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dos1\Desktop\Estudos\"/>
    </mc:Choice>
  </mc:AlternateContent>
  <xr:revisionPtr revIDLastSave="0" documentId="13_ncr:1_{D639198B-645C-444E-9353-50953FF7A5AD}" xr6:coauthVersionLast="47" xr6:coauthVersionMax="47" xr10:uidLastSave="{00000000-0000-0000-0000-000000000000}"/>
  <bookViews>
    <workbookView xWindow="-28920" yWindow="-120" windowWidth="29040" windowHeight="15840" tabRatio="939" activeTab="12" xr2:uid="{00000000-000D-0000-FFFF-FFFF00000000}"/>
  </bookViews>
  <sheets>
    <sheet name="Qtde. Mensal" sheetId="1" r:id="rId1"/>
    <sheet name="Qtde. Acum. Anual" sheetId="3" r:id="rId2"/>
    <sheet name="Freq. Mensal" sheetId="2" r:id="rId3"/>
    <sheet name="Freq. Acum. Anual" sheetId="7" r:id="rId4"/>
    <sheet name="Part. Mensal" sheetId="8" r:id="rId5"/>
    <sheet name="Part. Anual" sheetId="9" r:id="rId6"/>
    <sheet name="Var. Mensal" sheetId="4" r:id="rId7"/>
    <sheet name="Var. Anual" sheetId="5" r:id="rId8"/>
    <sheet name="Var. Acum. Anual" sheetId="6" r:id="rId9"/>
    <sheet name="Var. Acum. 12 Meses" sheetId="10" r:id="rId10"/>
    <sheet name="Por 1M Habit" sheetId="11" r:id="rId11"/>
    <sheet name="Por 1M Habit Média" sheetId="12" r:id="rId12"/>
    <sheet name="basetcc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2" l="1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B31" i="10" l="1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C29" i="12" l="1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B29" i="12"/>
  <c r="B29" i="10" l="1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B29" i="5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B29" i="7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B29" i="3"/>
  <c r="B28" i="12" l="1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C28" i="10" l="1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B28" i="10"/>
  <c r="B28" i="5" l="1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B28" i="9"/>
  <c r="H28" i="9"/>
  <c r="J28" i="9"/>
  <c r="P28" i="9"/>
  <c r="R28" i="9"/>
  <c r="X28" i="9"/>
  <c r="Z28" i="9"/>
  <c r="AF28" i="9"/>
  <c r="AH28" i="9"/>
  <c r="AN28" i="9"/>
  <c r="AP28" i="9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B28" i="3"/>
  <c r="C28" i="3"/>
  <c r="C28" i="9" s="1"/>
  <c r="D28" i="3"/>
  <c r="E28" i="3"/>
  <c r="F28" i="3"/>
  <c r="G28" i="3"/>
  <c r="G28" i="9" s="1"/>
  <c r="H28" i="3"/>
  <c r="I28" i="3"/>
  <c r="J28" i="3"/>
  <c r="K28" i="3"/>
  <c r="K28" i="9" s="1"/>
  <c r="L28" i="3"/>
  <c r="M28" i="3"/>
  <c r="N28" i="3"/>
  <c r="O28" i="3"/>
  <c r="P28" i="3"/>
  <c r="Q28" i="3"/>
  <c r="R28" i="3"/>
  <c r="S28" i="3"/>
  <c r="S28" i="9" s="1"/>
  <c r="T28" i="3"/>
  <c r="U28" i="3"/>
  <c r="V28" i="3"/>
  <c r="W28" i="3"/>
  <c r="X28" i="3"/>
  <c r="Y28" i="3"/>
  <c r="Z28" i="3"/>
  <c r="AA28" i="3"/>
  <c r="AA28" i="9" s="1"/>
  <c r="AB28" i="3"/>
  <c r="AC28" i="3"/>
  <c r="AD28" i="3"/>
  <c r="AE28" i="3"/>
  <c r="AF28" i="3"/>
  <c r="AG28" i="3"/>
  <c r="AH28" i="3"/>
  <c r="AI28" i="3"/>
  <c r="AI28" i="9" s="1"/>
  <c r="AJ28" i="3"/>
  <c r="AK28" i="3"/>
  <c r="AL28" i="3"/>
  <c r="AM28" i="3"/>
  <c r="AN28" i="3"/>
  <c r="AO28" i="3"/>
  <c r="AP28" i="3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M28" i="9" l="1"/>
  <c r="AE28" i="9"/>
  <c r="W28" i="9"/>
  <c r="O28" i="9"/>
  <c r="AL28" i="9"/>
  <c r="AD28" i="9"/>
  <c r="V28" i="9"/>
  <c r="N28" i="9"/>
  <c r="F28" i="9"/>
  <c r="AC28" i="9"/>
  <c r="U28" i="9"/>
  <c r="E28" i="9"/>
  <c r="AJ28" i="9"/>
  <c r="AB28" i="9"/>
  <c r="T28" i="9"/>
  <c r="L28" i="9"/>
  <c r="D28" i="9"/>
  <c r="AK28" i="9"/>
  <c r="M28" i="9"/>
  <c r="AO28" i="9"/>
  <c r="AG28" i="9"/>
  <c r="Y28" i="9"/>
  <c r="Q28" i="9"/>
  <c r="I28" i="9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B27" i="9"/>
  <c r="C27" i="9"/>
  <c r="I27" i="9"/>
  <c r="J27" i="9"/>
  <c r="K27" i="9"/>
  <c r="Q27" i="9"/>
  <c r="R27" i="9"/>
  <c r="S27" i="9"/>
  <c r="Y27" i="9"/>
  <c r="Z27" i="9"/>
  <c r="AA27" i="9"/>
  <c r="AG27" i="9"/>
  <c r="AH27" i="9"/>
  <c r="AI27" i="9"/>
  <c r="AO27" i="9"/>
  <c r="AP27" i="9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B27" i="3"/>
  <c r="C27" i="3"/>
  <c r="D27" i="3"/>
  <c r="D27" i="9" s="1"/>
  <c r="E27" i="3"/>
  <c r="E27" i="9" s="1"/>
  <c r="F27" i="3"/>
  <c r="F27" i="9" s="1"/>
  <c r="G27" i="3"/>
  <c r="H27" i="3"/>
  <c r="I27" i="3"/>
  <c r="J27" i="3"/>
  <c r="K27" i="3"/>
  <c r="L27" i="3"/>
  <c r="L27" i="9" s="1"/>
  <c r="M27" i="3"/>
  <c r="M27" i="9" s="1"/>
  <c r="N27" i="3"/>
  <c r="O27" i="3"/>
  <c r="P27" i="3"/>
  <c r="Q27" i="3"/>
  <c r="R27" i="3"/>
  <c r="S27" i="3"/>
  <c r="T27" i="3"/>
  <c r="T27" i="9" s="1"/>
  <c r="U27" i="3"/>
  <c r="U27" i="9" s="1"/>
  <c r="V27" i="3"/>
  <c r="V27" i="9" s="1"/>
  <c r="W27" i="3"/>
  <c r="X27" i="3"/>
  <c r="X27" i="9" s="1"/>
  <c r="Y27" i="3"/>
  <c r="Z27" i="3"/>
  <c r="AA27" i="3"/>
  <c r="AB27" i="3"/>
  <c r="AB27" i="9" s="1"/>
  <c r="AC27" i="3"/>
  <c r="AC27" i="9" s="1"/>
  <c r="AD27" i="3"/>
  <c r="AD27" i="9" s="1"/>
  <c r="AE27" i="3"/>
  <c r="AF27" i="3"/>
  <c r="AG27" i="3"/>
  <c r="AH27" i="3"/>
  <c r="AI27" i="3"/>
  <c r="AJ27" i="3"/>
  <c r="AJ27" i="9" s="1"/>
  <c r="AK27" i="3"/>
  <c r="AK27" i="9" s="1"/>
  <c r="AL27" i="3"/>
  <c r="AL27" i="9" s="1"/>
  <c r="AM27" i="3"/>
  <c r="AN27" i="3"/>
  <c r="AN27" i="9" s="1"/>
  <c r="AO27" i="3"/>
  <c r="AP27" i="3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P27" i="9" l="1"/>
  <c r="AM27" i="9"/>
  <c r="AE27" i="9"/>
  <c r="W27" i="9"/>
  <c r="O27" i="9"/>
  <c r="G27" i="9"/>
  <c r="AF27" i="9"/>
  <c r="H27" i="9"/>
  <c r="N27" i="9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B26" i="9"/>
  <c r="H26" i="9"/>
  <c r="J26" i="9"/>
  <c r="P26" i="9"/>
  <c r="R26" i="9"/>
  <c r="X26" i="9"/>
  <c r="Z26" i="9"/>
  <c r="AF26" i="9"/>
  <c r="AH26" i="9"/>
  <c r="AN26" i="9"/>
  <c r="AP26" i="9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B26" i="3"/>
  <c r="C26" i="3"/>
  <c r="C26" i="9" s="1"/>
  <c r="D26" i="3"/>
  <c r="E26" i="3"/>
  <c r="F26" i="3"/>
  <c r="G26" i="3"/>
  <c r="H26" i="3"/>
  <c r="I26" i="3"/>
  <c r="I26" i="9" s="1"/>
  <c r="J26" i="3"/>
  <c r="K26" i="3"/>
  <c r="K26" i="9" s="1"/>
  <c r="L26" i="3"/>
  <c r="M26" i="3"/>
  <c r="N26" i="3"/>
  <c r="O26" i="3"/>
  <c r="P26" i="3"/>
  <c r="Q26" i="3"/>
  <c r="Q26" i="9" s="1"/>
  <c r="R26" i="3"/>
  <c r="S26" i="3"/>
  <c r="S26" i="9" s="1"/>
  <c r="T26" i="3"/>
  <c r="U26" i="3"/>
  <c r="V26" i="3"/>
  <c r="W26" i="3"/>
  <c r="X26" i="3"/>
  <c r="Y26" i="3"/>
  <c r="Y26" i="9" s="1"/>
  <c r="Z26" i="3"/>
  <c r="AA26" i="3"/>
  <c r="AA26" i="9" s="1"/>
  <c r="AB26" i="3"/>
  <c r="AC26" i="3"/>
  <c r="AD26" i="3"/>
  <c r="AE26" i="3"/>
  <c r="AF26" i="3"/>
  <c r="AG26" i="3"/>
  <c r="AG26" i="9" s="1"/>
  <c r="AH26" i="3"/>
  <c r="AI26" i="3"/>
  <c r="AI26" i="9" s="1"/>
  <c r="AJ26" i="3"/>
  <c r="AK26" i="3"/>
  <c r="AL26" i="3"/>
  <c r="AM26" i="3"/>
  <c r="AN26" i="3"/>
  <c r="AO26" i="3"/>
  <c r="AO26" i="9" s="1"/>
  <c r="AP26" i="3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M26" i="9" l="1"/>
  <c r="AE26" i="9"/>
  <c r="W26" i="9"/>
  <c r="O26" i="9"/>
  <c r="G26" i="9"/>
  <c r="AL26" i="9"/>
  <c r="AD26" i="9"/>
  <c r="V26" i="9"/>
  <c r="N26" i="9"/>
  <c r="F26" i="9"/>
  <c r="AK26" i="9"/>
  <c r="AC26" i="9"/>
  <c r="U26" i="9"/>
  <c r="M26" i="9"/>
  <c r="E26" i="9"/>
  <c r="AJ26" i="9"/>
  <c r="AB26" i="9"/>
  <c r="L26" i="9"/>
  <c r="D26" i="9"/>
  <c r="T26" i="9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G25" i="9"/>
  <c r="H25" i="9"/>
  <c r="O25" i="9"/>
  <c r="P25" i="9"/>
  <c r="W25" i="9"/>
  <c r="X25" i="9"/>
  <c r="AE25" i="9"/>
  <c r="AF25" i="9"/>
  <c r="AM25" i="9"/>
  <c r="AN25" i="9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B25" i="3"/>
  <c r="B25" i="9" s="1"/>
  <c r="C25" i="3"/>
  <c r="C25" i="9" s="1"/>
  <c r="D25" i="3"/>
  <c r="E25" i="3"/>
  <c r="F25" i="3"/>
  <c r="G25" i="3"/>
  <c r="H25" i="3"/>
  <c r="I25" i="3"/>
  <c r="I25" i="9" s="1"/>
  <c r="J25" i="3"/>
  <c r="J25" i="9" s="1"/>
  <c r="K25" i="3"/>
  <c r="K25" i="9" s="1"/>
  <c r="L25" i="3"/>
  <c r="M25" i="3"/>
  <c r="N25" i="3"/>
  <c r="O25" i="3"/>
  <c r="P25" i="3"/>
  <c r="Q25" i="3"/>
  <c r="Q25" i="9" s="1"/>
  <c r="R25" i="3"/>
  <c r="R25" i="9" s="1"/>
  <c r="S25" i="3"/>
  <c r="S25" i="9" s="1"/>
  <c r="T25" i="3"/>
  <c r="U25" i="3"/>
  <c r="V25" i="3"/>
  <c r="W25" i="3"/>
  <c r="X25" i="3"/>
  <c r="Y25" i="3"/>
  <c r="Y25" i="9" s="1"/>
  <c r="Z25" i="3"/>
  <c r="Z25" i="9" s="1"/>
  <c r="AA25" i="3"/>
  <c r="AA25" i="9" s="1"/>
  <c r="AB25" i="3"/>
  <c r="AC25" i="3"/>
  <c r="AD25" i="3"/>
  <c r="AE25" i="3"/>
  <c r="AF25" i="3"/>
  <c r="AG25" i="3"/>
  <c r="AG25" i="9" s="1"/>
  <c r="AH25" i="3"/>
  <c r="AH25" i="9" s="1"/>
  <c r="AI25" i="3"/>
  <c r="AI25" i="9" s="1"/>
  <c r="AJ25" i="3"/>
  <c r="AK25" i="3"/>
  <c r="AL25" i="3"/>
  <c r="AM25" i="3"/>
  <c r="AN25" i="3"/>
  <c r="AO25" i="3"/>
  <c r="AO25" i="9" s="1"/>
  <c r="AP25" i="3"/>
  <c r="AP25" i="9" s="1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B24" i="3"/>
  <c r="C24" i="3"/>
  <c r="D24" i="3"/>
  <c r="E24" i="3"/>
  <c r="F24" i="3"/>
  <c r="F24" i="9" s="1"/>
  <c r="G24" i="3"/>
  <c r="G24" i="9" s="1"/>
  <c r="H24" i="3"/>
  <c r="H24" i="9" s="1"/>
  <c r="I24" i="3"/>
  <c r="J24" i="3"/>
  <c r="K24" i="3"/>
  <c r="L24" i="3"/>
  <c r="M24" i="3"/>
  <c r="N24" i="3"/>
  <c r="N24" i="9" s="1"/>
  <c r="O24" i="3"/>
  <c r="O24" i="9" s="1"/>
  <c r="P24" i="3"/>
  <c r="P24" i="9" s="1"/>
  <c r="Q24" i="3"/>
  <c r="R24" i="3"/>
  <c r="S24" i="3"/>
  <c r="T24" i="3"/>
  <c r="U24" i="3"/>
  <c r="V24" i="3"/>
  <c r="V24" i="9" s="1"/>
  <c r="W24" i="3"/>
  <c r="W24" i="9" s="1"/>
  <c r="X24" i="3"/>
  <c r="X24" i="9" s="1"/>
  <c r="Y24" i="3"/>
  <c r="Z24" i="3"/>
  <c r="AA24" i="3"/>
  <c r="AB24" i="3"/>
  <c r="AC24" i="3"/>
  <c r="AD24" i="3"/>
  <c r="AD24" i="9" s="1"/>
  <c r="AE24" i="3"/>
  <c r="AE24" i="9" s="1"/>
  <c r="AF24" i="3"/>
  <c r="AF24" i="9" s="1"/>
  <c r="AG24" i="3"/>
  <c r="AH24" i="3"/>
  <c r="AI24" i="3"/>
  <c r="AJ24" i="3"/>
  <c r="AK24" i="3"/>
  <c r="AL24" i="3"/>
  <c r="AL24" i="9" s="1"/>
  <c r="AM24" i="3"/>
  <c r="AM24" i="9" s="1"/>
  <c r="AN24" i="3"/>
  <c r="AN24" i="9" s="1"/>
  <c r="AO24" i="3"/>
  <c r="AP24" i="3"/>
  <c r="AJ24" i="9" s="1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D24" i="9" l="1"/>
  <c r="AI24" i="9"/>
  <c r="AA24" i="9"/>
  <c r="S24" i="9"/>
  <c r="K24" i="9"/>
  <c r="C24" i="9"/>
  <c r="AL25" i="9"/>
  <c r="AD25" i="9"/>
  <c r="V25" i="9"/>
  <c r="N25" i="9"/>
  <c r="F25" i="9"/>
  <c r="M24" i="9"/>
  <c r="AP24" i="9"/>
  <c r="AH24" i="9"/>
  <c r="Z24" i="9"/>
  <c r="R24" i="9"/>
  <c r="J24" i="9"/>
  <c r="B24" i="9"/>
  <c r="AK25" i="9"/>
  <c r="AC25" i="9"/>
  <c r="U25" i="9"/>
  <c r="M25" i="9"/>
  <c r="E25" i="9"/>
  <c r="AK24" i="9"/>
  <c r="AO24" i="9"/>
  <c r="AG24" i="9"/>
  <c r="Y24" i="9"/>
  <c r="Q24" i="9"/>
  <c r="I24" i="9"/>
  <c r="AJ25" i="9"/>
  <c r="AB25" i="9"/>
  <c r="T25" i="9"/>
  <c r="L25" i="9"/>
  <c r="D25" i="9"/>
  <c r="AB24" i="9"/>
  <c r="L24" i="9"/>
  <c r="T24" i="9"/>
  <c r="AC24" i="9"/>
  <c r="E24" i="9"/>
  <c r="U24" i="9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B23" i="9"/>
  <c r="F23" i="9"/>
  <c r="H23" i="9"/>
  <c r="J23" i="9"/>
  <c r="N23" i="9"/>
  <c r="P23" i="9"/>
  <c r="R23" i="9"/>
  <c r="V23" i="9"/>
  <c r="X23" i="9"/>
  <c r="Z23" i="9"/>
  <c r="AD23" i="9"/>
  <c r="AF23" i="9"/>
  <c r="AH23" i="9"/>
  <c r="AL23" i="9"/>
  <c r="AN23" i="9"/>
  <c r="AP23" i="9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B23" i="3"/>
  <c r="C23" i="3"/>
  <c r="C23" i="9" s="1"/>
  <c r="D23" i="3"/>
  <c r="D23" i="9" s="1"/>
  <c r="E23" i="3"/>
  <c r="E23" i="9" s="1"/>
  <c r="F23" i="3"/>
  <c r="G23" i="3"/>
  <c r="H23" i="3"/>
  <c r="I23" i="3"/>
  <c r="I23" i="9" s="1"/>
  <c r="J23" i="3"/>
  <c r="K23" i="3"/>
  <c r="K23" i="9" s="1"/>
  <c r="L23" i="3"/>
  <c r="L23" i="9" s="1"/>
  <c r="M23" i="3"/>
  <c r="M23" i="9" s="1"/>
  <c r="N23" i="3"/>
  <c r="O23" i="3"/>
  <c r="P23" i="3"/>
  <c r="Q23" i="3"/>
  <c r="Q23" i="9" s="1"/>
  <c r="R23" i="3"/>
  <c r="S23" i="3"/>
  <c r="S23" i="9" s="1"/>
  <c r="T23" i="3"/>
  <c r="T23" i="9" s="1"/>
  <c r="U23" i="3"/>
  <c r="U23" i="9" s="1"/>
  <c r="V23" i="3"/>
  <c r="W23" i="3"/>
  <c r="X23" i="3"/>
  <c r="Y23" i="3"/>
  <c r="Y23" i="9" s="1"/>
  <c r="Z23" i="3"/>
  <c r="AA23" i="3"/>
  <c r="AA23" i="9" s="1"/>
  <c r="AB23" i="3"/>
  <c r="AB23" i="9" s="1"/>
  <c r="AC23" i="3"/>
  <c r="AC23" i="9" s="1"/>
  <c r="AD23" i="3"/>
  <c r="AE23" i="3"/>
  <c r="AF23" i="3"/>
  <c r="AG23" i="3"/>
  <c r="AG23" i="9" s="1"/>
  <c r="AH23" i="3"/>
  <c r="AI23" i="3"/>
  <c r="AI23" i="9" s="1"/>
  <c r="AJ23" i="3"/>
  <c r="AJ23" i="9" s="1"/>
  <c r="AK23" i="3"/>
  <c r="AK23" i="9" s="1"/>
  <c r="AL23" i="3"/>
  <c r="AM23" i="3"/>
  <c r="AN23" i="3"/>
  <c r="AO23" i="3"/>
  <c r="AO23" i="9" s="1"/>
  <c r="AP23" i="3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M23" i="9" l="1"/>
  <c r="AE23" i="9"/>
  <c r="W23" i="9"/>
  <c r="O23" i="9"/>
  <c r="G23" i="9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B22" i="3"/>
  <c r="C22" i="3"/>
  <c r="D22" i="3"/>
  <c r="D22" i="9" s="1"/>
  <c r="E22" i="3"/>
  <c r="F22" i="3"/>
  <c r="F22" i="9" s="1"/>
  <c r="G22" i="3"/>
  <c r="H22" i="3"/>
  <c r="I22" i="3"/>
  <c r="J22" i="3"/>
  <c r="K22" i="3"/>
  <c r="L22" i="3"/>
  <c r="L22" i="9" s="1"/>
  <c r="M22" i="3"/>
  <c r="N22" i="3"/>
  <c r="N22" i="9" s="1"/>
  <c r="O22" i="3"/>
  <c r="P22" i="3"/>
  <c r="Q22" i="3"/>
  <c r="R22" i="3"/>
  <c r="S22" i="3"/>
  <c r="T22" i="3"/>
  <c r="T22" i="9" s="1"/>
  <c r="U22" i="3"/>
  <c r="V22" i="3"/>
  <c r="V22" i="9" s="1"/>
  <c r="W22" i="3"/>
  <c r="X22" i="3"/>
  <c r="Y22" i="3"/>
  <c r="Z22" i="3"/>
  <c r="AA22" i="3"/>
  <c r="AB22" i="3"/>
  <c r="AB22" i="9" s="1"/>
  <c r="AC22" i="3"/>
  <c r="AD22" i="3"/>
  <c r="AD22" i="9" s="1"/>
  <c r="AE22" i="3"/>
  <c r="AF22" i="3"/>
  <c r="AG22" i="3"/>
  <c r="AH22" i="3"/>
  <c r="AI22" i="3"/>
  <c r="AJ22" i="3"/>
  <c r="AJ22" i="9" s="1"/>
  <c r="AK22" i="3"/>
  <c r="AL22" i="3"/>
  <c r="AL22" i="9" s="1"/>
  <c r="AM22" i="3"/>
  <c r="AN22" i="3"/>
  <c r="AO22" i="3"/>
  <c r="AP22" i="3"/>
  <c r="E22" i="9" s="1"/>
  <c r="AK22" i="9" l="1"/>
  <c r="AI22" i="9"/>
  <c r="AA22" i="9"/>
  <c r="S22" i="9"/>
  <c r="K22" i="9"/>
  <c r="C22" i="9"/>
  <c r="AP22" i="9"/>
  <c r="AH22" i="9"/>
  <c r="Z22" i="9"/>
  <c r="R22" i="9"/>
  <c r="J22" i="9"/>
  <c r="B22" i="9"/>
  <c r="AO22" i="9"/>
  <c r="AG22" i="9"/>
  <c r="I22" i="9"/>
  <c r="AN22" i="9"/>
  <c r="AF22" i="9"/>
  <c r="X22" i="9"/>
  <c r="P22" i="9"/>
  <c r="H22" i="9"/>
  <c r="AC22" i="9"/>
  <c r="Q22" i="9"/>
  <c r="AM22" i="9"/>
  <c r="AE22" i="9"/>
  <c r="W22" i="9"/>
  <c r="O22" i="9"/>
  <c r="G22" i="9"/>
  <c r="U22" i="9"/>
  <c r="Y22" i="9"/>
  <c r="M22" i="9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B21" i="5" l="1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K21" i="9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B21" i="3"/>
  <c r="C21" i="3"/>
  <c r="D21" i="3"/>
  <c r="E21" i="3"/>
  <c r="F21" i="3"/>
  <c r="G21" i="3"/>
  <c r="G21" i="9" s="1"/>
  <c r="H21" i="3"/>
  <c r="I21" i="3"/>
  <c r="J21" i="3"/>
  <c r="K21" i="3"/>
  <c r="K21" i="9" s="1"/>
  <c r="L21" i="3"/>
  <c r="L21" i="9" s="1"/>
  <c r="M21" i="3"/>
  <c r="N21" i="3"/>
  <c r="O21" i="3"/>
  <c r="P21" i="3"/>
  <c r="Q21" i="3"/>
  <c r="R21" i="3"/>
  <c r="R21" i="9" s="1"/>
  <c r="S21" i="3"/>
  <c r="S21" i="9" s="1"/>
  <c r="T21" i="3"/>
  <c r="T21" i="9" s="1"/>
  <c r="U21" i="3"/>
  <c r="U21" i="9" s="1"/>
  <c r="V21" i="3"/>
  <c r="W21" i="3"/>
  <c r="X21" i="3"/>
  <c r="Y21" i="3"/>
  <c r="Z21" i="3"/>
  <c r="AA21" i="3"/>
  <c r="AA21" i="9" s="1"/>
  <c r="AB21" i="3"/>
  <c r="AB21" i="9" s="1"/>
  <c r="AC21" i="3"/>
  <c r="AC21" i="9" s="1"/>
  <c r="AD21" i="3"/>
  <c r="AE21" i="3"/>
  <c r="AF21" i="3"/>
  <c r="AG21" i="3"/>
  <c r="AH21" i="3"/>
  <c r="AH21" i="9" s="1"/>
  <c r="AI21" i="3"/>
  <c r="AI21" i="9" s="1"/>
  <c r="AJ21" i="3"/>
  <c r="AK21" i="3"/>
  <c r="AL21" i="3"/>
  <c r="AM21" i="3"/>
  <c r="AM21" i="9" s="1"/>
  <c r="AN21" i="3"/>
  <c r="AN21" i="9" s="1"/>
  <c r="AO21" i="3"/>
  <c r="AP21" i="3"/>
  <c r="AJ21" i="9" l="1"/>
  <c r="I21" i="9"/>
  <c r="AM21" i="6"/>
  <c r="J21" i="9"/>
  <c r="M21" i="9"/>
  <c r="AP21" i="9"/>
  <c r="AO21" i="9"/>
  <c r="Z21" i="9"/>
  <c r="AG21" i="9"/>
  <c r="Y21" i="9"/>
  <c r="Q21" i="9"/>
  <c r="X21" i="9"/>
  <c r="AE21" i="9"/>
  <c r="W21" i="9"/>
  <c r="O21" i="9"/>
  <c r="AF21" i="9"/>
  <c r="P21" i="9"/>
  <c r="AL21" i="9"/>
  <c r="AD21" i="9"/>
  <c r="V21" i="9"/>
  <c r="N21" i="9"/>
  <c r="H21" i="9"/>
  <c r="F21" i="9"/>
  <c r="E21" i="9"/>
  <c r="B21" i="9"/>
  <c r="D21" i="9"/>
  <c r="C21" i="9"/>
  <c r="AM18" i="6"/>
  <c r="AN19" i="6"/>
  <c r="AO20" i="6"/>
  <c r="AM17" i="5"/>
  <c r="AN17" i="5"/>
  <c r="AO17" i="5"/>
  <c r="AM18" i="5"/>
  <c r="AN18" i="5"/>
  <c r="AO18" i="5"/>
  <c r="AM19" i="5"/>
  <c r="AN19" i="5"/>
  <c r="AO19" i="5"/>
  <c r="AM20" i="5"/>
  <c r="AN20" i="5"/>
  <c r="AO20" i="5"/>
  <c r="AM6" i="4"/>
  <c r="AN6" i="4"/>
  <c r="AO6" i="4"/>
  <c r="AM7" i="4"/>
  <c r="AN7" i="4"/>
  <c r="AO7" i="4"/>
  <c r="AM8" i="4"/>
  <c r="AN8" i="4"/>
  <c r="AO8" i="4"/>
  <c r="AM9" i="4"/>
  <c r="AN9" i="4"/>
  <c r="AO9" i="4"/>
  <c r="AM10" i="4"/>
  <c r="AN10" i="4"/>
  <c r="AO10" i="4"/>
  <c r="AM11" i="4"/>
  <c r="AN11" i="4"/>
  <c r="AO11" i="4"/>
  <c r="AM12" i="4"/>
  <c r="AN12" i="4"/>
  <c r="AO12" i="4"/>
  <c r="AM13" i="4"/>
  <c r="AN13" i="4"/>
  <c r="AO13" i="4"/>
  <c r="AM14" i="4"/>
  <c r="AN14" i="4"/>
  <c r="AO14" i="4"/>
  <c r="AM15" i="4"/>
  <c r="AN15" i="4"/>
  <c r="AO15" i="4"/>
  <c r="AM16" i="4"/>
  <c r="AN16" i="4"/>
  <c r="AO16" i="4"/>
  <c r="AM17" i="4"/>
  <c r="AN17" i="4"/>
  <c r="AO17" i="4"/>
  <c r="AM18" i="4"/>
  <c r="AN18" i="4"/>
  <c r="AO18" i="4"/>
  <c r="AM19" i="4"/>
  <c r="AN19" i="4"/>
  <c r="AO19" i="4"/>
  <c r="AM20" i="4"/>
  <c r="AN20" i="4"/>
  <c r="AO20" i="4"/>
  <c r="AM5" i="8"/>
  <c r="AN5" i="8"/>
  <c r="AO5" i="8"/>
  <c r="AM6" i="8"/>
  <c r="AN6" i="8"/>
  <c r="AO6" i="8"/>
  <c r="AM7" i="8"/>
  <c r="AN7" i="8"/>
  <c r="AO7" i="8"/>
  <c r="AM8" i="8"/>
  <c r="AN8" i="8"/>
  <c r="AO8" i="8"/>
  <c r="AM9" i="8"/>
  <c r="AN9" i="8"/>
  <c r="AO9" i="8"/>
  <c r="AM10" i="8"/>
  <c r="AN10" i="8"/>
  <c r="AO10" i="8"/>
  <c r="AM11" i="8"/>
  <c r="AN11" i="8"/>
  <c r="AO11" i="8"/>
  <c r="AM12" i="8"/>
  <c r="AN12" i="8"/>
  <c r="AO12" i="8"/>
  <c r="AM13" i="8"/>
  <c r="AN13" i="8"/>
  <c r="AO13" i="8"/>
  <c r="AM14" i="8"/>
  <c r="AN14" i="8"/>
  <c r="AO14" i="8"/>
  <c r="AM15" i="8"/>
  <c r="AN15" i="8"/>
  <c r="AO15" i="8"/>
  <c r="AM16" i="8"/>
  <c r="AN16" i="8"/>
  <c r="AO16" i="8"/>
  <c r="AM17" i="8"/>
  <c r="AN17" i="8"/>
  <c r="AO17" i="8"/>
  <c r="AM18" i="8"/>
  <c r="AN18" i="8"/>
  <c r="AO18" i="8"/>
  <c r="AM19" i="8"/>
  <c r="AN19" i="8"/>
  <c r="AO19" i="8"/>
  <c r="AM20" i="8"/>
  <c r="AN20" i="8"/>
  <c r="AO20" i="8"/>
  <c r="AM5" i="7"/>
  <c r="AN5" i="7"/>
  <c r="AO5" i="7"/>
  <c r="AM6" i="7"/>
  <c r="AN6" i="7"/>
  <c r="AO6" i="7"/>
  <c r="AM7" i="7"/>
  <c r="AN7" i="7"/>
  <c r="AO7" i="7"/>
  <c r="AM8" i="7"/>
  <c r="AN8" i="7"/>
  <c r="AO8" i="7"/>
  <c r="AM9" i="7"/>
  <c r="AN9" i="7"/>
  <c r="AO9" i="7"/>
  <c r="AM10" i="7"/>
  <c r="AN10" i="7"/>
  <c r="AO10" i="7"/>
  <c r="AM11" i="7"/>
  <c r="AN11" i="7"/>
  <c r="AO11" i="7"/>
  <c r="AM12" i="7"/>
  <c r="AN12" i="7"/>
  <c r="AO12" i="7"/>
  <c r="AM13" i="7"/>
  <c r="AN13" i="7"/>
  <c r="AO13" i="7"/>
  <c r="AM14" i="7"/>
  <c r="AN14" i="7"/>
  <c r="AO14" i="7"/>
  <c r="AM15" i="7"/>
  <c r="AN15" i="7"/>
  <c r="AO15" i="7"/>
  <c r="AM16" i="7"/>
  <c r="AN16" i="7"/>
  <c r="AO16" i="7"/>
  <c r="AM17" i="7"/>
  <c r="AN17" i="7"/>
  <c r="AO17" i="7"/>
  <c r="AM18" i="7"/>
  <c r="AN18" i="7"/>
  <c r="AO18" i="7"/>
  <c r="AM19" i="7"/>
  <c r="AN19" i="7"/>
  <c r="AO19" i="7"/>
  <c r="AM20" i="7"/>
  <c r="AN20" i="7"/>
  <c r="AO20" i="7"/>
  <c r="AM17" i="3"/>
  <c r="AM17" i="6" s="1"/>
  <c r="AN17" i="3"/>
  <c r="AN17" i="6" s="1"/>
  <c r="AO17" i="3"/>
  <c r="AO17" i="6" s="1"/>
  <c r="AM18" i="3"/>
  <c r="AN18" i="3"/>
  <c r="AN18" i="6" s="1"/>
  <c r="AO18" i="3"/>
  <c r="AO18" i="6" s="1"/>
  <c r="AM19" i="3"/>
  <c r="AN19" i="3"/>
  <c r="AO19" i="3"/>
  <c r="AO19" i="6" s="1"/>
  <c r="AM20" i="3"/>
  <c r="AM20" i="6" s="1"/>
  <c r="AN20" i="3"/>
  <c r="AN20" i="6" s="1"/>
  <c r="AO20" i="3"/>
  <c r="AM6" i="3"/>
  <c r="AN6" i="3"/>
  <c r="AO6" i="3"/>
  <c r="AM7" i="3"/>
  <c r="AN7" i="3"/>
  <c r="AO7" i="3"/>
  <c r="AM8" i="3"/>
  <c r="AN8" i="3"/>
  <c r="AO8" i="3"/>
  <c r="AM9" i="3"/>
  <c r="AN9" i="3"/>
  <c r="AN21" i="6" s="1"/>
  <c r="AO9" i="3"/>
  <c r="AO21" i="6" s="1"/>
  <c r="AM10" i="3"/>
  <c r="AM22" i="6" s="1"/>
  <c r="AN10" i="3"/>
  <c r="AN22" i="6" s="1"/>
  <c r="AO10" i="3"/>
  <c r="AO22" i="6" s="1"/>
  <c r="AM11" i="3"/>
  <c r="AM23" i="6" s="1"/>
  <c r="AN11" i="3"/>
  <c r="AN23" i="6" s="1"/>
  <c r="AO11" i="3"/>
  <c r="AO23" i="6" s="1"/>
  <c r="AM12" i="3"/>
  <c r="AM24" i="6" s="1"/>
  <c r="AN12" i="3"/>
  <c r="AN24" i="6" s="1"/>
  <c r="AO12" i="3"/>
  <c r="AO24" i="6" s="1"/>
  <c r="AM13" i="3"/>
  <c r="AM25" i="6" s="1"/>
  <c r="AN13" i="3"/>
  <c r="AN25" i="6" s="1"/>
  <c r="AO13" i="3"/>
  <c r="AO25" i="6" s="1"/>
  <c r="AM14" i="3"/>
  <c r="AM26" i="6" s="1"/>
  <c r="AN14" i="3"/>
  <c r="AN26" i="6" s="1"/>
  <c r="AO14" i="3"/>
  <c r="AO26" i="6" s="1"/>
  <c r="AM15" i="3"/>
  <c r="AM27" i="6" s="1"/>
  <c r="AN15" i="3"/>
  <c r="AN27" i="6" s="1"/>
  <c r="AO15" i="3"/>
  <c r="AO27" i="6" s="1"/>
  <c r="AM16" i="3"/>
  <c r="AM28" i="6" s="1"/>
  <c r="AN16" i="3"/>
  <c r="AN28" i="6" s="1"/>
  <c r="AO16" i="3"/>
  <c r="AO28" i="6" s="1"/>
  <c r="AN5" i="3"/>
  <c r="AO5" i="3"/>
  <c r="AM5" i="3"/>
  <c r="AM19" i="6" l="1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B20" i="5" l="1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P20" i="5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P20" i="4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P20" i="8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P20" i="7"/>
  <c r="B20" i="3"/>
  <c r="C20" i="3"/>
  <c r="D20" i="3"/>
  <c r="E20" i="3"/>
  <c r="F20" i="3"/>
  <c r="G20" i="3"/>
  <c r="H20" i="3"/>
  <c r="I20" i="3"/>
  <c r="I20" i="9" s="1"/>
  <c r="J20" i="3"/>
  <c r="K20" i="3"/>
  <c r="L20" i="3"/>
  <c r="M20" i="3"/>
  <c r="N20" i="3"/>
  <c r="O20" i="3"/>
  <c r="P20" i="3"/>
  <c r="P20" i="9" s="1"/>
  <c r="Q20" i="3"/>
  <c r="Q20" i="9" s="1"/>
  <c r="R20" i="3"/>
  <c r="S20" i="3"/>
  <c r="T20" i="3"/>
  <c r="U20" i="3"/>
  <c r="V20" i="3"/>
  <c r="W20" i="3"/>
  <c r="X20" i="3"/>
  <c r="X20" i="9" s="1"/>
  <c r="Y20" i="3"/>
  <c r="Y20" i="9" s="1"/>
  <c r="Z20" i="3"/>
  <c r="AA20" i="3"/>
  <c r="AB20" i="3"/>
  <c r="AC20" i="3"/>
  <c r="AD20" i="3"/>
  <c r="AE20" i="3"/>
  <c r="AF20" i="3"/>
  <c r="AF20" i="9" s="1"/>
  <c r="AG20" i="3"/>
  <c r="AG20" i="9" s="1"/>
  <c r="AH20" i="3"/>
  <c r="AI20" i="3"/>
  <c r="AJ20" i="3"/>
  <c r="AK20" i="3"/>
  <c r="AL20" i="3"/>
  <c r="AP20" i="3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H20" i="9" l="1"/>
  <c r="AM20" i="9"/>
  <c r="AO20" i="9"/>
  <c r="AN20" i="9"/>
  <c r="AP20" i="9"/>
  <c r="AE20" i="9"/>
  <c r="W20" i="9"/>
  <c r="O20" i="9"/>
  <c r="G20" i="9"/>
  <c r="AL20" i="9"/>
  <c r="AD20" i="9"/>
  <c r="V20" i="9"/>
  <c r="N20" i="9"/>
  <c r="F20" i="9"/>
  <c r="AK20" i="9"/>
  <c r="AC20" i="9"/>
  <c r="U20" i="9"/>
  <c r="M20" i="9"/>
  <c r="E20" i="9"/>
  <c r="AJ20" i="9"/>
  <c r="AB20" i="9"/>
  <c r="T20" i="9"/>
  <c r="L20" i="9"/>
  <c r="D20" i="9"/>
  <c r="AI20" i="9"/>
  <c r="AA20" i="9"/>
  <c r="S20" i="9"/>
  <c r="K20" i="9"/>
  <c r="C20" i="9"/>
  <c r="AH20" i="9"/>
  <c r="Z20" i="9"/>
  <c r="R20" i="9"/>
  <c r="J20" i="9"/>
  <c r="B20" i="9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P19" i="5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P19" i="4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P19" i="8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P19" i="7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P19" i="3"/>
  <c r="AN19" i="9" l="1"/>
  <c r="AO19" i="9"/>
  <c r="AM19" i="9"/>
  <c r="AH19" i="9"/>
  <c r="Z19" i="9"/>
  <c r="AJ19" i="9"/>
  <c r="AB19" i="9"/>
  <c r="T19" i="9"/>
  <c r="L19" i="9"/>
  <c r="R19" i="9"/>
  <c r="W19" i="9"/>
  <c r="AI19" i="9"/>
  <c r="AG19" i="9"/>
  <c r="Q19" i="9"/>
  <c r="AF19" i="9"/>
  <c r="AA19" i="9"/>
  <c r="S19" i="9"/>
  <c r="H19" i="9"/>
  <c r="Y19" i="9"/>
  <c r="X19" i="9"/>
  <c r="AE19" i="9"/>
  <c r="O19" i="9"/>
  <c r="AL19" i="9"/>
  <c r="AD19" i="9"/>
  <c r="V19" i="9"/>
  <c r="N19" i="9"/>
  <c r="P19" i="9"/>
  <c r="K19" i="9"/>
  <c r="AK19" i="9"/>
  <c r="AC19" i="9"/>
  <c r="U19" i="9"/>
  <c r="M19" i="9"/>
  <c r="AP19" i="9"/>
  <c r="J19" i="9"/>
  <c r="I19" i="9"/>
  <c r="G19" i="9"/>
  <c r="E19" i="9"/>
  <c r="D19" i="9"/>
  <c r="C19" i="9"/>
  <c r="F19" i="9"/>
  <c r="B19" i="9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B18" i="5" l="1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P18" i="5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P18" i="4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P18" i="8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P18" i="7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P18" i="3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B17" i="12"/>
  <c r="AN18" i="9" l="1"/>
  <c r="AM18" i="9"/>
  <c r="AO18" i="9"/>
  <c r="E18" i="9"/>
  <c r="T18" i="9"/>
  <c r="L18" i="9"/>
  <c r="S18" i="9"/>
  <c r="G18" i="9"/>
  <c r="AB18" i="9"/>
  <c r="AJ18" i="9"/>
  <c r="AA18" i="9"/>
  <c r="AG18" i="9"/>
  <c r="Y18" i="9"/>
  <c r="AI18" i="9"/>
  <c r="AH18" i="9"/>
  <c r="Z18" i="9"/>
  <c r="R18" i="9"/>
  <c r="H18" i="9"/>
  <c r="Q18" i="9"/>
  <c r="D18" i="9"/>
  <c r="AF18" i="9"/>
  <c r="X18" i="9"/>
  <c r="P18" i="9"/>
  <c r="AP18" i="9"/>
  <c r="AE18" i="9"/>
  <c r="W18" i="9"/>
  <c r="O18" i="9"/>
  <c r="AL18" i="9"/>
  <c r="AD18" i="9"/>
  <c r="V18" i="9"/>
  <c r="N18" i="9"/>
  <c r="AK18" i="9"/>
  <c r="AC18" i="9"/>
  <c r="U18" i="9"/>
  <c r="M18" i="9"/>
  <c r="K18" i="9"/>
  <c r="J18" i="9"/>
  <c r="I18" i="9"/>
  <c r="C18" i="9"/>
  <c r="B18" i="9"/>
  <c r="F18" i="9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P17" i="5"/>
  <c r="B17" i="5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P17" i="4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P17" i="8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P17" i="7"/>
  <c r="B17" i="7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P17" i="3"/>
  <c r="C17" i="3"/>
  <c r="B17" i="3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N17" i="9" l="1"/>
  <c r="AM17" i="9"/>
  <c r="AO17" i="9"/>
  <c r="B17" i="9"/>
  <c r="AG17" i="9"/>
  <c r="AF17" i="9"/>
  <c r="X17" i="9"/>
  <c r="Q17" i="9"/>
  <c r="AH17" i="9"/>
  <c r="Z17" i="9"/>
  <c r="R17" i="9"/>
  <c r="P17" i="9"/>
  <c r="AP17" i="9"/>
  <c r="AE17" i="9"/>
  <c r="W17" i="9"/>
  <c r="O17" i="9"/>
  <c r="Y17" i="9"/>
  <c r="AL17" i="9"/>
  <c r="AD17" i="9"/>
  <c r="V17" i="9"/>
  <c r="N17" i="9"/>
  <c r="AK17" i="9"/>
  <c r="AC17" i="9"/>
  <c r="U17" i="9"/>
  <c r="M17" i="9"/>
  <c r="AJ17" i="9"/>
  <c r="AB17" i="9"/>
  <c r="T17" i="9"/>
  <c r="L17" i="9"/>
  <c r="AI17" i="9"/>
  <c r="AA17" i="9"/>
  <c r="S17" i="9"/>
  <c r="C17" i="9"/>
  <c r="K17" i="9"/>
  <c r="J17" i="9"/>
  <c r="I17" i="9"/>
  <c r="H17" i="9"/>
  <c r="G17" i="9"/>
  <c r="E17" i="9"/>
  <c r="D17" i="9"/>
  <c r="F17" i="9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P16" i="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P16" i="8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P16" i="7"/>
  <c r="B16" i="3"/>
  <c r="B28" i="6" s="1"/>
  <c r="C16" i="3"/>
  <c r="C28" i="6" s="1"/>
  <c r="D16" i="3"/>
  <c r="D28" i="6" s="1"/>
  <c r="E16" i="3"/>
  <c r="E28" i="6" s="1"/>
  <c r="F16" i="3"/>
  <c r="F28" i="6" s="1"/>
  <c r="G16" i="3"/>
  <c r="G28" i="6" s="1"/>
  <c r="H16" i="3"/>
  <c r="H28" i="6" s="1"/>
  <c r="I16" i="3"/>
  <c r="I28" i="6" s="1"/>
  <c r="J16" i="3"/>
  <c r="J28" i="6" s="1"/>
  <c r="K16" i="3"/>
  <c r="K28" i="6" s="1"/>
  <c r="L16" i="3"/>
  <c r="L28" i="6" s="1"/>
  <c r="M16" i="3"/>
  <c r="M28" i="6" s="1"/>
  <c r="N16" i="3"/>
  <c r="N28" i="6" s="1"/>
  <c r="O16" i="3"/>
  <c r="O28" i="6" s="1"/>
  <c r="P16" i="3"/>
  <c r="Q16" i="3"/>
  <c r="Q28" i="6" s="1"/>
  <c r="R16" i="3"/>
  <c r="R28" i="6" s="1"/>
  <c r="S16" i="3"/>
  <c r="S28" i="6" s="1"/>
  <c r="T16" i="3"/>
  <c r="T28" i="6" s="1"/>
  <c r="U16" i="3"/>
  <c r="U28" i="6" s="1"/>
  <c r="V16" i="3"/>
  <c r="V28" i="6" s="1"/>
  <c r="W16" i="3"/>
  <c r="W28" i="6" s="1"/>
  <c r="X16" i="3"/>
  <c r="Y16" i="3"/>
  <c r="Y28" i="6" s="1"/>
  <c r="Z16" i="3"/>
  <c r="Z28" i="6" s="1"/>
  <c r="AA16" i="3"/>
  <c r="AA28" i="6" s="1"/>
  <c r="AB16" i="3"/>
  <c r="AB28" i="6" s="1"/>
  <c r="AC16" i="3"/>
  <c r="AC28" i="6" s="1"/>
  <c r="AD16" i="3"/>
  <c r="AD28" i="6" s="1"/>
  <c r="AE16" i="3"/>
  <c r="AE28" i="6" s="1"/>
  <c r="AF16" i="3"/>
  <c r="AG16" i="3"/>
  <c r="AG28" i="6" s="1"/>
  <c r="AH16" i="3"/>
  <c r="AH28" i="6" s="1"/>
  <c r="AI16" i="3"/>
  <c r="AI28" i="6" s="1"/>
  <c r="AJ16" i="3"/>
  <c r="AJ28" i="6" s="1"/>
  <c r="AK16" i="3"/>
  <c r="AK28" i="6" s="1"/>
  <c r="AL16" i="3"/>
  <c r="AL28" i="6" s="1"/>
  <c r="AP16" i="3"/>
  <c r="AP16" i="9" l="1"/>
  <c r="AP28" i="6"/>
  <c r="AN16" i="9"/>
  <c r="AO16" i="9"/>
  <c r="AM16" i="9"/>
  <c r="AF16" i="9"/>
  <c r="AF28" i="6"/>
  <c r="X16" i="9"/>
  <c r="X28" i="6"/>
  <c r="P16" i="9"/>
  <c r="P28" i="6"/>
  <c r="H16" i="9"/>
  <c r="R16" i="9"/>
  <c r="AC16" i="9"/>
  <c r="U16" i="9"/>
  <c r="M16" i="9"/>
  <c r="AK16" i="9"/>
  <c r="AJ16" i="9"/>
  <c r="AB16" i="9"/>
  <c r="T16" i="9"/>
  <c r="AI16" i="9"/>
  <c r="AA16" i="9"/>
  <c r="S16" i="9"/>
  <c r="L16" i="9"/>
  <c r="Z16" i="9"/>
  <c r="AH16" i="9"/>
  <c r="I16" i="9"/>
  <c r="AL16" i="9"/>
  <c r="AG16" i="9"/>
  <c r="Y16" i="9"/>
  <c r="Q16" i="9"/>
  <c r="AE16" i="9"/>
  <c r="W16" i="9"/>
  <c r="O16" i="9"/>
  <c r="AD16" i="9"/>
  <c r="V16" i="9"/>
  <c r="N16" i="9"/>
  <c r="B16" i="9"/>
  <c r="J16" i="9"/>
  <c r="G16" i="9"/>
  <c r="E16" i="9"/>
  <c r="F16" i="9"/>
  <c r="D16" i="9"/>
  <c r="K16" i="9"/>
  <c r="C16" i="9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B15" i="4" l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P15" i="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P15" i="8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P15" i="7"/>
  <c r="B15" i="3"/>
  <c r="B27" i="6" s="1"/>
  <c r="C15" i="3"/>
  <c r="C27" i="6" s="1"/>
  <c r="D15" i="3"/>
  <c r="D27" i="6" s="1"/>
  <c r="E15" i="3"/>
  <c r="E27" i="6" s="1"/>
  <c r="F15" i="3"/>
  <c r="F27" i="6" s="1"/>
  <c r="G15" i="3"/>
  <c r="G27" i="6" s="1"/>
  <c r="H15" i="3"/>
  <c r="H27" i="6" s="1"/>
  <c r="I15" i="3"/>
  <c r="I27" i="6" s="1"/>
  <c r="J15" i="3"/>
  <c r="J27" i="6" s="1"/>
  <c r="K15" i="3"/>
  <c r="K27" i="6" s="1"/>
  <c r="L15" i="3"/>
  <c r="L27" i="6" s="1"/>
  <c r="M15" i="3"/>
  <c r="M27" i="6" s="1"/>
  <c r="N15" i="3"/>
  <c r="N27" i="6" s="1"/>
  <c r="O15" i="3"/>
  <c r="O27" i="6" s="1"/>
  <c r="P15" i="3"/>
  <c r="P27" i="6" s="1"/>
  <c r="Q15" i="3"/>
  <c r="Q27" i="6" s="1"/>
  <c r="R15" i="3"/>
  <c r="R27" i="6" s="1"/>
  <c r="S15" i="3"/>
  <c r="S27" i="6" s="1"/>
  <c r="T15" i="3"/>
  <c r="T27" i="6" s="1"/>
  <c r="U15" i="3"/>
  <c r="U27" i="6" s="1"/>
  <c r="V15" i="3"/>
  <c r="V27" i="6" s="1"/>
  <c r="W15" i="3"/>
  <c r="W27" i="6" s="1"/>
  <c r="X15" i="3"/>
  <c r="X27" i="6" s="1"/>
  <c r="Y15" i="3"/>
  <c r="Y27" i="6" s="1"/>
  <c r="Z15" i="3"/>
  <c r="Z27" i="6" s="1"/>
  <c r="AA15" i="3"/>
  <c r="AA27" i="6" s="1"/>
  <c r="AB15" i="3"/>
  <c r="AB27" i="6" s="1"/>
  <c r="AC15" i="3"/>
  <c r="AC27" i="6" s="1"/>
  <c r="AD15" i="3"/>
  <c r="AD27" i="6" s="1"/>
  <c r="AE15" i="3"/>
  <c r="AE27" i="6" s="1"/>
  <c r="AF15" i="3"/>
  <c r="AF27" i="6" s="1"/>
  <c r="AG15" i="3"/>
  <c r="AG27" i="6" s="1"/>
  <c r="AH15" i="3"/>
  <c r="AH27" i="6" s="1"/>
  <c r="AI15" i="3"/>
  <c r="AI27" i="6" s="1"/>
  <c r="AJ15" i="3"/>
  <c r="AJ27" i="6" s="1"/>
  <c r="AK15" i="3"/>
  <c r="AK27" i="6" s="1"/>
  <c r="AL15" i="3"/>
  <c r="AL27" i="6" s="1"/>
  <c r="AP15" i="3"/>
  <c r="AP27" i="6" l="1"/>
  <c r="AM15" i="9"/>
  <c r="AO15" i="9"/>
  <c r="AN15" i="9"/>
  <c r="Z15" i="9"/>
  <c r="AA15" i="9"/>
  <c r="AI15" i="9"/>
  <c r="S15" i="9"/>
  <c r="D15" i="9"/>
  <c r="J15" i="9"/>
  <c r="AH15" i="9"/>
  <c r="R15" i="9"/>
  <c r="AE15" i="9"/>
  <c r="AG15" i="9"/>
  <c r="Y15" i="9"/>
  <c r="Q15" i="9"/>
  <c r="AF15" i="9"/>
  <c r="X15" i="9"/>
  <c r="P15" i="9"/>
  <c r="H15" i="9"/>
  <c r="L15" i="9"/>
  <c r="O15" i="9"/>
  <c r="AD15" i="9"/>
  <c r="V15" i="9"/>
  <c r="N15" i="9"/>
  <c r="W15" i="9"/>
  <c r="AL15" i="9"/>
  <c r="AK15" i="9"/>
  <c r="AC15" i="9"/>
  <c r="U15" i="9"/>
  <c r="M15" i="9"/>
  <c r="I15" i="9"/>
  <c r="E15" i="9"/>
  <c r="G15" i="9"/>
  <c r="F15" i="9"/>
  <c r="AP15" i="9"/>
  <c r="K15" i="9"/>
  <c r="C15" i="9"/>
  <c r="B15" i="9"/>
  <c r="AJ15" i="9"/>
  <c r="AB15" i="9"/>
  <c r="T15" i="9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B14" i="4" l="1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P14" i="4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P14" i="8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P14" i="7"/>
  <c r="B14" i="3"/>
  <c r="B26" i="6" s="1"/>
  <c r="C14" i="3"/>
  <c r="C26" i="6" s="1"/>
  <c r="D14" i="3"/>
  <c r="D26" i="6" s="1"/>
  <c r="E14" i="3"/>
  <c r="E26" i="6" s="1"/>
  <c r="F14" i="3"/>
  <c r="F26" i="6" s="1"/>
  <c r="G14" i="3"/>
  <c r="G26" i="6" s="1"/>
  <c r="H14" i="3"/>
  <c r="H26" i="6" s="1"/>
  <c r="I14" i="3"/>
  <c r="I26" i="6" s="1"/>
  <c r="J14" i="3"/>
  <c r="J26" i="6" s="1"/>
  <c r="K14" i="3"/>
  <c r="K26" i="6" s="1"/>
  <c r="L14" i="3"/>
  <c r="L26" i="6" s="1"/>
  <c r="M14" i="3"/>
  <c r="M26" i="6" s="1"/>
  <c r="N14" i="3"/>
  <c r="N26" i="6" s="1"/>
  <c r="O14" i="3"/>
  <c r="O26" i="6" s="1"/>
  <c r="P14" i="3"/>
  <c r="P26" i="6" s="1"/>
  <c r="Q14" i="3"/>
  <c r="Q26" i="6" s="1"/>
  <c r="R14" i="3"/>
  <c r="R26" i="6" s="1"/>
  <c r="S14" i="3"/>
  <c r="S26" i="6" s="1"/>
  <c r="T14" i="3"/>
  <c r="T26" i="6" s="1"/>
  <c r="U14" i="3"/>
  <c r="U26" i="6" s="1"/>
  <c r="V14" i="3"/>
  <c r="V26" i="6" s="1"/>
  <c r="W14" i="3"/>
  <c r="W26" i="6" s="1"/>
  <c r="X14" i="3"/>
  <c r="X26" i="6" s="1"/>
  <c r="Y14" i="3"/>
  <c r="Y26" i="6" s="1"/>
  <c r="Z14" i="3"/>
  <c r="Z26" i="6" s="1"/>
  <c r="AA14" i="3"/>
  <c r="AA26" i="6" s="1"/>
  <c r="AB14" i="3"/>
  <c r="AB26" i="6" s="1"/>
  <c r="AC14" i="3"/>
  <c r="AC26" i="6" s="1"/>
  <c r="AD14" i="3"/>
  <c r="AD26" i="6" s="1"/>
  <c r="AE14" i="3"/>
  <c r="AE26" i="6" s="1"/>
  <c r="AF14" i="3"/>
  <c r="AF26" i="6" s="1"/>
  <c r="AG14" i="3"/>
  <c r="AG26" i="6" s="1"/>
  <c r="AH14" i="3"/>
  <c r="AH26" i="6" s="1"/>
  <c r="AI14" i="3"/>
  <c r="AI26" i="6" s="1"/>
  <c r="AJ14" i="3"/>
  <c r="AJ26" i="6" s="1"/>
  <c r="AK14" i="3"/>
  <c r="AK26" i="6" s="1"/>
  <c r="AL14" i="3"/>
  <c r="AL26" i="6" s="1"/>
  <c r="AP14" i="3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C14" i="9" l="1"/>
  <c r="AP26" i="6"/>
  <c r="AO14" i="9"/>
  <c r="AM14" i="9"/>
  <c r="AN14" i="9"/>
  <c r="AE14" i="9"/>
  <c r="AD14" i="9"/>
  <c r="N14" i="9"/>
  <c r="AK14" i="9"/>
  <c r="AC14" i="9"/>
  <c r="AJ14" i="9"/>
  <c r="L14" i="9"/>
  <c r="O14" i="9"/>
  <c r="V14" i="9"/>
  <c r="U14" i="9"/>
  <c r="AB14" i="9"/>
  <c r="AG14" i="9"/>
  <c r="Y14" i="9"/>
  <c r="Q14" i="9"/>
  <c r="W14" i="9"/>
  <c r="AL14" i="9"/>
  <c r="M14" i="9"/>
  <c r="T14" i="9"/>
  <c r="AF14" i="9"/>
  <c r="X14" i="9"/>
  <c r="P14" i="9"/>
  <c r="I14" i="9"/>
  <c r="AI14" i="9"/>
  <c r="AA14" i="9"/>
  <c r="S14" i="9"/>
  <c r="G14" i="9"/>
  <c r="H14" i="9"/>
  <c r="AH14" i="9"/>
  <c r="Z14" i="9"/>
  <c r="R14" i="9"/>
  <c r="D14" i="9"/>
  <c r="E14" i="9"/>
  <c r="AP14" i="9"/>
  <c r="F14" i="9"/>
  <c r="K14" i="9"/>
  <c r="J14" i="9"/>
  <c r="B14" i="9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P13" i="4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P13" i="8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P13" i="7"/>
  <c r="B13" i="3"/>
  <c r="B25" i="6" s="1"/>
  <c r="C13" i="3"/>
  <c r="C25" i="6" s="1"/>
  <c r="D13" i="3"/>
  <c r="D25" i="6" s="1"/>
  <c r="E13" i="3"/>
  <c r="E25" i="6" s="1"/>
  <c r="F13" i="3"/>
  <c r="F25" i="6" s="1"/>
  <c r="G13" i="3"/>
  <c r="G25" i="6" s="1"/>
  <c r="H13" i="3"/>
  <c r="H25" i="6" s="1"/>
  <c r="I13" i="3"/>
  <c r="I25" i="6" s="1"/>
  <c r="J13" i="3"/>
  <c r="J25" i="6" s="1"/>
  <c r="K13" i="3"/>
  <c r="K25" i="6" s="1"/>
  <c r="L13" i="3"/>
  <c r="L25" i="6" s="1"/>
  <c r="M13" i="3"/>
  <c r="M25" i="6" s="1"/>
  <c r="N13" i="3"/>
  <c r="N25" i="6" s="1"/>
  <c r="O13" i="3"/>
  <c r="O25" i="6" s="1"/>
  <c r="P13" i="3"/>
  <c r="P25" i="6" s="1"/>
  <c r="Q13" i="3"/>
  <c r="Q25" i="6" s="1"/>
  <c r="R13" i="3"/>
  <c r="R25" i="6" s="1"/>
  <c r="S13" i="3"/>
  <c r="S25" i="6" s="1"/>
  <c r="T13" i="3"/>
  <c r="T25" i="6" s="1"/>
  <c r="U13" i="3"/>
  <c r="U25" i="6" s="1"/>
  <c r="V13" i="3"/>
  <c r="V25" i="6" s="1"/>
  <c r="W13" i="3"/>
  <c r="W25" i="6" s="1"/>
  <c r="X13" i="3"/>
  <c r="X25" i="6" s="1"/>
  <c r="Y13" i="3"/>
  <c r="Y25" i="6" s="1"/>
  <c r="Z13" i="3"/>
  <c r="AA13" i="3"/>
  <c r="AA25" i="6" s="1"/>
  <c r="AB13" i="3"/>
  <c r="AB25" i="6" s="1"/>
  <c r="AC13" i="3"/>
  <c r="AC25" i="6" s="1"/>
  <c r="AD13" i="3"/>
  <c r="AD25" i="6" s="1"/>
  <c r="AE13" i="3"/>
  <c r="AE25" i="6" s="1"/>
  <c r="AF13" i="3"/>
  <c r="AF25" i="6" s="1"/>
  <c r="AG13" i="3"/>
  <c r="AG25" i="6" s="1"/>
  <c r="AH13" i="3"/>
  <c r="AI13" i="3"/>
  <c r="AJ13" i="3"/>
  <c r="AJ25" i="6" s="1"/>
  <c r="AK13" i="3"/>
  <c r="AK25" i="6" s="1"/>
  <c r="AL13" i="3"/>
  <c r="AL25" i="6" s="1"/>
  <c r="AP13" i="3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P12" i="4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P12" i="8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P12" i="7"/>
  <c r="B12" i="3"/>
  <c r="B24" i="6" s="1"/>
  <c r="C12" i="3"/>
  <c r="C24" i="6" s="1"/>
  <c r="D12" i="3"/>
  <c r="D24" i="6" s="1"/>
  <c r="E12" i="3"/>
  <c r="E24" i="6" s="1"/>
  <c r="F12" i="3"/>
  <c r="F24" i="6" s="1"/>
  <c r="G12" i="3"/>
  <c r="G24" i="6" s="1"/>
  <c r="H12" i="3"/>
  <c r="H24" i="6" s="1"/>
  <c r="I12" i="3"/>
  <c r="I24" i="6" s="1"/>
  <c r="J12" i="3"/>
  <c r="J24" i="6" s="1"/>
  <c r="K12" i="3"/>
  <c r="K24" i="6" s="1"/>
  <c r="L12" i="3"/>
  <c r="L24" i="6" s="1"/>
  <c r="M12" i="3"/>
  <c r="M24" i="6" s="1"/>
  <c r="N12" i="3"/>
  <c r="N24" i="6" s="1"/>
  <c r="O12" i="3"/>
  <c r="O24" i="6" s="1"/>
  <c r="P12" i="3"/>
  <c r="P24" i="6" s="1"/>
  <c r="Q12" i="3"/>
  <c r="Q24" i="6" s="1"/>
  <c r="R12" i="3"/>
  <c r="R24" i="6" s="1"/>
  <c r="S12" i="3"/>
  <c r="S24" i="6" s="1"/>
  <c r="T12" i="3"/>
  <c r="T24" i="6" s="1"/>
  <c r="U12" i="3"/>
  <c r="U24" i="6" s="1"/>
  <c r="V12" i="3"/>
  <c r="V24" i="6" s="1"/>
  <c r="W12" i="3"/>
  <c r="W24" i="6" s="1"/>
  <c r="X12" i="3"/>
  <c r="X24" i="6" s="1"/>
  <c r="Y12" i="3"/>
  <c r="Y24" i="6" s="1"/>
  <c r="Z12" i="3"/>
  <c r="Z24" i="6" s="1"/>
  <c r="AA12" i="3"/>
  <c r="AA24" i="6" s="1"/>
  <c r="AB12" i="3"/>
  <c r="AB24" i="6" s="1"/>
  <c r="AC12" i="3"/>
  <c r="AC24" i="6" s="1"/>
  <c r="AD12" i="3"/>
  <c r="AD24" i="6" s="1"/>
  <c r="AE12" i="3"/>
  <c r="AE24" i="6" s="1"/>
  <c r="AF12" i="3"/>
  <c r="AF24" i="6" s="1"/>
  <c r="AG12" i="3"/>
  <c r="AG24" i="6" s="1"/>
  <c r="AH12" i="3"/>
  <c r="AH24" i="6" s="1"/>
  <c r="AI12" i="3"/>
  <c r="AI24" i="6" s="1"/>
  <c r="AJ12" i="3"/>
  <c r="AJ24" i="6" s="1"/>
  <c r="AK12" i="3"/>
  <c r="AK24" i="6" s="1"/>
  <c r="AL12" i="3"/>
  <c r="AL24" i="6" s="1"/>
  <c r="AP12" i="3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P11" i="4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P11" i="8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P11" i="7"/>
  <c r="B11" i="3"/>
  <c r="B23" i="6" s="1"/>
  <c r="C11" i="3"/>
  <c r="C23" i="6" s="1"/>
  <c r="D11" i="3"/>
  <c r="D23" i="6" s="1"/>
  <c r="E11" i="3"/>
  <c r="E23" i="6" s="1"/>
  <c r="F11" i="3"/>
  <c r="F23" i="6" s="1"/>
  <c r="G11" i="3"/>
  <c r="G23" i="6" s="1"/>
  <c r="H11" i="3"/>
  <c r="H23" i="6" s="1"/>
  <c r="I11" i="3"/>
  <c r="I23" i="6" s="1"/>
  <c r="J11" i="3"/>
  <c r="J23" i="6" s="1"/>
  <c r="K11" i="3"/>
  <c r="K23" i="6" s="1"/>
  <c r="L11" i="3"/>
  <c r="L23" i="6" s="1"/>
  <c r="M11" i="3"/>
  <c r="M23" i="6" s="1"/>
  <c r="N11" i="3"/>
  <c r="N23" i="6" s="1"/>
  <c r="O11" i="3"/>
  <c r="O23" i="6" s="1"/>
  <c r="P11" i="3"/>
  <c r="P23" i="6" s="1"/>
  <c r="Q11" i="3"/>
  <c r="Q23" i="6" s="1"/>
  <c r="R11" i="3"/>
  <c r="R23" i="6" s="1"/>
  <c r="S11" i="3"/>
  <c r="S23" i="6" s="1"/>
  <c r="T11" i="3"/>
  <c r="T23" i="6" s="1"/>
  <c r="U11" i="3"/>
  <c r="U23" i="6" s="1"/>
  <c r="V11" i="3"/>
  <c r="V23" i="6" s="1"/>
  <c r="W11" i="3"/>
  <c r="W23" i="6" s="1"/>
  <c r="X11" i="3"/>
  <c r="X23" i="6" s="1"/>
  <c r="Y11" i="3"/>
  <c r="Y23" i="6" s="1"/>
  <c r="Z11" i="3"/>
  <c r="Z23" i="6" s="1"/>
  <c r="AA11" i="3"/>
  <c r="AA23" i="6" s="1"/>
  <c r="AB11" i="3"/>
  <c r="AB23" i="6" s="1"/>
  <c r="AC11" i="3"/>
  <c r="AC23" i="6" s="1"/>
  <c r="AD11" i="3"/>
  <c r="AD23" i="6" s="1"/>
  <c r="AE11" i="3"/>
  <c r="AE23" i="6" s="1"/>
  <c r="AF11" i="3"/>
  <c r="AF23" i="6" s="1"/>
  <c r="AG11" i="3"/>
  <c r="AG23" i="6" s="1"/>
  <c r="AH11" i="3"/>
  <c r="AH23" i="6" s="1"/>
  <c r="AI11" i="3"/>
  <c r="AI23" i="6" s="1"/>
  <c r="AJ11" i="3"/>
  <c r="AJ23" i="6" s="1"/>
  <c r="AK11" i="3"/>
  <c r="AK23" i="6" s="1"/>
  <c r="AL11" i="3"/>
  <c r="AL23" i="6" s="1"/>
  <c r="AP11" i="3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P10" i="4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P10" i="8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P10" i="7"/>
  <c r="B10" i="3"/>
  <c r="B22" i="6" s="1"/>
  <c r="C10" i="3"/>
  <c r="C22" i="6" s="1"/>
  <c r="D10" i="3"/>
  <c r="D22" i="6" s="1"/>
  <c r="E10" i="3"/>
  <c r="E22" i="6" s="1"/>
  <c r="F10" i="3"/>
  <c r="F22" i="6" s="1"/>
  <c r="G10" i="3"/>
  <c r="G22" i="6" s="1"/>
  <c r="H10" i="3"/>
  <c r="H22" i="6" s="1"/>
  <c r="I10" i="3"/>
  <c r="I22" i="6" s="1"/>
  <c r="J10" i="3"/>
  <c r="J22" i="6" s="1"/>
  <c r="K10" i="3"/>
  <c r="K22" i="6" s="1"/>
  <c r="L10" i="3"/>
  <c r="L22" i="6" s="1"/>
  <c r="M10" i="3"/>
  <c r="M22" i="6" s="1"/>
  <c r="N10" i="3"/>
  <c r="N22" i="6" s="1"/>
  <c r="O10" i="3"/>
  <c r="O22" i="6" s="1"/>
  <c r="P10" i="3"/>
  <c r="P22" i="6" s="1"/>
  <c r="Q10" i="3"/>
  <c r="Q22" i="6" s="1"/>
  <c r="R10" i="3"/>
  <c r="R22" i="6" s="1"/>
  <c r="S10" i="3"/>
  <c r="S22" i="6" s="1"/>
  <c r="T10" i="3"/>
  <c r="T22" i="6" s="1"/>
  <c r="U10" i="3"/>
  <c r="U22" i="6" s="1"/>
  <c r="V10" i="3"/>
  <c r="V22" i="6" s="1"/>
  <c r="W10" i="3"/>
  <c r="W22" i="6" s="1"/>
  <c r="X10" i="3"/>
  <c r="X22" i="6" s="1"/>
  <c r="Y10" i="3"/>
  <c r="Y22" i="6" s="1"/>
  <c r="Z10" i="3"/>
  <c r="Z22" i="6" s="1"/>
  <c r="AA10" i="3"/>
  <c r="AA22" i="6" s="1"/>
  <c r="AB10" i="3"/>
  <c r="AB22" i="6" s="1"/>
  <c r="AC10" i="3"/>
  <c r="AC22" i="6" s="1"/>
  <c r="AD10" i="3"/>
  <c r="AD22" i="6" s="1"/>
  <c r="AE10" i="3"/>
  <c r="AE22" i="6" s="1"/>
  <c r="AF10" i="3"/>
  <c r="AF22" i="6" s="1"/>
  <c r="AG10" i="3"/>
  <c r="AG22" i="6" s="1"/>
  <c r="AH10" i="3"/>
  <c r="AH22" i="6" s="1"/>
  <c r="AI10" i="3"/>
  <c r="AI22" i="6" s="1"/>
  <c r="AJ10" i="3"/>
  <c r="AJ22" i="6" s="1"/>
  <c r="AK10" i="3"/>
  <c r="AK22" i="6" s="1"/>
  <c r="AL10" i="3"/>
  <c r="AL22" i="6" s="1"/>
  <c r="AP10" i="3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P9" i="4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P9" i="8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P9" i="7"/>
  <c r="B9" i="3"/>
  <c r="B21" i="6" s="1"/>
  <c r="C9" i="3"/>
  <c r="C21" i="6" s="1"/>
  <c r="D9" i="3"/>
  <c r="D21" i="6" s="1"/>
  <c r="E9" i="3"/>
  <c r="E21" i="6" s="1"/>
  <c r="F9" i="3"/>
  <c r="F21" i="6" s="1"/>
  <c r="G9" i="3"/>
  <c r="G21" i="6" s="1"/>
  <c r="H9" i="3"/>
  <c r="H21" i="6" s="1"/>
  <c r="I9" i="3"/>
  <c r="I21" i="6" s="1"/>
  <c r="J9" i="3"/>
  <c r="J21" i="6" s="1"/>
  <c r="K9" i="3"/>
  <c r="K21" i="6" s="1"/>
  <c r="L9" i="3"/>
  <c r="L21" i="6" s="1"/>
  <c r="M9" i="3"/>
  <c r="M21" i="6" s="1"/>
  <c r="N9" i="3"/>
  <c r="N21" i="6" s="1"/>
  <c r="O9" i="3"/>
  <c r="O21" i="6" s="1"/>
  <c r="P9" i="3"/>
  <c r="P21" i="6" s="1"/>
  <c r="Q9" i="3"/>
  <c r="Q21" i="6" s="1"/>
  <c r="R9" i="3"/>
  <c r="R21" i="6" s="1"/>
  <c r="S9" i="3"/>
  <c r="S21" i="6" s="1"/>
  <c r="T9" i="3"/>
  <c r="T21" i="6" s="1"/>
  <c r="U9" i="3"/>
  <c r="U21" i="6" s="1"/>
  <c r="V9" i="3"/>
  <c r="V21" i="6" s="1"/>
  <c r="W9" i="3"/>
  <c r="W21" i="6" s="1"/>
  <c r="X9" i="3"/>
  <c r="X21" i="6" s="1"/>
  <c r="Y9" i="3"/>
  <c r="Y21" i="6" s="1"/>
  <c r="Z9" i="3"/>
  <c r="Z21" i="6" s="1"/>
  <c r="AA9" i="3"/>
  <c r="AA21" i="6" s="1"/>
  <c r="AB9" i="3"/>
  <c r="AB21" i="6" s="1"/>
  <c r="AC9" i="3"/>
  <c r="AC21" i="6" s="1"/>
  <c r="AD9" i="3"/>
  <c r="AD21" i="6" s="1"/>
  <c r="AE9" i="3"/>
  <c r="AE21" i="6" s="1"/>
  <c r="AF9" i="3"/>
  <c r="AF21" i="6" s="1"/>
  <c r="AG9" i="3"/>
  <c r="AG21" i="6" s="1"/>
  <c r="AH9" i="3"/>
  <c r="AH21" i="6" s="1"/>
  <c r="AI9" i="3"/>
  <c r="AI21" i="6" s="1"/>
  <c r="AJ9" i="3"/>
  <c r="AJ21" i="6" s="1"/>
  <c r="AK9" i="3"/>
  <c r="AK21" i="6" s="1"/>
  <c r="AL9" i="3"/>
  <c r="AL21" i="6" s="1"/>
  <c r="AP9" i="3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P8" i="4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P8" i="8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P8" i="7"/>
  <c r="B8" i="3"/>
  <c r="B20" i="6" s="1"/>
  <c r="C8" i="3"/>
  <c r="C20" i="6" s="1"/>
  <c r="D8" i="3"/>
  <c r="D20" i="6" s="1"/>
  <c r="E8" i="3"/>
  <c r="E20" i="6" s="1"/>
  <c r="F8" i="3"/>
  <c r="F20" i="6" s="1"/>
  <c r="G8" i="3"/>
  <c r="G20" i="6" s="1"/>
  <c r="H8" i="3"/>
  <c r="H20" i="6" s="1"/>
  <c r="I8" i="3"/>
  <c r="I20" i="6" s="1"/>
  <c r="J8" i="3"/>
  <c r="J20" i="6" s="1"/>
  <c r="K8" i="3"/>
  <c r="K20" i="6" s="1"/>
  <c r="L8" i="3"/>
  <c r="L20" i="6" s="1"/>
  <c r="M8" i="3"/>
  <c r="M20" i="6" s="1"/>
  <c r="N8" i="3"/>
  <c r="N20" i="6" s="1"/>
  <c r="O8" i="3"/>
  <c r="O20" i="6" s="1"/>
  <c r="P8" i="3"/>
  <c r="P20" i="6" s="1"/>
  <c r="Q8" i="3"/>
  <c r="Q20" i="6" s="1"/>
  <c r="R8" i="3"/>
  <c r="R20" i="6" s="1"/>
  <c r="S8" i="3"/>
  <c r="S20" i="6" s="1"/>
  <c r="T8" i="3"/>
  <c r="T20" i="6" s="1"/>
  <c r="U8" i="3"/>
  <c r="U20" i="6" s="1"/>
  <c r="V8" i="3"/>
  <c r="V20" i="6" s="1"/>
  <c r="W8" i="3"/>
  <c r="W20" i="6" s="1"/>
  <c r="X8" i="3"/>
  <c r="X20" i="6" s="1"/>
  <c r="Y8" i="3"/>
  <c r="Y20" i="6" s="1"/>
  <c r="Z8" i="3"/>
  <c r="Z20" i="6" s="1"/>
  <c r="AA8" i="3"/>
  <c r="AA20" i="6" s="1"/>
  <c r="AB8" i="3"/>
  <c r="AB20" i="6" s="1"/>
  <c r="AC8" i="3"/>
  <c r="AC20" i="6" s="1"/>
  <c r="AD8" i="3"/>
  <c r="AD20" i="6" s="1"/>
  <c r="AE8" i="3"/>
  <c r="AE20" i="6" s="1"/>
  <c r="AF8" i="3"/>
  <c r="AF20" i="6" s="1"/>
  <c r="AG8" i="3"/>
  <c r="AG20" i="6" s="1"/>
  <c r="AH8" i="3"/>
  <c r="AH20" i="6" s="1"/>
  <c r="AI8" i="3"/>
  <c r="AI20" i="6" s="1"/>
  <c r="AJ8" i="3"/>
  <c r="AJ20" i="6" s="1"/>
  <c r="AK8" i="3"/>
  <c r="AK20" i="6" s="1"/>
  <c r="AL8" i="3"/>
  <c r="AL20" i="6" s="1"/>
  <c r="AP8" i="3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P7" i="4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P7" i="8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P7" i="7"/>
  <c r="B7" i="3"/>
  <c r="B19" i="6" s="1"/>
  <c r="C7" i="3"/>
  <c r="C19" i="6" s="1"/>
  <c r="D7" i="3"/>
  <c r="D19" i="6" s="1"/>
  <c r="E7" i="3"/>
  <c r="E19" i="6" s="1"/>
  <c r="F7" i="3"/>
  <c r="F19" i="6" s="1"/>
  <c r="G7" i="3"/>
  <c r="G19" i="6" s="1"/>
  <c r="H7" i="3"/>
  <c r="H19" i="6" s="1"/>
  <c r="I7" i="3"/>
  <c r="I19" i="6" s="1"/>
  <c r="J7" i="3"/>
  <c r="J19" i="6" s="1"/>
  <c r="K7" i="3"/>
  <c r="K19" i="6" s="1"/>
  <c r="L7" i="3"/>
  <c r="L19" i="6" s="1"/>
  <c r="M7" i="3"/>
  <c r="M19" i="6" s="1"/>
  <c r="N7" i="3"/>
  <c r="N19" i="6" s="1"/>
  <c r="O7" i="3"/>
  <c r="O19" i="6" s="1"/>
  <c r="P7" i="3"/>
  <c r="Q7" i="3"/>
  <c r="Q19" i="6" s="1"/>
  <c r="R7" i="3"/>
  <c r="S7" i="3"/>
  <c r="T7" i="3"/>
  <c r="T19" i="6" s="1"/>
  <c r="U7" i="3"/>
  <c r="U19" i="6" s="1"/>
  <c r="V7" i="3"/>
  <c r="V19" i="6" s="1"/>
  <c r="W7" i="3"/>
  <c r="W19" i="6" s="1"/>
  <c r="X7" i="3"/>
  <c r="Y7" i="3"/>
  <c r="Y19" i="6" s="1"/>
  <c r="Z7" i="3"/>
  <c r="AA7" i="3"/>
  <c r="AB7" i="3"/>
  <c r="AB19" i="6" s="1"/>
  <c r="AC7" i="3"/>
  <c r="AC19" i="6" s="1"/>
  <c r="AD7" i="3"/>
  <c r="AD19" i="6" s="1"/>
  <c r="AE7" i="3"/>
  <c r="AE19" i="6" s="1"/>
  <c r="AF7" i="3"/>
  <c r="AG7" i="3"/>
  <c r="AG19" i="6" s="1"/>
  <c r="AH7" i="3"/>
  <c r="AI7" i="3"/>
  <c r="AJ7" i="3"/>
  <c r="AJ19" i="6" s="1"/>
  <c r="AK7" i="3"/>
  <c r="AK19" i="6" s="1"/>
  <c r="AL7" i="3"/>
  <c r="AL19" i="6" s="1"/>
  <c r="AP7" i="3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P6" i="4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P6" i="8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P6" i="7"/>
  <c r="B6" i="3"/>
  <c r="B18" i="6" s="1"/>
  <c r="C6" i="3"/>
  <c r="C18" i="6" s="1"/>
  <c r="D6" i="3"/>
  <c r="D18" i="6" s="1"/>
  <c r="E6" i="3"/>
  <c r="E18" i="6" s="1"/>
  <c r="F6" i="3"/>
  <c r="F18" i="6" s="1"/>
  <c r="G6" i="3"/>
  <c r="G18" i="6" s="1"/>
  <c r="H6" i="3"/>
  <c r="H18" i="6" s="1"/>
  <c r="I6" i="3"/>
  <c r="I18" i="6" s="1"/>
  <c r="J6" i="3"/>
  <c r="J18" i="6" s="1"/>
  <c r="K6" i="3"/>
  <c r="K18" i="6" s="1"/>
  <c r="L6" i="3"/>
  <c r="L18" i="6" s="1"/>
  <c r="M6" i="3"/>
  <c r="M18" i="6" s="1"/>
  <c r="N6" i="3"/>
  <c r="N18" i="6" s="1"/>
  <c r="O6" i="3"/>
  <c r="O18" i="6" s="1"/>
  <c r="P6" i="3"/>
  <c r="P18" i="6" s="1"/>
  <c r="Q6" i="3"/>
  <c r="Q18" i="6" s="1"/>
  <c r="R6" i="3"/>
  <c r="R18" i="6" s="1"/>
  <c r="S6" i="3"/>
  <c r="S18" i="6" s="1"/>
  <c r="T6" i="3"/>
  <c r="T18" i="6" s="1"/>
  <c r="U6" i="3"/>
  <c r="U18" i="6" s="1"/>
  <c r="V6" i="3"/>
  <c r="V18" i="6" s="1"/>
  <c r="W6" i="3"/>
  <c r="W18" i="6" s="1"/>
  <c r="X6" i="3"/>
  <c r="X18" i="6" s="1"/>
  <c r="Y6" i="3"/>
  <c r="Y18" i="6" s="1"/>
  <c r="Z6" i="3"/>
  <c r="Z18" i="6" s="1"/>
  <c r="AA6" i="3"/>
  <c r="AA18" i="6" s="1"/>
  <c r="AB6" i="3"/>
  <c r="AB18" i="6" s="1"/>
  <c r="AC6" i="3"/>
  <c r="AC18" i="6" s="1"/>
  <c r="AD6" i="3"/>
  <c r="AD18" i="6" s="1"/>
  <c r="AE6" i="3"/>
  <c r="AE18" i="6" s="1"/>
  <c r="AF6" i="3"/>
  <c r="AF18" i="6" s="1"/>
  <c r="AG6" i="3"/>
  <c r="AG18" i="6" s="1"/>
  <c r="AH6" i="3"/>
  <c r="AH18" i="6" s="1"/>
  <c r="AI6" i="3"/>
  <c r="AI18" i="6" s="1"/>
  <c r="AJ6" i="3"/>
  <c r="AJ18" i="6" s="1"/>
  <c r="AK6" i="3"/>
  <c r="AK18" i="6" s="1"/>
  <c r="AL6" i="3"/>
  <c r="AL18" i="6" s="1"/>
  <c r="AP6" i="3"/>
  <c r="AN8" i="9" l="1"/>
  <c r="AO8" i="9"/>
  <c r="AM8" i="9"/>
  <c r="AP10" i="9"/>
  <c r="AP22" i="6"/>
  <c r="AO10" i="9"/>
  <c r="AN10" i="9"/>
  <c r="AM10" i="9"/>
  <c r="AF12" i="9"/>
  <c r="AP24" i="6"/>
  <c r="AN12" i="9"/>
  <c r="AM12" i="9"/>
  <c r="AO12" i="9"/>
  <c r="AI13" i="9"/>
  <c r="AI25" i="6"/>
  <c r="AP18" i="6"/>
  <c r="AM6" i="9"/>
  <c r="AO6" i="9"/>
  <c r="AN6" i="9"/>
  <c r="AH13" i="9"/>
  <c r="AH25" i="6"/>
  <c r="Z13" i="9"/>
  <c r="Z25" i="6"/>
  <c r="AP19" i="6"/>
  <c r="AM7" i="9"/>
  <c r="AO7" i="9"/>
  <c r="AN7" i="9"/>
  <c r="AP21" i="6"/>
  <c r="AO9" i="9"/>
  <c r="AM9" i="9"/>
  <c r="AN9" i="9"/>
  <c r="AP11" i="9"/>
  <c r="AP23" i="6"/>
  <c r="AM11" i="9"/>
  <c r="AO11" i="9"/>
  <c r="AN11" i="9"/>
  <c r="AP13" i="9"/>
  <c r="AP25" i="6"/>
  <c r="AO13" i="9"/>
  <c r="AM13" i="9"/>
  <c r="AN13" i="9"/>
  <c r="AH12" i="9"/>
  <c r="Z12" i="9"/>
  <c r="F12" i="9"/>
  <c r="AI12" i="9"/>
  <c r="AA12" i="9"/>
  <c r="S12" i="9"/>
  <c r="K12" i="9"/>
  <c r="R13" i="9"/>
  <c r="AF13" i="9"/>
  <c r="AA13" i="9"/>
  <c r="AD12" i="9"/>
  <c r="V12" i="9"/>
  <c r="AJ12" i="9"/>
  <c r="AB12" i="9"/>
  <c r="T12" i="9"/>
  <c r="L12" i="9"/>
  <c r="D12" i="9"/>
  <c r="P12" i="9"/>
  <c r="G11" i="9"/>
  <c r="AG12" i="9"/>
  <c r="Y12" i="9"/>
  <c r="Q12" i="9"/>
  <c r="X12" i="9"/>
  <c r="AL12" i="9"/>
  <c r="N12" i="9"/>
  <c r="AK12" i="9"/>
  <c r="AC12" i="9"/>
  <c r="U12" i="9"/>
  <c r="M12" i="9"/>
  <c r="AL9" i="9"/>
  <c r="AK11" i="9"/>
  <c r="AC11" i="9"/>
  <c r="U11" i="9"/>
  <c r="M11" i="9"/>
  <c r="AI11" i="9"/>
  <c r="AD11" i="9"/>
  <c r="AJ11" i="9"/>
  <c r="AB11" i="9"/>
  <c r="T11" i="9"/>
  <c r="L11" i="9"/>
  <c r="X13" i="9"/>
  <c r="AI9" i="9"/>
  <c r="AA9" i="9"/>
  <c r="S9" i="9"/>
  <c r="AA11" i="9"/>
  <c r="S11" i="9"/>
  <c r="K11" i="9"/>
  <c r="C11" i="9"/>
  <c r="AE13" i="9"/>
  <c r="W13" i="9"/>
  <c r="O13" i="9"/>
  <c r="V9" i="9"/>
  <c r="AL11" i="9"/>
  <c r="AH9" i="9"/>
  <c r="Z9" i="9"/>
  <c r="AH11" i="9"/>
  <c r="Z11" i="9"/>
  <c r="R11" i="9"/>
  <c r="AG11" i="9"/>
  <c r="Y11" i="9"/>
  <c r="Q11" i="9"/>
  <c r="I11" i="9"/>
  <c r="AK13" i="9"/>
  <c r="AC13" i="9"/>
  <c r="U13" i="9"/>
  <c r="AJ13" i="9"/>
  <c r="AB13" i="9"/>
  <c r="T13" i="9"/>
  <c r="L13" i="9"/>
  <c r="S13" i="9"/>
  <c r="V11" i="9"/>
  <c r="N11" i="9"/>
  <c r="F11" i="9"/>
  <c r="M13" i="9"/>
  <c r="B13" i="9"/>
  <c r="P13" i="9"/>
  <c r="AP8" i="9"/>
  <c r="AP20" i="6"/>
  <c r="R9" i="9"/>
  <c r="J9" i="9"/>
  <c r="J11" i="9"/>
  <c r="R12" i="9"/>
  <c r="J12" i="9"/>
  <c r="B12" i="9"/>
  <c r="AF9" i="9"/>
  <c r="X9" i="9"/>
  <c r="AJ10" i="9"/>
  <c r="AF11" i="9"/>
  <c r="X11" i="9"/>
  <c r="P11" i="9"/>
  <c r="H11" i="9"/>
  <c r="D13" i="9"/>
  <c r="AE11" i="9"/>
  <c r="W11" i="9"/>
  <c r="O11" i="9"/>
  <c r="C12" i="9"/>
  <c r="AE12" i="9"/>
  <c r="W12" i="9"/>
  <c r="O12" i="9"/>
  <c r="AI7" i="9"/>
  <c r="AI19" i="6"/>
  <c r="AH7" i="9"/>
  <c r="AH19" i="6"/>
  <c r="Z7" i="9"/>
  <c r="Z19" i="6"/>
  <c r="R7" i="9"/>
  <c r="R19" i="6"/>
  <c r="AL10" i="9"/>
  <c r="AD10" i="9"/>
  <c r="E12" i="9"/>
  <c r="AP12" i="9"/>
  <c r="F13" i="9"/>
  <c r="C13" i="9"/>
  <c r="AF7" i="9"/>
  <c r="AF19" i="6"/>
  <c r="X7" i="9"/>
  <c r="X19" i="6"/>
  <c r="P7" i="9"/>
  <c r="P19" i="6"/>
  <c r="AB10" i="9"/>
  <c r="AL13" i="9"/>
  <c r="AD13" i="9"/>
  <c r="V13" i="9"/>
  <c r="N13" i="9"/>
  <c r="B11" i="9"/>
  <c r="AH10" i="9"/>
  <c r="I12" i="9"/>
  <c r="J13" i="9"/>
  <c r="E11" i="9"/>
  <c r="H12" i="9"/>
  <c r="I13" i="9"/>
  <c r="K13" i="9"/>
  <c r="D11" i="9"/>
  <c r="G12" i="9"/>
  <c r="H13" i="9"/>
  <c r="E13" i="9"/>
  <c r="AA7" i="9"/>
  <c r="AA19" i="6"/>
  <c r="S7" i="9"/>
  <c r="S19" i="6"/>
  <c r="G13" i="9"/>
  <c r="AG13" i="9"/>
  <c r="Y13" i="9"/>
  <c r="Q13" i="9"/>
  <c r="K9" i="9"/>
  <c r="P9" i="9"/>
  <c r="AI6" i="9"/>
  <c r="AA6" i="9"/>
  <c r="AB8" i="9"/>
  <c r="R10" i="9"/>
  <c r="AL8" i="9"/>
  <c r="B9" i="9"/>
  <c r="H7" i="9"/>
  <c r="K6" i="9"/>
  <c r="AJ8" i="9"/>
  <c r="T8" i="9"/>
  <c r="L8" i="9"/>
  <c r="D10" i="9"/>
  <c r="S6" i="9"/>
  <c r="T10" i="9"/>
  <c r="C6" i="9"/>
  <c r="F9" i="9"/>
  <c r="H9" i="9"/>
  <c r="AK6" i="9"/>
  <c r="AG6" i="9"/>
  <c r="D8" i="9"/>
  <c r="L10" i="9"/>
  <c r="AL6" i="9"/>
  <c r="K7" i="9"/>
  <c r="C7" i="9"/>
  <c r="AE8" i="9"/>
  <c r="W8" i="9"/>
  <c r="O8" i="9"/>
  <c r="G8" i="9"/>
  <c r="AC6" i="9"/>
  <c r="U6" i="9"/>
  <c r="M6" i="9"/>
  <c r="E6" i="9"/>
  <c r="J7" i="9"/>
  <c r="B7" i="9"/>
  <c r="AD8" i="9"/>
  <c r="V8" i="9"/>
  <c r="N8" i="9"/>
  <c r="F8" i="9"/>
  <c r="C9" i="9"/>
  <c r="AE10" i="9"/>
  <c r="W10" i="9"/>
  <c r="O10" i="9"/>
  <c r="G10" i="9"/>
  <c r="T6" i="9"/>
  <c r="L6" i="9"/>
  <c r="D6" i="9"/>
  <c r="V10" i="9"/>
  <c r="N10" i="9"/>
  <c r="F10" i="9"/>
  <c r="AB6" i="9"/>
  <c r="Z6" i="9"/>
  <c r="R6" i="9"/>
  <c r="J6" i="9"/>
  <c r="B6" i="9"/>
  <c r="Y6" i="9"/>
  <c r="I6" i="9"/>
  <c r="V7" i="9"/>
  <c r="AH8" i="9"/>
  <c r="R8" i="9"/>
  <c r="Q6" i="9"/>
  <c r="AL7" i="9"/>
  <c r="Z8" i="9"/>
  <c r="AD9" i="9"/>
  <c r="J10" i="9"/>
  <c r="AJ6" i="9"/>
  <c r="AG7" i="9"/>
  <c r="Y7" i="9"/>
  <c r="Q7" i="9"/>
  <c r="I7" i="9"/>
  <c r="AK8" i="9"/>
  <c r="AC8" i="9"/>
  <c r="U8" i="9"/>
  <c r="M8" i="9"/>
  <c r="E8" i="9"/>
  <c r="AG9" i="9"/>
  <c r="Y9" i="9"/>
  <c r="Q9" i="9"/>
  <c r="I9" i="9"/>
  <c r="AK10" i="9"/>
  <c r="AC10" i="9"/>
  <c r="U10" i="9"/>
  <c r="M10" i="9"/>
  <c r="E10" i="9"/>
  <c r="AH6" i="9"/>
  <c r="AP7" i="9"/>
  <c r="AE7" i="9"/>
  <c r="W7" i="9"/>
  <c r="O7" i="9"/>
  <c r="G7" i="9"/>
  <c r="AI8" i="9"/>
  <c r="AA8" i="9"/>
  <c r="S8" i="9"/>
  <c r="K8" i="9"/>
  <c r="C8" i="9"/>
  <c r="AP9" i="9"/>
  <c r="AE9" i="9"/>
  <c r="W9" i="9"/>
  <c r="O9" i="9"/>
  <c r="G9" i="9"/>
  <c r="AI10" i="9"/>
  <c r="AA10" i="9"/>
  <c r="S10" i="9"/>
  <c r="K10" i="9"/>
  <c r="C10" i="9"/>
  <c r="N7" i="9"/>
  <c r="J8" i="9"/>
  <c r="N9" i="9"/>
  <c r="Z10" i="9"/>
  <c r="AF6" i="9"/>
  <c r="X6" i="9"/>
  <c r="P6" i="9"/>
  <c r="H6" i="9"/>
  <c r="AK7" i="9"/>
  <c r="AC7" i="9"/>
  <c r="U7" i="9"/>
  <c r="M7" i="9"/>
  <c r="E7" i="9"/>
  <c r="AG8" i="9"/>
  <c r="Y8" i="9"/>
  <c r="Q8" i="9"/>
  <c r="I8" i="9"/>
  <c r="AK9" i="9"/>
  <c r="AC9" i="9"/>
  <c r="U9" i="9"/>
  <c r="M9" i="9"/>
  <c r="E9" i="9"/>
  <c r="AG10" i="9"/>
  <c r="Y10" i="9"/>
  <c r="Q10" i="9"/>
  <c r="I10" i="9"/>
  <c r="AD7" i="9"/>
  <c r="F7" i="9"/>
  <c r="B8" i="9"/>
  <c r="B10" i="9"/>
  <c r="AP6" i="9"/>
  <c r="AE6" i="9"/>
  <c r="W6" i="9"/>
  <c r="O6" i="9"/>
  <c r="G6" i="9"/>
  <c r="AJ7" i="9"/>
  <c r="AB7" i="9"/>
  <c r="T7" i="9"/>
  <c r="L7" i="9"/>
  <c r="D7" i="9"/>
  <c r="AF8" i="9"/>
  <c r="X8" i="9"/>
  <c r="P8" i="9"/>
  <c r="H8" i="9"/>
  <c r="AJ9" i="9"/>
  <c r="AB9" i="9"/>
  <c r="T9" i="9"/>
  <c r="L9" i="9"/>
  <c r="D9" i="9"/>
  <c r="AF10" i="9"/>
  <c r="X10" i="9"/>
  <c r="P10" i="9"/>
  <c r="H10" i="9"/>
  <c r="AD6" i="9"/>
  <c r="V6" i="9"/>
  <c r="N6" i="9"/>
  <c r="F6" i="9"/>
  <c r="B5" i="12"/>
  <c r="C5" i="12"/>
  <c r="D5" i="12"/>
  <c r="E5" i="12"/>
  <c r="F5" i="12"/>
  <c r="G5" i="12"/>
  <c r="H5" i="12"/>
  <c r="I5" i="12"/>
  <c r="J5" i="12"/>
  <c r="K5" i="12"/>
  <c r="L5" i="12"/>
  <c r="M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N5" i="12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P5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P5" i="7"/>
  <c r="B5" i="7"/>
  <c r="H5" i="3"/>
  <c r="H17" i="6" s="1"/>
  <c r="I5" i="3"/>
  <c r="I17" i="6" s="1"/>
  <c r="J5" i="3"/>
  <c r="J17" i="6" s="1"/>
  <c r="K5" i="3"/>
  <c r="K17" i="6" s="1"/>
  <c r="L5" i="3"/>
  <c r="L17" i="6" s="1"/>
  <c r="M5" i="3"/>
  <c r="M17" i="6" s="1"/>
  <c r="N5" i="3"/>
  <c r="N17" i="6" s="1"/>
  <c r="O5" i="3"/>
  <c r="O17" i="6" s="1"/>
  <c r="P5" i="3"/>
  <c r="P17" i="6" s="1"/>
  <c r="Q5" i="3"/>
  <c r="R5" i="3"/>
  <c r="S5" i="3"/>
  <c r="S17" i="6" s="1"/>
  <c r="T5" i="3"/>
  <c r="T17" i="6" s="1"/>
  <c r="U5" i="3"/>
  <c r="U17" i="6" s="1"/>
  <c r="V5" i="3"/>
  <c r="V17" i="6" s="1"/>
  <c r="W5" i="3"/>
  <c r="W17" i="6" s="1"/>
  <c r="X5" i="3"/>
  <c r="X17" i="6" s="1"/>
  <c r="Y5" i="3"/>
  <c r="Z5" i="3"/>
  <c r="AA5" i="3"/>
  <c r="AA17" i="6" s="1"/>
  <c r="AB5" i="3"/>
  <c r="AB17" i="6" s="1"/>
  <c r="AC5" i="3"/>
  <c r="AC17" i="6" s="1"/>
  <c r="AD5" i="3"/>
  <c r="AD17" i="6" s="1"/>
  <c r="AE5" i="3"/>
  <c r="AE17" i="6" s="1"/>
  <c r="AF5" i="3"/>
  <c r="AF17" i="6" s="1"/>
  <c r="AG5" i="3"/>
  <c r="AH5" i="3"/>
  <c r="AI5" i="3"/>
  <c r="AI17" i="6" s="1"/>
  <c r="AJ5" i="3"/>
  <c r="AJ17" i="6" s="1"/>
  <c r="AK5" i="3"/>
  <c r="AK17" i="6" s="1"/>
  <c r="AL5" i="3"/>
  <c r="AL17" i="6" s="1"/>
  <c r="AP5" i="3"/>
  <c r="C5" i="3"/>
  <c r="D5" i="3"/>
  <c r="D17" i="6" s="1"/>
  <c r="E5" i="3"/>
  <c r="E17" i="6" s="1"/>
  <c r="F5" i="3"/>
  <c r="F17" i="6" s="1"/>
  <c r="G5" i="3"/>
  <c r="G17" i="6" s="1"/>
  <c r="B5" i="3"/>
  <c r="AP17" i="6" l="1"/>
  <c r="AO5" i="9"/>
  <c r="AM5" i="9"/>
  <c r="AN5" i="9"/>
  <c r="AH5" i="9"/>
  <c r="AH17" i="6"/>
  <c r="Z5" i="9"/>
  <c r="Z17" i="6"/>
  <c r="R5" i="9"/>
  <c r="R17" i="6"/>
  <c r="AG5" i="9"/>
  <c r="AG17" i="6"/>
  <c r="Y5" i="9"/>
  <c r="Y17" i="6"/>
  <c r="Q5" i="9"/>
  <c r="Q17" i="6"/>
  <c r="K5" i="9"/>
  <c r="C5" i="9"/>
  <c r="C17" i="6"/>
  <c r="B5" i="9"/>
  <c r="B17" i="6"/>
  <c r="J5" i="9"/>
  <c r="I5" i="9"/>
  <c r="AF5" i="9"/>
  <c r="X5" i="9"/>
  <c r="P5" i="9"/>
  <c r="H5" i="9"/>
  <c r="AP5" i="9"/>
  <c r="AE5" i="9"/>
  <c r="W5" i="9"/>
  <c r="O5" i="9"/>
  <c r="G5" i="9"/>
  <c r="AL5" i="9"/>
  <c r="AD5" i="9"/>
  <c r="V5" i="9"/>
  <c r="N5" i="9"/>
  <c r="F5" i="9"/>
  <c r="AK5" i="9"/>
  <c r="AC5" i="9"/>
  <c r="U5" i="9"/>
  <c r="M5" i="9"/>
  <c r="E5" i="9"/>
  <c r="AJ5" i="9"/>
  <c r="AB5" i="9"/>
  <c r="T5" i="9"/>
  <c r="L5" i="9"/>
  <c r="D5" i="9"/>
  <c r="AI5" i="9"/>
  <c r="AA5" i="9"/>
  <c r="S5" i="9"/>
</calcChain>
</file>

<file path=xl/sharedStrings.xml><?xml version="1.0" encoding="utf-8"?>
<sst xmlns="http://schemas.openxmlformats.org/spreadsheetml/2006/main" count="2542" uniqueCount="59">
  <si>
    <t>Mês</t>
  </si>
  <si>
    <t>Telefonia</t>
  </si>
  <si>
    <t>Varejo</t>
  </si>
  <si>
    <t>Serviços</t>
  </si>
  <si>
    <t>Total</t>
  </si>
  <si>
    <t>n.d.</t>
  </si>
  <si>
    <t>Indicador Serasa Experian de Tentativas de Fraudes - Quantidades de Tentativas Mensais</t>
  </si>
  <si>
    <t>Indicador Serasa Experian de Tentativas de Fraudes - Variação Mensal</t>
  </si>
  <si>
    <t>Indicador Serasa Experian de Tentativas de Fraudes - Participações Acumuladas Anuais</t>
  </si>
  <si>
    <t>Indicador Serasa Experian de Tentativas de Fraudes - Acumulado no Ano</t>
  </si>
  <si>
    <t>Indicador Serasa Experian de Tentativas de Fraudes - 1 Tentativa a Cada XX Segundos</t>
  </si>
  <si>
    <t>Indicador Serasa Experian de Tentativas de Fraudes - 1 Tentativa a Cada XX Segundos (média anual)</t>
  </si>
  <si>
    <t>Indicador Serasa Experian de Tentativas de Fraudes - Participações Mensais</t>
  </si>
  <si>
    <t>Indicador Serasa Experian de Tentativas de Fraudes - Variação Anual (mês vs. mesmo mês ano anterior)</t>
  </si>
  <si>
    <t>Indicador Serasa Experian de Tentativas de Fraudes - Variação Acumulada Anual</t>
  </si>
  <si>
    <t>Bancos e Cartões</t>
  </si>
  <si>
    <t>Financeiras</t>
  </si>
  <si>
    <t>SE</t>
  </si>
  <si>
    <t>Segmento</t>
  </si>
  <si>
    <t>Idade</t>
  </si>
  <si>
    <t>até 25</t>
  </si>
  <si>
    <t>26 a 35</t>
  </si>
  <si>
    <t>36 a 50</t>
  </si>
  <si>
    <t>51 a 60</t>
  </si>
  <si>
    <t>acima de 60</t>
  </si>
  <si>
    <t>Indicador Serasa Experian de Tentativas de Fraudes - Variação Acumulada em 12 meses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</si>
  <si>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</si>
  <si>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</si>
  <si>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</si>
  <si>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</si>
  <si>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</si>
  <si>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</si>
  <si>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</si>
  <si>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</si>
  <si>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</si>
  <si>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</si>
  <si>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</si>
  <si>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</si>
  <si>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</si>
  <si>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</si>
  <si>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</si>
  <si>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</si>
  <si>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</si>
  <si>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</si>
  <si>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</si>
  <si>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</si>
  <si>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</si>
  <si>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</si>
  <si>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</si>
  <si>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</si>
  <si>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SP</t>
  </si>
  <si>
    <t>TO</t>
  </si>
  <si>
    <t>Estado</t>
  </si>
  <si>
    <t>Indicador Serasa Experian de Tentativas de Fraudes - Quantidades de Tentativas Mensais por Milhão de Habitantes</t>
  </si>
  <si>
    <t>Indicador Serasa Experian de Tentativas de Fraudes - Quantidades de Tentativas Mensais por Milhão de Habitantes - Média Anual</t>
  </si>
  <si>
    <t>Modalidade</t>
  </si>
  <si>
    <t>Verificação Cadastral</t>
  </si>
  <si>
    <t>Verificação Biométrica e Documentoscopia</t>
  </si>
  <si>
    <t>Verificação de Dispositivos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</si>
</sst>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b/>
      <sz val="11"/>
      <color rgb="FF26478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8288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17" fontId="0" fillId="2" borderId="1" xfId="0" applyNumberFormat="1" applyFill="1" applyBorder="1" applyAlignment="1">
      <alignment horizontal="center"/>
    </xf>
    <xf numFmtId="17" fontId="0" fillId="2" borderId="2" xfId="0" applyNumberFormat="1" applyFill="1" applyBorder="1" applyAlignment="1">
      <alignment horizontal="center"/>
    </xf>
    <xf numFmtId="17" fontId="0" fillId="2" borderId="3" xfId="0" applyNumberForma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3" fontId="1" fillId="2" borderId="4" xfId="2" applyNumberFormat="1" applyFont="1" applyFill="1" applyBorder="1" applyAlignment="1">
      <alignment horizontal="center" vertical="center"/>
    </xf>
    <xf numFmtId="3" fontId="1" fillId="2" borderId="5" xfId="2" applyNumberFormat="1" applyFont="1" applyFill="1" applyBorder="1" applyAlignment="1">
      <alignment horizontal="center" vertical="center"/>
    </xf>
    <xf numFmtId="3" fontId="1" fillId="2" borderId="6" xfId="2" applyNumberFormat="1" applyFont="1" applyFill="1" applyBorder="1" applyAlignment="1">
      <alignment horizontal="center" vertical="center"/>
    </xf>
    <xf numFmtId="3" fontId="1" fillId="2" borderId="7" xfId="2" applyNumberFormat="1" applyFont="1" applyFill="1" applyBorder="1" applyAlignment="1">
      <alignment horizontal="center" vertical="center"/>
    </xf>
    <xf numFmtId="3" fontId="1" fillId="2" borderId="0" xfId="2" applyNumberFormat="1" applyFont="1" applyFill="1" applyBorder="1" applyAlignment="1">
      <alignment horizontal="center" vertical="center"/>
    </xf>
    <xf numFmtId="3" fontId="1" fillId="2" borderId="8" xfId="2" applyNumberFormat="1" applyFont="1" applyFill="1" applyBorder="1" applyAlignment="1">
      <alignment horizontal="center" vertical="center"/>
    </xf>
    <xf numFmtId="3" fontId="1" fillId="2" borderId="9" xfId="2" applyNumberFormat="1" applyFont="1" applyFill="1" applyBorder="1" applyAlignment="1">
      <alignment horizontal="center" vertical="center"/>
    </xf>
    <xf numFmtId="3" fontId="1" fillId="2" borderId="10" xfId="2" applyNumberFormat="1" applyFont="1" applyFill="1" applyBorder="1" applyAlignment="1">
      <alignment horizontal="center" vertical="center"/>
    </xf>
    <xf numFmtId="3" fontId="1" fillId="2" borderId="11" xfId="2" applyNumberFormat="1" applyFont="1" applyFill="1" applyBorder="1" applyAlignment="1">
      <alignment horizontal="center" vertical="center"/>
    </xf>
    <xf numFmtId="3" fontId="2" fillId="2" borderId="7" xfId="2" applyNumberFormat="1" applyFont="1" applyFill="1" applyBorder="1" applyAlignment="1">
      <alignment horizontal="center" vertical="center"/>
    </xf>
    <xf numFmtId="3" fontId="2" fillId="2" borderId="0" xfId="2" applyNumberFormat="1" applyFont="1" applyFill="1" applyBorder="1" applyAlignment="1">
      <alignment horizontal="center" vertical="center"/>
    </xf>
    <xf numFmtId="3" fontId="2" fillId="2" borderId="8" xfId="2" applyNumberFormat="1" applyFont="1" applyFill="1" applyBorder="1" applyAlignment="1">
      <alignment horizontal="center" vertical="center"/>
    </xf>
    <xf numFmtId="166" fontId="1" fillId="2" borderId="7" xfId="2" applyNumberFormat="1" applyFont="1" applyFill="1" applyBorder="1" applyAlignment="1">
      <alignment horizontal="center" vertical="center"/>
    </xf>
    <xf numFmtId="166" fontId="1" fillId="2" borderId="0" xfId="2" applyNumberFormat="1" applyFont="1" applyFill="1" applyBorder="1" applyAlignment="1">
      <alignment horizontal="center" vertical="center"/>
    </xf>
    <xf numFmtId="166" fontId="1" fillId="2" borderId="8" xfId="2" applyNumberFormat="1" applyFont="1" applyFill="1" applyBorder="1" applyAlignment="1">
      <alignment horizontal="center" vertical="center"/>
    </xf>
    <xf numFmtId="166" fontId="1" fillId="2" borderId="9" xfId="2" applyNumberFormat="1" applyFont="1" applyFill="1" applyBorder="1" applyAlignment="1">
      <alignment horizontal="center" vertical="center"/>
    </xf>
    <xf numFmtId="166" fontId="1" fillId="2" borderId="10" xfId="2" applyNumberFormat="1" applyFont="1" applyFill="1" applyBorder="1" applyAlignment="1">
      <alignment horizontal="center" vertical="center"/>
    </xf>
    <xf numFmtId="166" fontId="1" fillId="2" borderId="11" xfId="2" applyNumberFormat="1" applyFont="1" applyFill="1" applyBorder="1" applyAlignment="1">
      <alignment horizontal="center" vertical="center"/>
    </xf>
    <xf numFmtId="166" fontId="1" fillId="2" borderId="4" xfId="2" applyNumberFormat="1" applyFont="1" applyFill="1" applyBorder="1" applyAlignment="1">
      <alignment horizontal="center" vertical="center"/>
    </xf>
    <xf numFmtId="166" fontId="1" fillId="2" borderId="5" xfId="2" applyNumberFormat="1" applyFont="1" applyFill="1" applyBorder="1" applyAlignment="1">
      <alignment horizontal="center" vertical="center"/>
    </xf>
    <xf numFmtId="166" fontId="1" fillId="2" borderId="6" xfId="2" applyNumberFormat="1" applyFont="1" applyFill="1" applyBorder="1" applyAlignment="1">
      <alignment horizontal="center" vertical="center"/>
    </xf>
    <xf numFmtId="166" fontId="2" fillId="2" borderId="7" xfId="2" applyNumberFormat="1" applyFont="1" applyFill="1" applyBorder="1" applyAlignment="1">
      <alignment horizontal="center" vertical="center"/>
    </xf>
    <xf numFmtId="166" fontId="2" fillId="2" borderId="0" xfId="2" applyNumberFormat="1" applyFont="1" applyFill="1" applyBorder="1" applyAlignment="1">
      <alignment horizontal="center" vertical="center"/>
    </xf>
    <xf numFmtId="166" fontId="2" fillId="2" borderId="8" xfId="2" applyNumberFormat="1" applyFont="1" applyFill="1" applyBorder="1" applyAlignment="1">
      <alignment horizontal="center" vertical="center"/>
    </xf>
    <xf numFmtId="165" fontId="1" fillId="2" borderId="7" xfId="1" applyNumberFormat="1" applyFont="1" applyFill="1" applyBorder="1" applyAlignment="1">
      <alignment horizontal="center" vertical="center"/>
    </xf>
    <xf numFmtId="165" fontId="1" fillId="2" borderId="0" xfId="1" applyNumberFormat="1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horizontal="center" vertical="center"/>
    </xf>
    <xf numFmtId="165" fontId="1" fillId="2" borderId="9" xfId="1" applyNumberFormat="1" applyFont="1" applyFill="1" applyBorder="1" applyAlignment="1">
      <alignment horizontal="center" vertical="center"/>
    </xf>
    <xf numFmtId="165" fontId="1" fillId="2" borderId="10" xfId="1" applyNumberFormat="1" applyFont="1" applyFill="1" applyBorder="1" applyAlignment="1">
      <alignment horizontal="center" vertical="center"/>
    </xf>
    <xf numFmtId="165" fontId="1" fillId="2" borderId="11" xfId="1" applyNumberFormat="1" applyFont="1" applyFill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165" fontId="1" fillId="2" borderId="5" xfId="1" applyNumberFormat="1" applyFont="1" applyFill="1" applyBorder="1" applyAlignment="1">
      <alignment horizontal="center" vertical="center"/>
    </xf>
    <xf numFmtId="165" fontId="1" fillId="2" borderId="6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2" borderId="15" xfId="0" applyFill="1" applyBorder="1"/>
    <xf numFmtId="0" fontId="3" fillId="3" borderId="1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2" borderId="0" xfId="0" applyFont="1" applyFill="1"/>
    <xf numFmtId="3" fontId="0" fillId="2" borderId="0" xfId="0" applyNumberFormat="1" applyFill="1"/>
    <xf numFmtId="3" fontId="1" fillId="2" borderId="17" xfId="2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8" xfId="1" applyNumberFormat="1" applyFont="1" applyFill="1" applyBorder="1" applyAlignment="1">
      <alignment horizontal="center" vertical="center"/>
    </xf>
    <xf numFmtId="166" fontId="0" fillId="2" borderId="0" xfId="0" applyNumberFormat="1" applyFill="1"/>
    <xf numFmtId="0" fontId="4" fillId="2" borderId="0" xfId="0" applyFont="1" applyFill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273050</xdr:colOff>
      <xdr:row>40</xdr:row>
      <xdr:rowOff>133350</xdr:rowOff>
    </xdr:from>
    <xdr:to>
      <xdr:col>3</xdr:col>
      <xdr:colOff>6350</xdr:colOff>
      <xdr:row>43</xdr:row>
      <xdr:rowOff>120650</xdr:rowOff>
    </xdr:to>
    <xdr:pic>
      <xdr:nvPicPr>
        <xdr:cNvPr id="2053" name="Imagem 1">
          <a:extLst>
            <a:ext uri="{FF2B5EF4-FFF2-40B4-BE49-F238E27FC236}">
              <a16:creationId xmlns:a16="http://schemas.microsoft.com/office/drawing/2014/main" id="{333ED364-EE46-4D05-BBDB-896E389EF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5524500"/>
          <a:ext cx="11557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2</xdr:row>
      <xdr:rowOff>63500</xdr:rowOff>
    </xdr:to>
    <xdr:pic>
      <xdr:nvPicPr>
        <xdr:cNvPr id="2054" name="Imagem 1">
          <a:extLst>
            <a:ext uri="{FF2B5EF4-FFF2-40B4-BE49-F238E27FC236}">
              <a16:creationId xmlns:a16="http://schemas.microsoft.com/office/drawing/2014/main" id="{8E3BE1AF-3649-4636-AEA3-676E465E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0</xdr:col>
      <xdr:colOff>882650</xdr:colOff>
      <xdr:row>2</xdr:row>
      <xdr:rowOff>114300</xdr:rowOff>
    </xdr:to>
    <xdr:pic>
      <xdr:nvPicPr>
        <xdr:cNvPr id="1027" name="Imagem 1">
          <a:extLst>
            <a:ext uri="{FF2B5EF4-FFF2-40B4-BE49-F238E27FC236}">
              <a16:creationId xmlns:a16="http://schemas.microsoft.com/office/drawing/2014/main" id="{0E8D0C71-ADF1-4908-9686-E3029AA5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41</xdr:row>
      <xdr:rowOff>19050</xdr:rowOff>
    </xdr:from>
    <xdr:to>
      <xdr:col>2</xdr:col>
      <xdr:colOff>558800</xdr:colOff>
      <xdr:row>44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48045A-EEF1-48D3-976B-AC3BA61CB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7639050"/>
          <a:ext cx="118745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50800</xdr:colOff>
      <xdr:row>2</xdr:row>
      <xdr:rowOff>69850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0BD87EB4-FF65-4741-B59B-947FA77B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40</xdr:row>
      <xdr:rowOff>69850</xdr:rowOff>
    </xdr:from>
    <xdr:to>
      <xdr:col>2</xdr:col>
      <xdr:colOff>590550</xdr:colOff>
      <xdr:row>43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3450CE-25C3-4497-AE4C-69B3CB9A3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5289550"/>
          <a:ext cx="12192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82550</xdr:colOff>
      <xdr:row>2</xdr:row>
      <xdr:rowOff>76200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8C3DA400-0E3A-492C-A58F-B5BF0EF31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1</xdr:col>
      <xdr:colOff>19050</xdr:colOff>
      <xdr:row>2</xdr:row>
      <xdr:rowOff>127000</xdr:rowOff>
    </xdr:to>
    <xdr:pic>
      <xdr:nvPicPr>
        <xdr:cNvPr id="3075" name="Imagem 1">
          <a:extLst>
            <a:ext uri="{FF2B5EF4-FFF2-40B4-BE49-F238E27FC236}">
              <a16:creationId xmlns:a16="http://schemas.microsoft.com/office/drawing/2014/main" id="{2480F517-163B-47B7-BAA4-2FF7861D0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882650</xdr:colOff>
      <xdr:row>2</xdr:row>
      <xdr:rowOff>120650</xdr:rowOff>
    </xdr:to>
    <xdr:pic>
      <xdr:nvPicPr>
        <xdr:cNvPr id="4099" name="Imagem 1">
          <a:extLst>
            <a:ext uri="{FF2B5EF4-FFF2-40B4-BE49-F238E27FC236}">
              <a16:creationId xmlns:a16="http://schemas.microsoft.com/office/drawing/2014/main" id="{7267675B-000E-4E80-B42D-EDBB0518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1</xdr:col>
      <xdr:colOff>12700</xdr:colOff>
      <xdr:row>2</xdr:row>
      <xdr:rowOff>114300</xdr:rowOff>
    </xdr:to>
    <xdr:pic>
      <xdr:nvPicPr>
        <xdr:cNvPr id="5123" name="Imagem 1">
          <a:extLst>
            <a:ext uri="{FF2B5EF4-FFF2-40B4-BE49-F238E27FC236}">
              <a16:creationId xmlns:a16="http://schemas.microsoft.com/office/drawing/2014/main" id="{56E4DF42-4F91-47A0-8DB5-EBD23240D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57150</xdr:rowOff>
    </xdr:from>
    <xdr:to>
      <xdr:col>1</xdr:col>
      <xdr:colOff>12700</xdr:colOff>
      <xdr:row>2</xdr:row>
      <xdr:rowOff>120650</xdr:rowOff>
    </xdr:to>
    <xdr:pic>
      <xdr:nvPicPr>
        <xdr:cNvPr id="6147" name="Imagem 1">
          <a:extLst>
            <a:ext uri="{FF2B5EF4-FFF2-40B4-BE49-F238E27FC236}">
              <a16:creationId xmlns:a16="http://schemas.microsoft.com/office/drawing/2014/main" id="{E2E1C6F8-A541-4B1E-BBBE-11DF2C2E9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" y="5715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1</xdr:col>
      <xdr:colOff>0</xdr:colOff>
      <xdr:row>2</xdr:row>
      <xdr:rowOff>127000</xdr:rowOff>
    </xdr:to>
    <xdr:pic>
      <xdr:nvPicPr>
        <xdr:cNvPr id="7171" name="Imagem 1">
          <a:extLst>
            <a:ext uri="{FF2B5EF4-FFF2-40B4-BE49-F238E27FC236}">
              <a16:creationId xmlns:a16="http://schemas.microsoft.com/office/drawing/2014/main" id="{111FD5C6-4637-4388-BAAB-DC8049729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44450</xdr:rowOff>
    </xdr:from>
    <xdr:to>
      <xdr:col>1</xdr:col>
      <xdr:colOff>12700</xdr:colOff>
      <xdr:row>2</xdr:row>
      <xdr:rowOff>107950</xdr:rowOff>
    </xdr:to>
    <xdr:pic>
      <xdr:nvPicPr>
        <xdr:cNvPr id="8195" name="Imagem 1">
          <a:extLst>
            <a:ext uri="{FF2B5EF4-FFF2-40B4-BE49-F238E27FC236}">
              <a16:creationId xmlns:a16="http://schemas.microsoft.com/office/drawing/2014/main" id="{13E09AA8-3E6D-44C7-A137-02CE47248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44450</xdr:rowOff>
    </xdr:from>
    <xdr:to>
      <xdr:col>1</xdr:col>
      <xdr:colOff>0</xdr:colOff>
      <xdr:row>2</xdr:row>
      <xdr:rowOff>107950</xdr:rowOff>
    </xdr:to>
    <xdr:pic>
      <xdr:nvPicPr>
        <xdr:cNvPr id="9219" name="Imagem 1">
          <a:extLst>
            <a:ext uri="{FF2B5EF4-FFF2-40B4-BE49-F238E27FC236}">
              <a16:creationId xmlns:a16="http://schemas.microsoft.com/office/drawing/2014/main" id="{0994943A-AE13-43EB-B2C8-10C87C0B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</xdr:col>
      <xdr:colOff>12700</xdr:colOff>
      <xdr:row>2</xdr:row>
      <xdr:rowOff>139700</xdr:rowOff>
    </xdr:to>
    <xdr:pic>
      <xdr:nvPicPr>
        <xdr:cNvPr id="10243" name="Imagem 1">
          <a:extLst>
            <a:ext uri="{FF2B5EF4-FFF2-40B4-BE49-F238E27FC236}">
              <a16:creationId xmlns:a16="http://schemas.microsoft.com/office/drawing/2014/main" id="{02313720-BA7A-411C-918C-2144E556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8826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40"/>
  <sheetViews>
    <sheetView zoomScaleNormal="100" workbookViewId="0">
      <pane xSplit="1" ySplit="4" topLeftCell="T10" activePane="bottomRight" state="frozen"/>
      <selection activeCell="B7" sqref="B7"/>
      <selection pane="topRight" activeCell="B7" sqref="B7"/>
      <selection pane="bottomLeft" activeCell="B7" sqref="B7"/>
      <selection pane="bottomRight" activeCell="A4" sqref="A4:AP31"/>
    </sheetView>
  </sheetViews>
  <sheetFormatPr defaultColWidth="9.21875" defaultRowHeight="14.4" x14ac:dyDescent="0.3"/>
  <cols>
    <col min="1" max="1" width="12.3320312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3.88671875" style="1" customWidth="1"/>
    <col min="40" max="40" width="17" style="1" customWidth="1"/>
    <col min="41" max="41" width="13.44140625" style="1" customWidth="1"/>
    <col min="42" max="42" width="9.6640625" style="1" customWidth="1"/>
    <col min="43" max="16384" width="9.21875" style="1"/>
  </cols>
  <sheetData>
    <row r="2" spans="1:44" ht="15" thickBot="1" x14ac:dyDescent="0.35">
      <c r="A2" s="54" t="s">
        <v>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4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4" ht="46.05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2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1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  <c r="AQ4" s="43"/>
    </row>
    <row r="5" spans="1:44" x14ac:dyDescent="0.3">
      <c r="A5" s="2">
        <v>44927</v>
      </c>
      <c r="B5" s="6">
        <v>524399</v>
      </c>
      <c r="C5" s="7">
        <v>108537</v>
      </c>
      <c r="D5" s="7">
        <v>20816</v>
      </c>
      <c r="E5" s="7">
        <v>52440</v>
      </c>
      <c r="F5" s="8">
        <v>295553</v>
      </c>
      <c r="G5" s="6">
        <v>148213</v>
      </c>
      <c r="H5" s="7">
        <v>262022</v>
      </c>
      <c r="I5" s="7">
        <v>331050</v>
      </c>
      <c r="J5" s="7">
        <v>137222</v>
      </c>
      <c r="K5" s="7">
        <v>123238</v>
      </c>
      <c r="L5" s="6">
        <v>3099</v>
      </c>
      <c r="M5" s="7">
        <v>11187</v>
      </c>
      <c r="N5" s="7">
        <v>16593</v>
      </c>
      <c r="O5" s="7">
        <v>2840</v>
      </c>
      <c r="P5" s="7">
        <v>53282</v>
      </c>
      <c r="Q5" s="7">
        <v>37065</v>
      </c>
      <c r="R5" s="7">
        <v>20967</v>
      </c>
      <c r="S5" s="7">
        <v>18339</v>
      </c>
      <c r="T5" s="7">
        <v>32194</v>
      </c>
      <c r="U5" s="7">
        <v>19502</v>
      </c>
      <c r="V5" s="7">
        <v>87278</v>
      </c>
      <c r="W5" s="7">
        <v>15485</v>
      </c>
      <c r="X5" s="7">
        <v>21087</v>
      </c>
      <c r="Y5" s="7">
        <v>32864</v>
      </c>
      <c r="Z5" s="7">
        <v>13946</v>
      </c>
      <c r="AA5" s="7">
        <v>34977</v>
      </c>
      <c r="AB5" s="7">
        <v>10265</v>
      </c>
      <c r="AC5" s="7">
        <v>63830</v>
      </c>
      <c r="AD5" s="7">
        <v>95004</v>
      </c>
      <c r="AE5" s="7">
        <v>14717</v>
      </c>
      <c r="AF5" s="7">
        <v>7292</v>
      </c>
      <c r="AG5" s="7">
        <v>2044</v>
      </c>
      <c r="AH5" s="7">
        <v>55776</v>
      </c>
      <c r="AI5" s="49">
        <v>40472</v>
      </c>
      <c r="AJ5" s="7">
        <v>8054</v>
      </c>
      <c r="AK5" s="7">
        <v>277350</v>
      </c>
      <c r="AL5" s="8">
        <v>6236</v>
      </c>
      <c r="AM5" s="6">
        <v>530529</v>
      </c>
      <c r="AN5" s="7">
        <v>384473</v>
      </c>
      <c r="AO5" s="8">
        <v>86743</v>
      </c>
      <c r="AP5" s="8">
        <v>1001745</v>
      </c>
      <c r="AQ5" s="48"/>
      <c r="AR5" s="48"/>
    </row>
    <row r="6" spans="1:44" x14ac:dyDescent="0.3">
      <c r="A6" s="3">
        <v>44958</v>
      </c>
      <c r="B6" s="9">
        <v>426462</v>
      </c>
      <c r="C6" s="10">
        <v>86823</v>
      </c>
      <c r="D6" s="10">
        <v>17183</v>
      </c>
      <c r="E6" s="10">
        <v>43346</v>
      </c>
      <c r="F6" s="11">
        <v>250742</v>
      </c>
      <c r="G6" s="9">
        <v>121025</v>
      </c>
      <c r="H6" s="10">
        <v>214911</v>
      </c>
      <c r="I6" s="10">
        <v>273019</v>
      </c>
      <c r="J6" s="10">
        <v>113262</v>
      </c>
      <c r="K6" s="10">
        <v>102339</v>
      </c>
      <c r="L6" s="9">
        <v>2543</v>
      </c>
      <c r="M6" s="10">
        <v>9150</v>
      </c>
      <c r="N6" s="10">
        <v>13596</v>
      </c>
      <c r="O6" s="10">
        <v>2327</v>
      </c>
      <c r="P6" s="10">
        <v>43675</v>
      </c>
      <c r="Q6" s="10">
        <v>30351</v>
      </c>
      <c r="R6" s="10">
        <v>17280</v>
      </c>
      <c r="S6" s="10">
        <v>15027</v>
      </c>
      <c r="T6" s="10">
        <v>26562</v>
      </c>
      <c r="U6" s="10">
        <v>15977</v>
      </c>
      <c r="V6" s="10">
        <v>71814</v>
      </c>
      <c r="W6" s="10">
        <v>12837</v>
      </c>
      <c r="X6" s="10">
        <v>17526</v>
      </c>
      <c r="Y6" s="10">
        <v>26984</v>
      </c>
      <c r="Z6" s="10">
        <v>11420</v>
      </c>
      <c r="AA6" s="10">
        <v>28641</v>
      </c>
      <c r="AB6" s="10">
        <v>8404</v>
      </c>
      <c r="AC6" s="10">
        <v>53004</v>
      </c>
      <c r="AD6" s="10">
        <v>77928</v>
      </c>
      <c r="AE6" s="10">
        <v>12042</v>
      </c>
      <c r="AF6" s="10">
        <v>5993</v>
      </c>
      <c r="AG6" s="10">
        <v>1675</v>
      </c>
      <c r="AH6" s="10">
        <v>46448</v>
      </c>
      <c r="AI6" s="10">
        <v>33571</v>
      </c>
      <c r="AJ6" s="10">
        <v>6589</v>
      </c>
      <c r="AK6" s="10">
        <v>228056</v>
      </c>
      <c r="AL6" s="11">
        <v>5136</v>
      </c>
      <c r="AM6" s="9">
        <v>443170</v>
      </c>
      <c r="AN6" s="10">
        <v>314365</v>
      </c>
      <c r="AO6" s="11">
        <v>67021</v>
      </c>
      <c r="AP6" s="11">
        <v>824556</v>
      </c>
      <c r="AQ6" s="48"/>
      <c r="AR6" s="48"/>
    </row>
    <row r="7" spans="1:44" x14ac:dyDescent="0.3">
      <c r="A7" s="3">
        <v>44986</v>
      </c>
      <c r="B7" s="9">
        <v>481719</v>
      </c>
      <c r="C7" s="10">
        <v>105211</v>
      </c>
      <c r="D7" s="10">
        <v>18984</v>
      </c>
      <c r="E7" s="10">
        <v>48537</v>
      </c>
      <c r="F7" s="11">
        <v>267893</v>
      </c>
      <c r="G7" s="9">
        <v>133899</v>
      </c>
      <c r="H7" s="10">
        <v>239255</v>
      </c>
      <c r="I7" s="10">
        <v>305936</v>
      </c>
      <c r="J7" s="10">
        <v>127018</v>
      </c>
      <c r="K7" s="10">
        <v>116236</v>
      </c>
      <c r="L7" s="9">
        <v>2832</v>
      </c>
      <c r="M7" s="10">
        <v>10279</v>
      </c>
      <c r="N7" s="10">
        <v>15156</v>
      </c>
      <c r="O7" s="10">
        <v>2599</v>
      </c>
      <c r="P7" s="10">
        <v>48977</v>
      </c>
      <c r="Q7" s="10">
        <v>34014</v>
      </c>
      <c r="R7" s="10">
        <v>19417</v>
      </c>
      <c r="S7" s="10">
        <v>16862</v>
      </c>
      <c r="T7" s="10">
        <v>29734</v>
      </c>
      <c r="U7" s="10">
        <v>17847</v>
      </c>
      <c r="V7" s="10">
        <v>80187</v>
      </c>
      <c r="W7" s="10">
        <v>14298</v>
      </c>
      <c r="X7" s="10">
        <v>19449</v>
      </c>
      <c r="Y7" s="10">
        <v>30015</v>
      </c>
      <c r="Z7" s="10">
        <v>12811</v>
      </c>
      <c r="AA7" s="10">
        <v>32166</v>
      </c>
      <c r="AB7" s="10">
        <v>9417</v>
      </c>
      <c r="AC7" s="10">
        <v>59255</v>
      </c>
      <c r="AD7" s="10">
        <v>87372</v>
      </c>
      <c r="AE7" s="10">
        <v>13526</v>
      </c>
      <c r="AF7" s="10">
        <v>6666</v>
      </c>
      <c r="AG7" s="10">
        <v>1870</v>
      </c>
      <c r="AH7" s="10">
        <v>51755</v>
      </c>
      <c r="AI7" s="10">
        <v>37583</v>
      </c>
      <c r="AJ7" s="10">
        <v>7396</v>
      </c>
      <c r="AK7" s="10">
        <v>255161</v>
      </c>
      <c r="AL7" s="11">
        <v>5700</v>
      </c>
      <c r="AM7" s="9">
        <v>508751</v>
      </c>
      <c r="AN7" s="10">
        <v>347829</v>
      </c>
      <c r="AO7" s="11">
        <v>65764</v>
      </c>
      <c r="AP7" s="11">
        <v>922344</v>
      </c>
      <c r="AQ7" s="48"/>
      <c r="AR7" s="48"/>
    </row>
    <row r="8" spans="1:44" x14ac:dyDescent="0.3">
      <c r="A8" s="3">
        <v>45017</v>
      </c>
      <c r="B8" s="9">
        <v>411319</v>
      </c>
      <c r="C8" s="10">
        <v>95701</v>
      </c>
      <c r="D8" s="10">
        <v>17904</v>
      </c>
      <c r="E8" s="10">
        <v>39738</v>
      </c>
      <c r="F8" s="11">
        <v>237959</v>
      </c>
      <c r="G8" s="9">
        <v>116273</v>
      </c>
      <c r="H8" s="10">
        <v>207920</v>
      </c>
      <c r="I8" s="10">
        <v>265717</v>
      </c>
      <c r="J8" s="10">
        <v>111836</v>
      </c>
      <c r="K8" s="10">
        <v>100875</v>
      </c>
      <c r="L8" s="9">
        <v>2446</v>
      </c>
      <c r="M8" s="10">
        <v>8926</v>
      </c>
      <c r="N8" s="10">
        <v>13009</v>
      </c>
      <c r="O8" s="10">
        <v>2249</v>
      </c>
      <c r="P8" s="10">
        <v>42485</v>
      </c>
      <c r="Q8" s="10">
        <v>29374</v>
      </c>
      <c r="R8" s="10">
        <v>16842</v>
      </c>
      <c r="S8" s="10">
        <v>14725</v>
      </c>
      <c r="T8" s="10">
        <v>25636</v>
      </c>
      <c r="U8" s="10">
        <v>15336</v>
      </c>
      <c r="V8" s="10">
        <v>70171</v>
      </c>
      <c r="W8" s="10">
        <v>12338</v>
      </c>
      <c r="X8" s="10">
        <v>16846</v>
      </c>
      <c r="Y8" s="10">
        <v>25740</v>
      </c>
      <c r="Z8" s="10">
        <v>11112</v>
      </c>
      <c r="AA8" s="10">
        <v>27999</v>
      </c>
      <c r="AB8" s="10">
        <v>8131</v>
      </c>
      <c r="AC8" s="10">
        <v>51114</v>
      </c>
      <c r="AD8" s="10">
        <v>76524</v>
      </c>
      <c r="AE8" s="10">
        <v>11720</v>
      </c>
      <c r="AF8" s="10">
        <v>5798</v>
      </c>
      <c r="AG8" s="10">
        <v>1609</v>
      </c>
      <c r="AH8" s="10">
        <v>44600</v>
      </c>
      <c r="AI8" s="10">
        <v>32545</v>
      </c>
      <c r="AJ8" s="10">
        <v>6408</v>
      </c>
      <c r="AK8" s="10">
        <v>224021</v>
      </c>
      <c r="AL8" s="11">
        <v>4917</v>
      </c>
      <c r="AM8" s="9">
        <v>432947</v>
      </c>
      <c r="AN8" s="10">
        <v>285412</v>
      </c>
      <c r="AO8" s="11">
        <v>84262</v>
      </c>
      <c r="AP8" s="11">
        <v>802621</v>
      </c>
      <c r="AQ8" s="48"/>
      <c r="AR8" s="48"/>
    </row>
    <row r="9" spans="1:44" x14ac:dyDescent="0.3">
      <c r="A9" s="3">
        <v>45047</v>
      </c>
      <c r="B9" s="9">
        <v>429222</v>
      </c>
      <c r="C9" s="10">
        <v>98672</v>
      </c>
      <c r="D9" s="10">
        <v>18859</v>
      </c>
      <c r="E9" s="10">
        <v>42517</v>
      </c>
      <c r="F9" s="11">
        <v>274258</v>
      </c>
      <c r="G9" s="9">
        <v>120111</v>
      </c>
      <c r="H9" s="10">
        <v>219971</v>
      </c>
      <c r="I9" s="10">
        <v>288825</v>
      </c>
      <c r="J9" s="10">
        <v>121169</v>
      </c>
      <c r="K9" s="10">
        <v>113452</v>
      </c>
      <c r="L9" s="9">
        <v>2592</v>
      </c>
      <c r="M9" s="10">
        <v>9416</v>
      </c>
      <c r="N9" s="10">
        <v>13775</v>
      </c>
      <c r="O9" s="10">
        <v>2377</v>
      </c>
      <c r="P9" s="10">
        <v>45138</v>
      </c>
      <c r="Q9" s="10">
        <v>31117</v>
      </c>
      <c r="R9" s="10">
        <v>18265</v>
      </c>
      <c r="S9" s="10">
        <v>15598</v>
      </c>
      <c r="T9" s="10">
        <v>27930</v>
      </c>
      <c r="U9" s="10">
        <v>16270</v>
      </c>
      <c r="V9" s="10">
        <v>75012</v>
      </c>
      <c r="W9" s="10">
        <v>13635</v>
      </c>
      <c r="X9" s="10">
        <v>18728</v>
      </c>
      <c r="Y9" s="10">
        <v>27442</v>
      </c>
      <c r="Z9" s="10">
        <v>11765</v>
      </c>
      <c r="AA9" s="10">
        <v>29635</v>
      </c>
      <c r="AB9" s="10">
        <v>8581</v>
      </c>
      <c r="AC9" s="10">
        <v>57057</v>
      </c>
      <c r="AD9" s="10">
        <v>80982</v>
      </c>
      <c r="AE9" s="10">
        <v>12391</v>
      </c>
      <c r="AF9" s="10">
        <v>6170</v>
      </c>
      <c r="AG9" s="10">
        <v>1703</v>
      </c>
      <c r="AH9" s="10">
        <v>50175</v>
      </c>
      <c r="AI9" s="10">
        <v>36164</v>
      </c>
      <c r="AJ9" s="10">
        <v>6768</v>
      </c>
      <c r="AK9" s="10">
        <v>239564</v>
      </c>
      <c r="AL9" s="11">
        <v>5278</v>
      </c>
      <c r="AM9" s="9">
        <v>507366</v>
      </c>
      <c r="AN9" s="10">
        <v>304137</v>
      </c>
      <c r="AO9" s="11">
        <v>52025</v>
      </c>
      <c r="AP9" s="11">
        <v>863528</v>
      </c>
      <c r="AQ9" s="48"/>
      <c r="AR9" s="48"/>
    </row>
    <row r="10" spans="1:44" x14ac:dyDescent="0.3">
      <c r="A10" s="5">
        <v>45078</v>
      </c>
      <c r="B10" s="15">
        <v>414061</v>
      </c>
      <c r="C10" s="16">
        <v>96518</v>
      </c>
      <c r="D10" s="16">
        <v>17007</v>
      </c>
      <c r="E10" s="16">
        <v>39906</v>
      </c>
      <c r="F10" s="17">
        <v>255584</v>
      </c>
      <c r="G10" s="15">
        <v>115291</v>
      </c>
      <c r="H10" s="16">
        <v>210246</v>
      </c>
      <c r="I10" s="16">
        <v>274613</v>
      </c>
      <c r="J10" s="16">
        <v>115693</v>
      </c>
      <c r="K10" s="16">
        <v>107233</v>
      </c>
      <c r="L10" s="15">
        <v>2470</v>
      </c>
      <c r="M10" s="16">
        <v>9026</v>
      </c>
      <c r="N10" s="16">
        <v>13115</v>
      </c>
      <c r="O10" s="16">
        <v>2274</v>
      </c>
      <c r="P10" s="16">
        <v>43140</v>
      </c>
      <c r="Q10" s="16">
        <v>29748</v>
      </c>
      <c r="R10" s="16">
        <v>17403</v>
      </c>
      <c r="S10" s="16">
        <v>14949</v>
      </c>
      <c r="T10" s="16">
        <v>26491</v>
      </c>
      <c r="U10" s="16">
        <v>15516</v>
      </c>
      <c r="V10" s="16">
        <v>71710</v>
      </c>
      <c r="W10" s="16">
        <v>12870</v>
      </c>
      <c r="X10" s="16">
        <v>17641</v>
      </c>
      <c r="Y10" s="16">
        <v>26083</v>
      </c>
      <c r="Z10" s="16">
        <v>11264</v>
      </c>
      <c r="AA10" s="16">
        <v>28387</v>
      </c>
      <c r="AB10" s="16">
        <v>8215</v>
      </c>
      <c r="AC10" s="16">
        <v>53775</v>
      </c>
      <c r="AD10" s="16">
        <v>77692</v>
      </c>
      <c r="AE10" s="16">
        <v>11866</v>
      </c>
      <c r="AF10" s="16">
        <v>5875</v>
      </c>
      <c r="AG10" s="16">
        <v>1627</v>
      </c>
      <c r="AH10" s="16">
        <v>47132</v>
      </c>
      <c r="AI10" s="16">
        <v>34134</v>
      </c>
      <c r="AJ10" s="16">
        <v>6483</v>
      </c>
      <c r="AK10" s="16">
        <v>229179</v>
      </c>
      <c r="AL10" s="17">
        <v>5011</v>
      </c>
      <c r="AM10" s="15">
        <v>474051</v>
      </c>
      <c r="AN10" s="16">
        <v>285503</v>
      </c>
      <c r="AO10" s="17">
        <v>63522</v>
      </c>
      <c r="AP10" s="17">
        <v>823076</v>
      </c>
      <c r="AQ10" s="48"/>
      <c r="AR10" s="48"/>
    </row>
    <row r="11" spans="1:44" x14ac:dyDescent="0.3">
      <c r="A11" s="3">
        <v>45108</v>
      </c>
      <c r="B11" s="9">
        <v>448557</v>
      </c>
      <c r="C11" s="10">
        <v>89301</v>
      </c>
      <c r="D11" s="10">
        <v>18562</v>
      </c>
      <c r="E11" s="10">
        <v>37616</v>
      </c>
      <c r="F11" s="11">
        <v>224248</v>
      </c>
      <c r="G11" s="9">
        <v>108156</v>
      </c>
      <c r="H11" s="10">
        <v>203788</v>
      </c>
      <c r="I11" s="10">
        <v>275294</v>
      </c>
      <c r="J11" s="10">
        <v>117080</v>
      </c>
      <c r="K11" s="10">
        <v>113966</v>
      </c>
      <c r="L11" s="9">
        <v>2444</v>
      </c>
      <c r="M11" s="10">
        <v>9107</v>
      </c>
      <c r="N11" s="10">
        <v>12835</v>
      </c>
      <c r="O11" s="10">
        <v>2270</v>
      </c>
      <c r="P11" s="10">
        <v>42937</v>
      </c>
      <c r="Q11" s="10">
        <v>29693</v>
      </c>
      <c r="R11" s="10">
        <v>17826</v>
      </c>
      <c r="S11" s="10">
        <v>14823</v>
      </c>
      <c r="T11" s="10">
        <v>26570</v>
      </c>
      <c r="U11" s="10">
        <v>15396</v>
      </c>
      <c r="V11" s="10">
        <v>70999</v>
      </c>
      <c r="W11" s="10">
        <v>12720</v>
      </c>
      <c r="X11" s="10">
        <v>17497</v>
      </c>
      <c r="Y11" s="10">
        <v>25438</v>
      </c>
      <c r="Z11" s="10">
        <v>11289</v>
      </c>
      <c r="AA11" s="10">
        <v>28523</v>
      </c>
      <c r="AB11" s="10">
        <v>8242</v>
      </c>
      <c r="AC11" s="10">
        <v>53850</v>
      </c>
      <c r="AD11" s="10">
        <v>77638</v>
      </c>
      <c r="AE11" s="10">
        <v>11883</v>
      </c>
      <c r="AF11" s="10">
        <v>5811</v>
      </c>
      <c r="AG11" s="10">
        <v>1603</v>
      </c>
      <c r="AH11" s="10">
        <v>46620</v>
      </c>
      <c r="AI11" s="10">
        <v>34508</v>
      </c>
      <c r="AJ11" s="10">
        <v>6521</v>
      </c>
      <c r="AK11" s="10">
        <v>226358</v>
      </c>
      <c r="AL11" s="11">
        <v>4883</v>
      </c>
      <c r="AM11" s="9">
        <v>522630</v>
      </c>
      <c r="AN11" s="10">
        <v>262659</v>
      </c>
      <c r="AO11" s="11">
        <v>32995</v>
      </c>
      <c r="AP11" s="11">
        <v>818284</v>
      </c>
      <c r="AQ11" s="48"/>
      <c r="AR11" s="48"/>
    </row>
    <row r="12" spans="1:44" x14ac:dyDescent="0.3">
      <c r="A12" s="3">
        <v>45139</v>
      </c>
      <c r="B12" s="9">
        <v>538202</v>
      </c>
      <c r="C12" s="10">
        <v>102055</v>
      </c>
      <c r="D12" s="10">
        <v>17012</v>
      </c>
      <c r="E12" s="10">
        <v>49207</v>
      </c>
      <c r="F12" s="11">
        <v>258177</v>
      </c>
      <c r="G12" s="9">
        <v>137353</v>
      </c>
      <c r="H12" s="10">
        <v>248165</v>
      </c>
      <c r="I12" s="10">
        <v>321319</v>
      </c>
      <c r="J12" s="10">
        <v>133037</v>
      </c>
      <c r="K12" s="10">
        <v>124779</v>
      </c>
      <c r="L12" s="9">
        <v>2959</v>
      </c>
      <c r="M12" s="10">
        <v>10885</v>
      </c>
      <c r="N12" s="10">
        <v>15841</v>
      </c>
      <c r="O12" s="10">
        <v>2737</v>
      </c>
      <c r="P12" s="10">
        <v>51388</v>
      </c>
      <c r="Q12" s="10">
        <v>35890</v>
      </c>
      <c r="R12" s="10">
        <v>20632</v>
      </c>
      <c r="S12" s="10">
        <v>17609</v>
      </c>
      <c r="T12" s="10">
        <v>31313</v>
      </c>
      <c r="U12" s="10">
        <v>18808</v>
      </c>
      <c r="V12" s="10">
        <v>83551</v>
      </c>
      <c r="W12" s="10">
        <v>14908</v>
      </c>
      <c r="X12" s="10">
        <v>20262</v>
      </c>
      <c r="Y12" s="10">
        <v>31370</v>
      </c>
      <c r="Z12" s="10">
        <v>13517</v>
      </c>
      <c r="AA12" s="10">
        <v>33885</v>
      </c>
      <c r="AB12" s="10">
        <v>9966</v>
      </c>
      <c r="AC12" s="10">
        <v>62167</v>
      </c>
      <c r="AD12" s="10">
        <v>91402</v>
      </c>
      <c r="AE12" s="10">
        <v>14270</v>
      </c>
      <c r="AF12" s="10">
        <v>6924</v>
      </c>
      <c r="AG12" s="10">
        <v>1958</v>
      </c>
      <c r="AH12" s="10">
        <v>53879</v>
      </c>
      <c r="AI12" s="10">
        <v>39491</v>
      </c>
      <c r="AJ12" s="10">
        <v>7824</v>
      </c>
      <c r="AK12" s="10">
        <v>265296</v>
      </c>
      <c r="AL12" s="11">
        <v>5921</v>
      </c>
      <c r="AM12" s="9">
        <v>560770</v>
      </c>
      <c r="AN12" s="10">
        <v>363247</v>
      </c>
      <c r="AO12" s="11">
        <v>40636</v>
      </c>
      <c r="AP12" s="11">
        <v>964653</v>
      </c>
      <c r="AQ12" s="48"/>
      <c r="AR12" s="48"/>
    </row>
    <row r="13" spans="1:44" x14ac:dyDescent="0.3">
      <c r="A13" s="3">
        <v>45170</v>
      </c>
      <c r="B13" s="9">
        <v>471504</v>
      </c>
      <c r="C13" s="10">
        <v>90354</v>
      </c>
      <c r="D13" s="10">
        <v>15182</v>
      </c>
      <c r="E13" s="10">
        <v>44777</v>
      </c>
      <c r="F13" s="11">
        <v>235770</v>
      </c>
      <c r="G13" s="9">
        <v>124040</v>
      </c>
      <c r="H13" s="10">
        <v>222176</v>
      </c>
      <c r="I13" s="10">
        <v>285050</v>
      </c>
      <c r="J13" s="10">
        <v>117401</v>
      </c>
      <c r="K13" s="10">
        <v>108920</v>
      </c>
      <c r="L13" s="9">
        <v>2647</v>
      </c>
      <c r="M13" s="10">
        <v>9653</v>
      </c>
      <c r="N13" s="10">
        <v>14199</v>
      </c>
      <c r="O13" s="10">
        <v>2438</v>
      </c>
      <c r="P13" s="10">
        <v>45724</v>
      </c>
      <c r="Q13" s="10">
        <v>31948</v>
      </c>
      <c r="R13" s="10">
        <v>18212</v>
      </c>
      <c r="S13" s="10">
        <v>15653</v>
      </c>
      <c r="T13" s="10">
        <v>27822</v>
      </c>
      <c r="U13" s="10">
        <v>16790</v>
      </c>
      <c r="V13" s="10">
        <v>74270</v>
      </c>
      <c r="W13" s="10">
        <v>13290</v>
      </c>
      <c r="X13" s="10">
        <v>18042</v>
      </c>
      <c r="Y13" s="10">
        <v>28139</v>
      </c>
      <c r="Z13" s="10">
        <v>12007</v>
      </c>
      <c r="AA13" s="10">
        <v>30063</v>
      </c>
      <c r="AB13" s="10">
        <v>8863</v>
      </c>
      <c r="AC13" s="10">
        <v>55198</v>
      </c>
      <c r="AD13" s="10">
        <v>81072</v>
      </c>
      <c r="AE13" s="10">
        <v>12680</v>
      </c>
      <c r="AF13" s="10">
        <v>6177</v>
      </c>
      <c r="AG13" s="10">
        <v>1751</v>
      </c>
      <c r="AH13" s="10">
        <v>47991</v>
      </c>
      <c r="AI13" s="10">
        <v>34982</v>
      </c>
      <c r="AJ13" s="10">
        <v>6946</v>
      </c>
      <c r="AK13" s="10">
        <v>235724</v>
      </c>
      <c r="AL13" s="11">
        <v>5306</v>
      </c>
      <c r="AM13" s="9">
        <v>485907</v>
      </c>
      <c r="AN13" s="10">
        <v>332648</v>
      </c>
      <c r="AO13" s="11">
        <v>39032</v>
      </c>
      <c r="AP13" s="11">
        <v>857587</v>
      </c>
      <c r="AQ13" s="48"/>
      <c r="AR13" s="48"/>
    </row>
    <row r="14" spans="1:44" x14ac:dyDescent="0.3">
      <c r="A14" s="3">
        <v>45200</v>
      </c>
      <c r="B14" s="9">
        <v>485022</v>
      </c>
      <c r="C14" s="10">
        <v>96557</v>
      </c>
      <c r="D14" s="10">
        <v>17341</v>
      </c>
      <c r="E14" s="10">
        <v>45158</v>
      </c>
      <c r="F14" s="11">
        <v>250103</v>
      </c>
      <c r="G14" s="9">
        <v>127928</v>
      </c>
      <c r="H14" s="10">
        <v>230449</v>
      </c>
      <c r="I14" s="10">
        <v>297287</v>
      </c>
      <c r="J14" s="10">
        <v>123835</v>
      </c>
      <c r="K14" s="10">
        <v>114682</v>
      </c>
      <c r="L14" s="9">
        <v>2738</v>
      </c>
      <c r="M14" s="10">
        <v>10029</v>
      </c>
      <c r="N14" s="10">
        <v>14609</v>
      </c>
      <c r="O14" s="10">
        <v>2527</v>
      </c>
      <c r="P14" s="10">
        <v>47482</v>
      </c>
      <c r="Q14" s="10">
        <v>33055</v>
      </c>
      <c r="R14" s="10">
        <v>19013</v>
      </c>
      <c r="S14" s="10">
        <v>16331</v>
      </c>
      <c r="T14" s="10">
        <v>28881</v>
      </c>
      <c r="U14" s="10">
        <v>17310</v>
      </c>
      <c r="V14" s="10">
        <v>77707</v>
      </c>
      <c r="W14" s="10">
        <v>13819</v>
      </c>
      <c r="X14" s="10">
        <v>18825</v>
      </c>
      <c r="Y14" s="10">
        <v>28937</v>
      </c>
      <c r="Z14" s="10">
        <v>12469</v>
      </c>
      <c r="AA14" s="10">
        <v>31302</v>
      </c>
      <c r="AB14" s="10">
        <v>9170</v>
      </c>
      <c r="AC14" s="10">
        <v>57477</v>
      </c>
      <c r="AD14" s="10">
        <v>84859</v>
      </c>
      <c r="AE14" s="10">
        <v>13152</v>
      </c>
      <c r="AF14" s="10">
        <v>6440</v>
      </c>
      <c r="AG14" s="10">
        <v>1807</v>
      </c>
      <c r="AH14" s="10">
        <v>49954</v>
      </c>
      <c r="AI14" s="10">
        <v>36542</v>
      </c>
      <c r="AJ14" s="10">
        <v>7208</v>
      </c>
      <c r="AK14" s="10">
        <v>247047</v>
      </c>
      <c r="AL14" s="11">
        <v>5491</v>
      </c>
      <c r="AM14" s="9">
        <v>507739</v>
      </c>
      <c r="AN14" s="10">
        <v>329680</v>
      </c>
      <c r="AO14" s="11">
        <v>56762</v>
      </c>
      <c r="AP14" s="11">
        <v>894181</v>
      </c>
      <c r="AQ14" s="48"/>
      <c r="AR14" s="48"/>
    </row>
    <row r="15" spans="1:44" x14ac:dyDescent="0.3">
      <c r="A15" s="3">
        <v>45231</v>
      </c>
      <c r="B15" s="9">
        <v>478847</v>
      </c>
      <c r="C15" s="10">
        <v>80849</v>
      </c>
      <c r="D15" s="10">
        <v>17905</v>
      </c>
      <c r="E15" s="10">
        <v>42434</v>
      </c>
      <c r="F15" s="11">
        <v>273280</v>
      </c>
      <c r="G15" s="9">
        <v>123841</v>
      </c>
      <c r="H15" s="10">
        <v>227033</v>
      </c>
      <c r="I15" s="10">
        <v>298444</v>
      </c>
      <c r="J15" s="10">
        <v>126055</v>
      </c>
      <c r="K15" s="10">
        <v>117942</v>
      </c>
      <c r="L15" s="9">
        <v>2704</v>
      </c>
      <c r="M15" s="10">
        <v>9867</v>
      </c>
      <c r="N15" s="10">
        <v>14245</v>
      </c>
      <c r="O15" s="10">
        <v>2498</v>
      </c>
      <c r="P15" s="10">
        <v>46747</v>
      </c>
      <c r="Q15" s="10">
        <v>32441</v>
      </c>
      <c r="R15" s="10">
        <v>19158</v>
      </c>
      <c r="S15" s="10">
        <v>16134</v>
      </c>
      <c r="T15" s="10">
        <v>28921</v>
      </c>
      <c r="U15" s="10">
        <v>16979</v>
      </c>
      <c r="V15" s="10">
        <v>77918</v>
      </c>
      <c r="W15" s="10">
        <v>13982</v>
      </c>
      <c r="X15" s="10">
        <v>19303</v>
      </c>
      <c r="Y15" s="10">
        <v>28390</v>
      </c>
      <c r="Z15" s="10">
        <v>12273</v>
      </c>
      <c r="AA15" s="10">
        <v>30880</v>
      </c>
      <c r="AB15" s="10">
        <v>8993</v>
      </c>
      <c r="AC15" s="10">
        <v>58481</v>
      </c>
      <c r="AD15" s="10">
        <v>84402</v>
      </c>
      <c r="AE15" s="10">
        <v>12907</v>
      </c>
      <c r="AF15" s="10">
        <v>6428</v>
      </c>
      <c r="AG15" s="10">
        <v>1772</v>
      </c>
      <c r="AH15" s="10">
        <v>51034</v>
      </c>
      <c r="AI15" s="10">
        <v>37234</v>
      </c>
      <c r="AJ15" s="10">
        <v>7088</v>
      </c>
      <c r="AK15" s="10">
        <v>247083</v>
      </c>
      <c r="AL15" s="11">
        <v>5453</v>
      </c>
      <c r="AM15" s="9">
        <v>525046</v>
      </c>
      <c r="AN15" s="10">
        <v>305694</v>
      </c>
      <c r="AO15" s="11">
        <v>62575</v>
      </c>
      <c r="AP15" s="11">
        <v>893315</v>
      </c>
      <c r="AQ15" s="48"/>
      <c r="AR15" s="48"/>
    </row>
    <row r="16" spans="1:44" ht="15" thickBot="1" x14ac:dyDescent="0.35">
      <c r="A16" s="4">
        <v>45261</v>
      </c>
      <c r="B16" s="12">
        <v>455077</v>
      </c>
      <c r="C16" s="13">
        <v>62103</v>
      </c>
      <c r="D16" s="13">
        <v>19919</v>
      </c>
      <c r="E16" s="13">
        <v>40957</v>
      </c>
      <c r="F16" s="14">
        <v>278207</v>
      </c>
      <c r="G16" s="12">
        <v>119911</v>
      </c>
      <c r="H16" s="13">
        <v>218489</v>
      </c>
      <c r="I16" s="13">
        <v>285690</v>
      </c>
      <c r="J16" s="13">
        <v>120441</v>
      </c>
      <c r="K16" s="13">
        <v>111732</v>
      </c>
      <c r="L16" s="12">
        <v>2622</v>
      </c>
      <c r="M16" s="13">
        <v>9390</v>
      </c>
      <c r="N16" s="13">
        <v>13758</v>
      </c>
      <c r="O16" s="13">
        <v>2404</v>
      </c>
      <c r="P16" s="13">
        <v>44616</v>
      </c>
      <c r="Q16" s="13">
        <v>31006</v>
      </c>
      <c r="R16" s="13">
        <v>18297</v>
      </c>
      <c r="S16" s="13">
        <v>15358</v>
      </c>
      <c r="T16" s="13">
        <v>27785</v>
      </c>
      <c r="U16" s="13">
        <v>16344</v>
      </c>
      <c r="V16" s="13">
        <v>74747</v>
      </c>
      <c r="W16" s="13">
        <v>13539</v>
      </c>
      <c r="X16" s="13">
        <v>18829</v>
      </c>
      <c r="Y16" s="13">
        <v>27496</v>
      </c>
      <c r="Z16" s="13">
        <v>11705</v>
      </c>
      <c r="AA16" s="13">
        <v>29415</v>
      </c>
      <c r="AB16" s="13">
        <v>8595</v>
      </c>
      <c r="AC16" s="13">
        <v>56348</v>
      </c>
      <c r="AD16" s="13">
        <v>80470</v>
      </c>
      <c r="AE16" s="13">
        <v>12292</v>
      </c>
      <c r="AF16" s="13">
        <v>6252</v>
      </c>
      <c r="AG16" s="13">
        <v>1712</v>
      </c>
      <c r="AH16" s="13">
        <v>49420</v>
      </c>
      <c r="AI16" s="13">
        <v>35870</v>
      </c>
      <c r="AJ16" s="13">
        <v>6760</v>
      </c>
      <c r="AK16" s="13">
        <v>235935</v>
      </c>
      <c r="AL16" s="14">
        <v>5298</v>
      </c>
      <c r="AM16" s="12">
        <v>493681</v>
      </c>
      <c r="AN16" s="13">
        <v>298715</v>
      </c>
      <c r="AO16" s="14">
        <v>63867</v>
      </c>
      <c r="AP16" s="14">
        <v>856263</v>
      </c>
      <c r="AQ16" s="48"/>
      <c r="AR16" s="48"/>
    </row>
    <row r="17" spans="1:44" x14ac:dyDescent="0.3">
      <c r="A17" s="2">
        <v>45292</v>
      </c>
      <c r="B17" s="6">
        <v>467412</v>
      </c>
      <c r="C17" s="7">
        <v>65703</v>
      </c>
      <c r="D17" s="7">
        <v>18140</v>
      </c>
      <c r="E17" s="7">
        <v>36886</v>
      </c>
      <c r="F17" s="8">
        <v>289245</v>
      </c>
      <c r="G17" s="6">
        <v>113534</v>
      </c>
      <c r="H17" s="7">
        <v>216465</v>
      </c>
      <c r="I17" s="7">
        <v>295917</v>
      </c>
      <c r="J17" s="7">
        <v>128212</v>
      </c>
      <c r="K17" s="7">
        <v>123258</v>
      </c>
      <c r="L17" s="6">
        <v>2593</v>
      </c>
      <c r="M17" s="7">
        <v>9511</v>
      </c>
      <c r="N17" s="7">
        <v>13334</v>
      </c>
      <c r="O17" s="7">
        <v>2408</v>
      </c>
      <c r="P17" s="7">
        <v>44967</v>
      </c>
      <c r="Q17" s="7">
        <v>31004</v>
      </c>
      <c r="R17" s="7">
        <v>19186</v>
      </c>
      <c r="S17" s="7">
        <v>15637</v>
      </c>
      <c r="T17" s="7">
        <v>28472</v>
      </c>
      <c r="U17" s="7">
        <v>16115</v>
      </c>
      <c r="V17" s="7">
        <v>76891</v>
      </c>
      <c r="W17" s="7">
        <v>13909</v>
      </c>
      <c r="X17" s="7">
        <v>19511</v>
      </c>
      <c r="Y17" s="7">
        <v>26775</v>
      </c>
      <c r="Z17" s="7">
        <v>11818</v>
      </c>
      <c r="AA17" s="7">
        <v>29896</v>
      </c>
      <c r="AB17" s="7">
        <v>8593</v>
      </c>
      <c r="AC17" s="7">
        <v>58911</v>
      </c>
      <c r="AD17" s="7">
        <v>82728</v>
      </c>
      <c r="AE17" s="7">
        <v>12369</v>
      </c>
      <c r="AF17" s="7">
        <v>6251</v>
      </c>
      <c r="AG17" s="7">
        <v>1684</v>
      </c>
      <c r="AH17" s="7">
        <v>51474</v>
      </c>
      <c r="AI17" s="7">
        <v>37679</v>
      </c>
      <c r="AJ17" s="7">
        <v>6814</v>
      </c>
      <c r="AK17" s="7">
        <v>243615</v>
      </c>
      <c r="AL17" s="8">
        <v>5241</v>
      </c>
      <c r="AM17" s="6">
        <v>557642</v>
      </c>
      <c r="AN17" s="7">
        <v>254081</v>
      </c>
      <c r="AO17" s="8">
        <v>65663</v>
      </c>
      <c r="AP17" s="8">
        <v>877386</v>
      </c>
      <c r="AQ17" s="48"/>
      <c r="AR17" s="48"/>
    </row>
    <row r="18" spans="1:44" x14ac:dyDescent="0.3">
      <c r="A18" s="3">
        <v>45323</v>
      </c>
      <c r="B18" s="9">
        <v>437665</v>
      </c>
      <c r="C18" s="10">
        <v>58972</v>
      </c>
      <c r="D18" s="10">
        <v>17974</v>
      </c>
      <c r="E18" s="10">
        <v>37103</v>
      </c>
      <c r="F18" s="11">
        <v>263088</v>
      </c>
      <c r="G18" s="9">
        <v>109953</v>
      </c>
      <c r="H18" s="10">
        <v>204598</v>
      </c>
      <c r="I18" s="10">
        <v>273255</v>
      </c>
      <c r="J18" s="10">
        <v>116634</v>
      </c>
      <c r="K18" s="10">
        <v>110362</v>
      </c>
      <c r="L18" s="9">
        <v>2459</v>
      </c>
      <c r="M18" s="10">
        <v>8910</v>
      </c>
      <c r="N18" s="10">
        <v>12784</v>
      </c>
      <c r="O18" s="10">
        <v>2270</v>
      </c>
      <c r="P18" s="10">
        <v>42176</v>
      </c>
      <c r="Q18" s="10">
        <v>29234</v>
      </c>
      <c r="R18" s="10">
        <v>17638</v>
      </c>
      <c r="S18" s="10">
        <v>14576</v>
      </c>
      <c r="T18" s="10">
        <v>26465</v>
      </c>
      <c r="U18" s="10">
        <v>15315</v>
      </c>
      <c r="V18" s="10">
        <v>71229</v>
      </c>
      <c r="W18" s="10">
        <v>12886</v>
      </c>
      <c r="X18" s="10">
        <v>17990</v>
      </c>
      <c r="Y18" s="10">
        <v>25587</v>
      </c>
      <c r="Z18" s="10">
        <v>11080</v>
      </c>
      <c r="AA18" s="10">
        <v>27929</v>
      </c>
      <c r="AB18" s="10">
        <v>8109</v>
      </c>
      <c r="AC18" s="10">
        <v>54085</v>
      </c>
      <c r="AD18" s="10">
        <v>76749</v>
      </c>
      <c r="AE18" s="10">
        <v>11620</v>
      </c>
      <c r="AF18" s="10">
        <v>5887</v>
      </c>
      <c r="AG18" s="10">
        <v>1603</v>
      </c>
      <c r="AH18" s="10">
        <v>47301</v>
      </c>
      <c r="AI18" s="10">
        <v>34525</v>
      </c>
      <c r="AJ18" s="10">
        <v>6401</v>
      </c>
      <c r="AK18" s="10">
        <v>225033</v>
      </c>
      <c r="AL18" s="11">
        <v>4961</v>
      </c>
      <c r="AM18" s="9">
        <v>494177</v>
      </c>
      <c r="AN18" s="10">
        <v>262399</v>
      </c>
      <c r="AO18" s="11">
        <v>58226</v>
      </c>
      <c r="AP18" s="11">
        <v>814802</v>
      </c>
      <c r="AQ18" s="48"/>
      <c r="AR18" s="48"/>
    </row>
    <row r="19" spans="1:44" x14ac:dyDescent="0.3">
      <c r="A19" s="3">
        <v>45352</v>
      </c>
      <c r="B19" s="9">
        <v>635057</v>
      </c>
      <c r="C19" s="10">
        <v>66151</v>
      </c>
      <c r="D19" s="10">
        <v>22092</v>
      </c>
      <c r="E19" s="10">
        <v>71327</v>
      </c>
      <c r="F19" s="11">
        <v>334729</v>
      </c>
      <c r="G19" s="9">
        <v>183289</v>
      </c>
      <c r="H19" s="10">
        <v>308126</v>
      </c>
      <c r="I19" s="10">
        <v>368447</v>
      </c>
      <c r="J19" s="10">
        <v>145143</v>
      </c>
      <c r="K19" s="10">
        <v>124351</v>
      </c>
      <c r="L19" s="9">
        <v>3731</v>
      </c>
      <c r="M19" s="10">
        <v>12839</v>
      </c>
      <c r="N19" s="10">
        <v>20287</v>
      </c>
      <c r="O19" s="10">
        <v>3365</v>
      </c>
      <c r="P19" s="10">
        <v>61162</v>
      </c>
      <c r="Q19" s="10">
        <v>43483</v>
      </c>
      <c r="R19" s="10">
        <v>23274</v>
      </c>
      <c r="S19" s="10">
        <v>20563</v>
      </c>
      <c r="T19" s="10">
        <v>36858</v>
      </c>
      <c r="U19" s="10">
        <v>23527</v>
      </c>
      <c r="V19" s="10">
        <v>97794</v>
      </c>
      <c r="W19" s="10">
        <v>17677</v>
      </c>
      <c r="X19" s="10">
        <v>23966</v>
      </c>
      <c r="Y19" s="10">
        <v>40258</v>
      </c>
      <c r="Z19" s="10">
        <v>16060</v>
      </c>
      <c r="AA19" s="10">
        <v>39667</v>
      </c>
      <c r="AB19" s="10">
        <v>12100</v>
      </c>
      <c r="AC19" s="10">
        <v>70962</v>
      </c>
      <c r="AD19" s="10">
        <v>105843</v>
      </c>
      <c r="AE19" s="10">
        <v>16975</v>
      </c>
      <c r="AF19" s="10">
        <v>8588</v>
      </c>
      <c r="AG19" s="10">
        <v>2469</v>
      </c>
      <c r="AH19" s="10">
        <v>62368</v>
      </c>
      <c r="AI19" s="10">
        <v>44507</v>
      </c>
      <c r="AJ19" s="10">
        <v>9325</v>
      </c>
      <c r="AK19" s="10">
        <v>304232</v>
      </c>
      <c r="AL19" s="11">
        <v>7476</v>
      </c>
      <c r="AM19" s="9">
        <v>520941</v>
      </c>
      <c r="AN19" s="10">
        <v>543862</v>
      </c>
      <c r="AO19" s="11">
        <v>64553</v>
      </c>
      <c r="AP19" s="11">
        <v>1129356</v>
      </c>
      <c r="AQ19" s="48"/>
      <c r="AR19" s="48"/>
    </row>
    <row r="20" spans="1:44" x14ac:dyDescent="0.3">
      <c r="A20" s="3">
        <v>45383</v>
      </c>
      <c r="B20" s="9">
        <v>448904</v>
      </c>
      <c r="C20" s="10">
        <v>66847</v>
      </c>
      <c r="D20" s="10">
        <v>19262</v>
      </c>
      <c r="E20" s="10">
        <v>39482</v>
      </c>
      <c r="F20" s="11">
        <v>275139</v>
      </c>
      <c r="G20" s="9">
        <v>109813</v>
      </c>
      <c r="H20" s="10">
        <v>209422</v>
      </c>
      <c r="I20" s="10">
        <v>286628</v>
      </c>
      <c r="J20" s="10">
        <v>123681</v>
      </c>
      <c r="K20" s="10">
        <v>120090</v>
      </c>
      <c r="L20" s="9">
        <v>2524</v>
      </c>
      <c r="M20" s="10">
        <v>9201</v>
      </c>
      <c r="N20" s="10">
        <v>13010</v>
      </c>
      <c r="O20" s="10">
        <v>2333</v>
      </c>
      <c r="P20" s="10">
        <v>43663</v>
      </c>
      <c r="Q20" s="10">
        <v>30092</v>
      </c>
      <c r="R20" s="10">
        <v>18609</v>
      </c>
      <c r="S20" s="10">
        <v>15143</v>
      </c>
      <c r="T20" s="10">
        <v>27686</v>
      </c>
      <c r="U20" s="10">
        <v>15678</v>
      </c>
      <c r="V20" s="10">
        <v>74277</v>
      </c>
      <c r="W20" s="10">
        <v>13507</v>
      </c>
      <c r="X20" s="10">
        <v>18895</v>
      </c>
      <c r="Y20" s="10">
        <v>26059</v>
      </c>
      <c r="Z20" s="10">
        <v>11450</v>
      </c>
      <c r="AA20" s="10">
        <v>28961</v>
      </c>
      <c r="AB20" s="10">
        <v>8339</v>
      </c>
      <c r="AC20" s="10">
        <v>57217</v>
      </c>
      <c r="AD20" s="10">
        <v>80090</v>
      </c>
      <c r="AE20" s="10">
        <v>11996</v>
      </c>
      <c r="AF20" s="10">
        <v>6078</v>
      </c>
      <c r="AG20" s="10">
        <v>1644</v>
      </c>
      <c r="AH20" s="10">
        <v>50055</v>
      </c>
      <c r="AI20" s="10">
        <v>36596</v>
      </c>
      <c r="AJ20" s="10">
        <v>6606</v>
      </c>
      <c r="AK20" s="10">
        <v>234833</v>
      </c>
      <c r="AL20" s="11">
        <v>5092</v>
      </c>
      <c r="AM20" s="9">
        <v>545744</v>
      </c>
      <c r="AN20" s="10">
        <v>252613</v>
      </c>
      <c r="AO20" s="11">
        <v>51277</v>
      </c>
      <c r="AP20" s="11">
        <v>849634</v>
      </c>
      <c r="AQ20" s="48"/>
      <c r="AR20" s="48"/>
    </row>
    <row r="21" spans="1:44" x14ac:dyDescent="0.3">
      <c r="A21" s="3">
        <v>45413</v>
      </c>
      <c r="B21" s="9">
        <v>446792</v>
      </c>
      <c r="C21" s="10">
        <v>65776</v>
      </c>
      <c r="D21" s="10">
        <v>19843</v>
      </c>
      <c r="E21" s="10">
        <v>31531</v>
      </c>
      <c r="F21" s="11">
        <v>262274</v>
      </c>
      <c r="G21" s="9">
        <v>99289</v>
      </c>
      <c r="H21" s="10">
        <v>197697</v>
      </c>
      <c r="I21" s="10">
        <v>281158</v>
      </c>
      <c r="J21" s="10">
        <v>124202</v>
      </c>
      <c r="K21" s="10">
        <v>123870</v>
      </c>
      <c r="L21" s="9">
        <v>2386</v>
      </c>
      <c r="M21" s="10">
        <v>8931</v>
      </c>
      <c r="N21" s="10">
        <v>12084</v>
      </c>
      <c r="O21" s="10">
        <v>2235</v>
      </c>
      <c r="P21" s="10">
        <v>41987</v>
      </c>
      <c r="Q21" s="10">
        <v>28767</v>
      </c>
      <c r="R21" s="10">
        <v>18450</v>
      </c>
      <c r="S21" s="10">
        <v>14673</v>
      </c>
      <c r="T21" s="10">
        <v>26870</v>
      </c>
      <c r="U21" s="10">
        <v>14791</v>
      </c>
      <c r="V21" s="10">
        <v>72393</v>
      </c>
      <c r="W21" s="10">
        <v>13082</v>
      </c>
      <c r="X21" s="10">
        <v>18475</v>
      </c>
      <c r="Y21" s="10">
        <v>24231</v>
      </c>
      <c r="Z21" s="10">
        <v>11057</v>
      </c>
      <c r="AA21" s="10">
        <v>28153</v>
      </c>
      <c r="AB21" s="10">
        <v>7980</v>
      </c>
      <c r="AC21" s="10">
        <v>56211</v>
      </c>
      <c r="AD21" s="10">
        <v>78231</v>
      </c>
      <c r="AE21" s="10">
        <v>11554</v>
      </c>
      <c r="AF21" s="10">
        <v>5817</v>
      </c>
      <c r="AG21" s="10">
        <v>1540</v>
      </c>
      <c r="AH21" s="10">
        <v>48837</v>
      </c>
      <c r="AI21" s="10">
        <v>36257</v>
      </c>
      <c r="AJ21" s="10">
        <v>6378</v>
      </c>
      <c r="AK21" s="10">
        <v>230049</v>
      </c>
      <c r="AL21" s="11">
        <v>4797</v>
      </c>
      <c r="AM21" s="9">
        <v>573022</v>
      </c>
      <c r="AN21" s="10">
        <v>201769</v>
      </c>
      <c r="AO21" s="11">
        <v>51425</v>
      </c>
      <c r="AP21" s="11">
        <v>826216</v>
      </c>
      <c r="AQ21" s="48"/>
      <c r="AR21" s="48"/>
    </row>
    <row r="22" spans="1:44" x14ac:dyDescent="0.3">
      <c r="A22" s="5">
        <v>45444</v>
      </c>
      <c r="B22" s="15">
        <v>467990</v>
      </c>
      <c r="C22" s="16">
        <v>66788</v>
      </c>
      <c r="D22" s="16">
        <v>17846</v>
      </c>
      <c r="E22" s="16">
        <v>35541</v>
      </c>
      <c r="F22" s="17">
        <v>272801</v>
      </c>
      <c r="G22" s="15">
        <v>112753</v>
      </c>
      <c r="H22" s="16">
        <v>213585</v>
      </c>
      <c r="I22" s="16">
        <v>290170</v>
      </c>
      <c r="J22" s="16">
        <v>124626</v>
      </c>
      <c r="K22" s="16">
        <v>119832</v>
      </c>
      <c r="L22" s="15">
        <v>2558</v>
      </c>
      <c r="M22" s="16">
        <v>9416</v>
      </c>
      <c r="N22" s="16">
        <v>13263</v>
      </c>
      <c r="O22" s="16">
        <v>2376</v>
      </c>
      <c r="P22" s="16">
        <v>44414</v>
      </c>
      <c r="Q22" s="16">
        <v>30722</v>
      </c>
      <c r="R22" s="16">
        <v>18780</v>
      </c>
      <c r="S22" s="16">
        <v>15381</v>
      </c>
      <c r="T22" s="16">
        <v>27971</v>
      </c>
      <c r="U22" s="16">
        <v>15994</v>
      </c>
      <c r="V22" s="16">
        <v>75178</v>
      </c>
      <c r="W22" s="16">
        <v>13602</v>
      </c>
      <c r="X22" s="16">
        <v>19008</v>
      </c>
      <c r="Y22" s="16">
        <v>26574</v>
      </c>
      <c r="Z22" s="16">
        <v>11690</v>
      </c>
      <c r="AA22" s="16">
        <v>29521</v>
      </c>
      <c r="AB22" s="16">
        <v>8521</v>
      </c>
      <c r="AC22" s="16">
        <v>57523</v>
      </c>
      <c r="AD22" s="16">
        <v>81059</v>
      </c>
      <c r="AE22" s="16">
        <v>12250</v>
      </c>
      <c r="AF22" s="16">
        <v>6136</v>
      </c>
      <c r="AG22" s="16">
        <v>1667</v>
      </c>
      <c r="AH22" s="16">
        <v>50136</v>
      </c>
      <c r="AI22" s="16">
        <v>36782</v>
      </c>
      <c r="AJ22" s="16">
        <v>6751</v>
      </c>
      <c r="AK22" s="16">
        <v>238531</v>
      </c>
      <c r="AL22" s="17">
        <v>5162</v>
      </c>
      <c r="AM22" s="15">
        <v>545320</v>
      </c>
      <c r="AN22" s="16">
        <v>262118</v>
      </c>
      <c r="AO22" s="17">
        <v>53528</v>
      </c>
      <c r="AP22" s="17">
        <v>860966</v>
      </c>
      <c r="AQ22" s="48"/>
      <c r="AR22" s="48"/>
    </row>
    <row r="23" spans="1:44" x14ac:dyDescent="0.3">
      <c r="A23" s="3">
        <v>45474</v>
      </c>
      <c r="B23" s="9">
        <v>544197</v>
      </c>
      <c r="C23" s="10">
        <v>77535</v>
      </c>
      <c r="D23" s="10">
        <v>20185</v>
      </c>
      <c r="E23" s="10">
        <v>44062</v>
      </c>
      <c r="F23" s="11">
        <v>343487</v>
      </c>
      <c r="G23" s="9">
        <v>141391</v>
      </c>
      <c r="H23" s="10">
        <v>260525</v>
      </c>
      <c r="I23" s="10">
        <v>344081</v>
      </c>
      <c r="J23" s="10">
        <v>147379</v>
      </c>
      <c r="K23" s="10">
        <v>136090</v>
      </c>
      <c r="L23" s="9">
        <v>3092</v>
      </c>
      <c r="M23" s="10">
        <v>11240</v>
      </c>
      <c r="N23" s="10">
        <v>16089</v>
      </c>
      <c r="O23" s="10">
        <v>2860</v>
      </c>
      <c r="P23" s="10">
        <v>53225</v>
      </c>
      <c r="Q23" s="10">
        <v>36841</v>
      </c>
      <c r="R23" s="10">
        <v>22077</v>
      </c>
      <c r="S23" s="10">
        <v>18476</v>
      </c>
      <c r="T23" s="10">
        <v>33174</v>
      </c>
      <c r="U23" s="10">
        <v>19263</v>
      </c>
      <c r="V23" s="10">
        <v>90396</v>
      </c>
      <c r="W23" s="10">
        <v>16195</v>
      </c>
      <c r="X23" s="10">
        <v>22604</v>
      </c>
      <c r="Y23" s="10">
        <v>32263</v>
      </c>
      <c r="Z23" s="10">
        <v>13980</v>
      </c>
      <c r="AA23" s="10">
        <v>35248</v>
      </c>
      <c r="AB23" s="10">
        <v>10209</v>
      </c>
      <c r="AC23" s="10">
        <v>67726</v>
      </c>
      <c r="AD23" s="10">
        <v>97192</v>
      </c>
      <c r="AE23" s="10">
        <v>14657</v>
      </c>
      <c r="AF23" s="10">
        <v>7412</v>
      </c>
      <c r="AG23" s="10">
        <v>2014</v>
      </c>
      <c r="AH23" s="10">
        <v>59279</v>
      </c>
      <c r="AI23" s="10">
        <v>43157</v>
      </c>
      <c r="AJ23" s="10">
        <v>8070</v>
      </c>
      <c r="AK23" s="10">
        <v>286461</v>
      </c>
      <c r="AL23" s="11">
        <v>6266</v>
      </c>
      <c r="AM23" s="9">
        <v>597724</v>
      </c>
      <c r="AN23" s="10">
        <v>328186</v>
      </c>
      <c r="AO23" s="11">
        <v>103556</v>
      </c>
      <c r="AP23" s="11">
        <v>1029466</v>
      </c>
      <c r="AQ23" s="48"/>
      <c r="AR23" s="48"/>
    </row>
    <row r="24" spans="1:44" x14ac:dyDescent="0.3">
      <c r="A24" s="3">
        <v>45505</v>
      </c>
      <c r="B24" s="9">
        <v>555470</v>
      </c>
      <c r="C24" s="10">
        <v>81872</v>
      </c>
      <c r="D24" s="10">
        <v>26720</v>
      </c>
      <c r="E24" s="10">
        <v>44158</v>
      </c>
      <c r="F24" s="11">
        <v>331140</v>
      </c>
      <c r="G24" s="9">
        <v>145912</v>
      </c>
      <c r="H24" s="10">
        <v>265273</v>
      </c>
      <c r="I24" s="10">
        <v>345208</v>
      </c>
      <c r="J24" s="10">
        <v>148431</v>
      </c>
      <c r="K24" s="10">
        <v>134536</v>
      </c>
      <c r="L24" s="9">
        <v>3168</v>
      </c>
      <c r="M24" s="10">
        <v>11484</v>
      </c>
      <c r="N24" s="10">
        <v>16455</v>
      </c>
      <c r="O24" s="10">
        <v>2918</v>
      </c>
      <c r="P24" s="10">
        <v>54187</v>
      </c>
      <c r="Q24" s="10">
        <v>37509</v>
      </c>
      <c r="R24" s="10">
        <v>22166</v>
      </c>
      <c r="S24" s="10">
        <v>18823</v>
      </c>
      <c r="T24" s="10">
        <v>33222</v>
      </c>
      <c r="U24" s="10">
        <v>19618</v>
      </c>
      <c r="V24" s="10">
        <v>91508</v>
      </c>
      <c r="W24" s="10">
        <v>16087</v>
      </c>
      <c r="X24" s="10">
        <v>22453</v>
      </c>
      <c r="Y24" s="10">
        <v>32751</v>
      </c>
      <c r="Z24" s="10">
        <v>14252</v>
      </c>
      <c r="AA24" s="10">
        <v>36007</v>
      </c>
      <c r="AB24" s="10">
        <v>10426</v>
      </c>
      <c r="AC24" s="10">
        <v>66821</v>
      </c>
      <c r="AD24" s="10">
        <v>99109</v>
      </c>
      <c r="AE24" s="10">
        <v>14950</v>
      </c>
      <c r="AF24" s="10">
        <v>7602</v>
      </c>
      <c r="AG24" s="10">
        <v>2059</v>
      </c>
      <c r="AH24" s="10">
        <v>58213</v>
      </c>
      <c r="AI24" s="10">
        <v>42888</v>
      </c>
      <c r="AJ24" s="10">
        <v>8239</v>
      </c>
      <c r="AK24" s="10">
        <v>290103</v>
      </c>
      <c r="AL24" s="11">
        <v>6342</v>
      </c>
      <c r="AM24" s="9">
        <v>576283</v>
      </c>
      <c r="AN24" s="10">
        <v>330559</v>
      </c>
      <c r="AO24" s="11">
        <v>132518</v>
      </c>
      <c r="AP24" s="11">
        <v>1039360</v>
      </c>
      <c r="AQ24" s="48"/>
      <c r="AR24" s="48"/>
    </row>
    <row r="25" spans="1:44" x14ac:dyDescent="0.3">
      <c r="A25" s="3">
        <v>45536</v>
      </c>
      <c r="B25" s="9">
        <v>553430</v>
      </c>
      <c r="C25" s="10">
        <v>77507</v>
      </c>
      <c r="D25" s="10">
        <v>25478</v>
      </c>
      <c r="E25" s="10">
        <v>45783</v>
      </c>
      <c r="F25" s="11">
        <v>333589</v>
      </c>
      <c r="G25" s="9">
        <v>148227</v>
      </c>
      <c r="H25" s="10">
        <v>266690</v>
      </c>
      <c r="I25" s="10">
        <v>343458</v>
      </c>
      <c r="J25" s="10">
        <v>146046</v>
      </c>
      <c r="K25" s="10">
        <v>131366</v>
      </c>
      <c r="L25" s="9">
        <v>3184</v>
      </c>
      <c r="M25" s="10">
        <v>11453</v>
      </c>
      <c r="N25" s="10">
        <v>16652</v>
      </c>
      <c r="O25" s="10">
        <v>2925</v>
      </c>
      <c r="P25" s="10">
        <v>54155</v>
      </c>
      <c r="Q25" s="10">
        <v>37608</v>
      </c>
      <c r="R25" s="10">
        <v>21956</v>
      </c>
      <c r="S25" s="10">
        <v>18735</v>
      </c>
      <c r="T25" s="10">
        <v>33204</v>
      </c>
      <c r="U25" s="10">
        <v>19766</v>
      </c>
      <c r="V25" s="10">
        <v>90987</v>
      </c>
      <c r="W25" s="10">
        <v>16109</v>
      </c>
      <c r="X25" s="10">
        <v>22429</v>
      </c>
      <c r="Y25" s="10">
        <v>33176</v>
      </c>
      <c r="Z25" s="10">
        <v>14236</v>
      </c>
      <c r="AA25" s="10">
        <v>35849</v>
      </c>
      <c r="AB25" s="10">
        <v>10449</v>
      </c>
      <c r="AC25" s="10">
        <v>66627</v>
      </c>
      <c r="AD25" s="10">
        <v>98295</v>
      </c>
      <c r="AE25" s="10">
        <v>14944</v>
      </c>
      <c r="AF25" s="10">
        <v>7604</v>
      </c>
      <c r="AG25" s="10">
        <v>2072</v>
      </c>
      <c r="AH25" s="10">
        <v>58200</v>
      </c>
      <c r="AI25" s="10">
        <v>42597</v>
      </c>
      <c r="AJ25" s="10">
        <v>8229</v>
      </c>
      <c r="AK25" s="10">
        <v>287949</v>
      </c>
      <c r="AL25" s="11">
        <v>6397</v>
      </c>
      <c r="AM25" s="9">
        <v>562105</v>
      </c>
      <c r="AN25" s="10">
        <v>351364</v>
      </c>
      <c r="AO25" s="11">
        <v>122318</v>
      </c>
      <c r="AP25" s="11">
        <v>1035787</v>
      </c>
      <c r="AQ25" s="48"/>
      <c r="AR25" s="48"/>
    </row>
    <row r="26" spans="1:44" x14ac:dyDescent="0.3">
      <c r="A26" s="3">
        <v>45566</v>
      </c>
      <c r="B26" s="9">
        <v>557238</v>
      </c>
      <c r="C26" s="10">
        <v>78656</v>
      </c>
      <c r="D26" s="10">
        <v>20325</v>
      </c>
      <c r="E26" s="10">
        <v>46236</v>
      </c>
      <c r="F26" s="11">
        <v>352817</v>
      </c>
      <c r="G26" s="9">
        <v>145964</v>
      </c>
      <c r="H26" s="10">
        <v>267983</v>
      </c>
      <c r="I26" s="10">
        <v>352856</v>
      </c>
      <c r="J26" s="10">
        <v>149818</v>
      </c>
      <c r="K26" s="10">
        <v>138651</v>
      </c>
      <c r="L26" s="9">
        <v>3182</v>
      </c>
      <c r="M26" s="10">
        <v>11518</v>
      </c>
      <c r="N26" s="10">
        <v>16653</v>
      </c>
      <c r="O26" s="10">
        <v>2937</v>
      </c>
      <c r="P26" s="10">
        <v>54655</v>
      </c>
      <c r="Q26" s="10">
        <v>37904</v>
      </c>
      <c r="R26" s="10">
        <v>22571</v>
      </c>
      <c r="S26" s="10">
        <v>18901</v>
      </c>
      <c r="T26" s="10">
        <v>34129</v>
      </c>
      <c r="U26" s="10">
        <v>19877</v>
      </c>
      <c r="V26" s="10">
        <v>92357</v>
      </c>
      <c r="W26" s="10">
        <v>16689</v>
      </c>
      <c r="X26" s="10">
        <v>23252</v>
      </c>
      <c r="Y26" s="10">
        <v>33411</v>
      </c>
      <c r="Z26" s="10">
        <v>14343</v>
      </c>
      <c r="AA26" s="10">
        <v>36096</v>
      </c>
      <c r="AB26" s="10">
        <v>10496</v>
      </c>
      <c r="AC26" s="10">
        <v>69714</v>
      </c>
      <c r="AD26" s="10">
        <v>99113</v>
      </c>
      <c r="AE26" s="10">
        <v>15049</v>
      </c>
      <c r="AF26" s="10">
        <v>7601</v>
      </c>
      <c r="AG26" s="10">
        <v>2080</v>
      </c>
      <c r="AH26" s="10">
        <v>61131</v>
      </c>
      <c r="AI26" s="10">
        <v>44302</v>
      </c>
      <c r="AJ26" s="10">
        <v>8278</v>
      </c>
      <c r="AK26" s="10">
        <v>292567</v>
      </c>
      <c r="AL26" s="11">
        <v>6466</v>
      </c>
      <c r="AM26" s="9">
        <v>613444</v>
      </c>
      <c r="AN26" s="10">
        <v>351991</v>
      </c>
      <c r="AO26" s="11">
        <v>89837</v>
      </c>
      <c r="AP26" s="11">
        <v>1055272</v>
      </c>
      <c r="AQ26" s="48"/>
      <c r="AR26" s="48"/>
    </row>
    <row r="27" spans="1:44" x14ac:dyDescent="0.3">
      <c r="A27" s="3">
        <v>45597</v>
      </c>
      <c r="B27" s="9">
        <v>537645</v>
      </c>
      <c r="C27" s="10">
        <v>74992</v>
      </c>
      <c r="D27" s="10">
        <v>21144</v>
      </c>
      <c r="E27" s="10">
        <v>48735</v>
      </c>
      <c r="F27" s="11">
        <v>337788</v>
      </c>
      <c r="G27" s="9">
        <v>145963</v>
      </c>
      <c r="H27" s="10">
        <v>262977</v>
      </c>
      <c r="I27" s="10">
        <v>339774</v>
      </c>
      <c r="J27" s="10">
        <v>141829</v>
      </c>
      <c r="K27" s="10">
        <v>129761</v>
      </c>
      <c r="L27" s="9">
        <v>3135</v>
      </c>
      <c r="M27" s="10">
        <v>11186</v>
      </c>
      <c r="N27" s="10">
        <v>16576</v>
      </c>
      <c r="O27" s="10">
        <v>2871</v>
      </c>
      <c r="P27" s="10">
        <v>53280</v>
      </c>
      <c r="Q27" s="10">
        <v>37099</v>
      </c>
      <c r="R27" s="10">
        <v>21602</v>
      </c>
      <c r="S27" s="10">
        <v>18300</v>
      </c>
      <c r="T27" s="10">
        <v>33096</v>
      </c>
      <c r="U27" s="10">
        <v>19610</v>
      </c>
      <c r="V27" s="10">
        <v>88949</v>
      </c>
      <c r="W27" s="10">
        <v>16177</v>
      </c>
      <c r="X27" s="10">
        <v>22420</v>
      </c>
      <c r="Y27" s="10">
        <v>33178</v>
      </c>
      <c r="Z27" s="10">
        <v>13965</v>
      </c>
      <c r="AA27" s="10">
        <v>35001</v>
      </c>
      <c r="AB27" s="10">
        <v>10277</v>
      </c>
      <c r="AC27" s="10">
        <v>67052</v>
      </c>
      <c r="AD27" s="10">
        <v>95439</v>
      </c>
      <c r="AE27" s="10">
        <v>14673</v>
      </c>
      <c r="AF27" s="10">
        <v>7436</v>
      </c>
      <c r="AG27" s="10">
        <v>2056</v>
      </c>
      <c r="AH27" s="10">
        <v>58958</v>
      </c>
      <c r="AI27" s="10">
        <v>42475</v>
      </c>
      <c r="AJ27" s="10">
        <v>8061</v>
      </c>
      <c r="AK27" s="10">
        <v>281065</v>
      </c>
      <c r="AL27" s="11">
        <v>6367</v>
      </c>
      <c r="AM27" s="9">
        <v>571198</v>
      </c>
      <c r="AN27" s="10">
        <v>374644</v>
      </c>
      <c r="AO27" s="11">
        <v>74462</v>
      </c>
      <c r="AP27" s="11">
        <v>1020304</v>
      </c>
      <c r="AQ27" s="48"/>
      <c r="AR27" s="48"/>
    </row>
    <row r="28" spans="1:44" ht="15" thickBot="1" x14ac:dyDescent="0.35">
      <c r="A28" s="4">
        <v>45627</v>
      </c>
      <c r="B28" s="12">
        <v>492616</v>
      </c>
      <c r="C28" s="13">
        <v>71357</v>
      </c>
      <c r="D28" s="13">
        <v>22754</v>
      </c>
      <c r="E28" s="13">
        <v>49524</v>
      </c>
      <c r="F28" s="14">
        <v>334414</v>
      </c>
      <c r="G28" s="12">
        <v>138539</v>
      </c>
      <c r="H28" s="13">
        <v>249789</v>
      </c>
      <c r="I28" s="13">
        <v>323176</v>
      </c>
      <c r="J28" s="13">
        <v>135298</v>
      </c>
      <c r="K28" s="13">
        <v>123863</v>
      </c>
      <c r="L28" s="12">
        <v>2984</v>
      </c>
      <c r="M28" s="13">
        <v>10528</v>
      </c>
      <c r="N28" s="13">
        <v>15734</v>
      </c>
      <c r="O28" s="13">
        <v>2716</v>
      </c>
      <c r="P28" s="13">
        <v>50476</v>
      </c>
      <c r="Q28" s="13">
        <v>35030</v>
      </c>
      <c r="R28" s="13">
        <v>20504</v>
      </c>
      <c r="S28" s="13">
        <v>17367</v>
      </c>
      <c r="T28" s="13">
        <v>31514</v>
      </c>
      <c r="U28" s="13">
        <v>18553</v>
      </c>
      <c r="V28" s="13">
        <v>84731</v>
      </c>
      <c r="W28" s="13">
        <v>15498</v>
      </c>
      <c r="X28" s="13">
        <v>21530</v>
      </c>
      <c r="Y28" s="13">
        <v>31503</v>
      </c>
      <c r="Z28" s="13">
        <v>13177</v>
      </c>
      <c r="AA28" s="13">
        <v>33069</v>
      </c>
      <c r="AB28" s="13">
        <v>9684</v>
      </c>
      <c r="AC28" s="13">
        <v>64185</v>
      </c>
      <c r="AD28" s="13">
        <v>90697</v>
      </c>
      <c r="AE28" s="13">
        <v>13845</v>
      </c>
      <c r="AF28" s="13">
        <v>7117</v>
      </c>
      <c r="AG28" s="13">
        <v>1953</v>
      </c>
      <c r="AH28" s="13">
        <v>56730</v>
      </c>
      <c r="AI28" s="13">
        <v>40661</v>
      </c>
      <c r="AJ28" s="13">
        <v>7596</v>
      </c>
      <c r="AK28" s="13">
        <v>267206</v>
      </c>
      <c r="AL28" s="14">
        <v>6077</v>
      </c>
      <c r="AM28" s="12">
        <v>541671</v>
      </c>
      <c r="AN28" s="13">
        <v>353523</v>
      </c>
      <c r="AO28" s="14">
        <v>75471</v>
      </c>
      <c r="AP28" s="14">
        <v>970665</v>
      </c>
      <c r="AQ28" s="48"/>
      <c r="AR28" s="48"/>
    </row>
    <row r="29" spans="1:44" x14ac:dyDescent="0.3">
      <c r="A29" s="2">
        <v>45658</v>
      </c>
      <c r="B29" s="6">
        <v>652572</v>
      </c>
      <c r="C29" s="7">
        <v>79966</v>
      </c>
      <c r="D29" s="7">
        <v>18405</v>
      </c>
      <c r="E29" s="7">
        <v>73316</v>
      </c>
      <c r="F29" s="8">
        <v>417834</v>
      </c>
      <c r="G29" s="6">
        <v>192657</v>
      </c>
      <c r="H29" s="7">
        <v>332038</v>
      </c>
      <c r="I29" s="7">
        <v>408944</v>
      </c>
      <c r="J29" s="7">
        <v>164588</v>
      </c>
      <c r="K29" s="7">
        <v>143866</v>
      </c>
      <c r="L29" s="6">
        <v>3954</v>
      </c>
      <c r="M29" s="7">
        <v>13708</v>
      </c>
      <c r="N29" s="7">
        <v>21319</v>
      </c>
      <c r="O29" s="7">
        <v>3582</v>
      </c>
      <c r="P29" s="7">
        <v>65818</v>
      </c>
      <c r="Q29" s="7">
        <v>46339</v>
      </c>
      <c r="R29" s="7">
        <v>25725</v>
      </c>
      <c r="S29" s="7">
        <v>22372</v>
      </c>
      <c r="T29" s="7">
        <v>40501</v>
      </c>
      <c r="U29" s="7">
        <v>24878</v>
      </c>
      <c r="V29" s="7">
        <v>108018</v>
      </c>
      <c r="W29" s="7">
        <v>19787</v>
      </c>
      <c r="X29" s="7">
        <v>27065</v>
      </c>
      <c r="Y29" s="7">
        <v>42710</v>
      </c>
      <c r="Z29" s="7">
        <v>17201</v>
      </c>
      <c r="AA29" s="7">
        <v>42660</v>
      </c>
      <c r="AB29" s="7">
        <v>12821</v>
      </c>
      <c r="AC29" s="7">
        <v>80503</v>
      </c>
      <c r="AD29" s="7">
        <v>115547</v>
      </c>
      <c r="AE29" s="7">
        <v>18140</v>
      </c>
      <c r="AF29" s="7">
        <v>9205</v>
      </c>
      <c r="AG29" s="7">
        <v>2613</v>
      </c>
      <c r="AH29" s="7">
        <v>71326</v>
      </c>
      <c r="AI29" s="7">
        <v>50288</v>
      </c>
      <c r="AJ29" s="7">
        <v>9942</v>
      </c>
      <c r="AK29" s="7">
        <v>338006</v>
      </c>
      <c r="AL29" s="8">
        <v>8065</v>
      </c>
      <c r="AM29" s="6">
        <v>613871</v>
      </c>
      <c r="AN29" s="7">
        <v>546878</v>
      </c>
      <c r="AO29" s="8">
        <v>81344</v>
      </c>
      <c r="AP29" s="8">
        <v>1242093</v>
      </c>
      <c r="AQ29" s="48"/>
      <c r="AR29" s="48"/>
    </row>
    <row r="30" spans="1:44" x14ac:dyDescent="0.3">
      <c r="A30" s="3">
        <v>45689</v>
      </c>
      <c r="B30" s="9">
        <v>607419</v>
      </c>
      <c r="C30" s="10">
        <v>74072</v>
      </c>
      <c r="D30" s="10">
        <v>19279</v>
      </c>
      <c r="E30" s="10">
        <v>63053</v>
      </c>
      <c r="F30" s="11">
        <v>355493</v>
      </c>
      <c r="G30" s="9">
        <v>170537</v>
      </c>
      <c r="H30" s="10">
        <v>296597</v>
      </c>
      <c r="I30" s="10">
        <v>368844</v>
      </c>
      <c r="J30" s="10">
        <v>150382</v>
      </c>
      <c r="K30" s="10">
        <v>132956</v>
      </c>
      <c r="L30" s="9">
        <v>3552</v>
      </c>
      <c r="M30" s="10">
        <v>12467</v>
      </c>
      <c r="N30" s="10">
        <v>19010</v>
      </c>
      <c r="O30" s="10">
        <v>3233</v>
      </c>
      <c r="P30" s="10">
        <v>59410</v>
      </c>
      <c r="Q30" s="10">
        <v>41785</v>
      </c>
      <c r="R30" s="10">
        <v>23426</v>
      </c>
      <c r="S30" s="10">
        <v>20248</v>
      </c>
      <c r="T30" s="10">
        <v>36370</v>
      </c>
      <c r="U30" s="10">
        <v>22315</v>
      </c>
      <c r="V30" s="10">
        <v>97539</v>
      </c>
      <c r="W30" s="10">
        <v>17609</v>
      </c>
      <c r="X30" s="10">
        <v>24133</v>
      </c>
      <c r="Y30" s="10">
        <v>37944</v>
      </c>
      <c r="Z30" s="10">
        <v>15581</v>
      </c>
      <c r="AA30" s="10">
        <v>38773</v>
      </c>
      <c r="AB30" s="10">
        <v>11596</v>
      </c>
      <c r="AC30" s="10">
        <v>71912</v>
      </c>
      <c r="AD30" s="10">
        <v>105102</v>
      </c>
      <c r="AE30" s="10">
        <v>16423</v>
      </c>
      <c r="AF30" s="10">
        <v>8298</v>
      </c>
      <c r="AG30" s="10">
        <v>2340</v>
      </c>
      <c r="AH30" s="10">
        <v>63225</v>
      </c>
      <c r="AI30" s="10">
        <v>45271</v>
      </c>
      <c r="AJ30" s="10">
        <v>9017</v>
      </c>
      <c r="AK30" s="10">
        <v>305561</v>
      </c>
      <c r="AL30" s="11">
        <v>7176</v>
      </c>
      <c r="AM30" s="9">
        <v>568455</v>
      </c>
      <c r="AN30" s="10">
        <v>467228</v>
      </c>
      <c r="AO30" s="11">
        <v>83633</v>
      </c>
      <c r="AP30" s="11">
        <v>1119316</v>
      </c>
      <c r="AQ30" s="48"/>
      <c r="AR30" s="48"/>
    </row>
    <row r="31" spans="1:44" x14ac:dyDescent="0.3">
      <c r="A31" s="3">
        <v>45717</v>
      </c>
      <c r="B31" s="9">
        <v>611988</v>
      </c>
      <c r="C31" s="10">
        <v>78881</v>
      </c>
      <c r="D31" s="10">
        <v>22715</v>
      </c>
      <c r="E31" s="10">
        <v>60265</v>
      </c>
      <c r="F31" s="11">
        <v>332997</v>
      </c>
      <c r="G31" s="9">
        <v>166140</v>
      </c>
      <c r="H31" s="10">
        <v>291110</v>
      </c>
      <c r="I31" s="10">
        <v>364821</v>
      </c>
      <c r="J31" s="10">
        <v>150542</v>
      </c>
      <c r="K31" s="10">
        <v>134233</v>
      </c>
      <c r="L31" s="9">
        <v>3503</v>
      </c>
      <c r="M31" s="10">
        <v>12423</v>
      </c>
      <c r="N31" s="10">
        <v>18627</v>
      </c>
      <c r="O31" s="10">
        <v>3200</v>
      </c>
      <c r="P31" s="10">
        <v>58855</v>
      </c>
      <c r="Q31" s="10">
        <v>41312</v>
      </c>
      <c r="R31" s="10">
        <v>23340</v>
      </c>
      <c r="S31" s="10">
        <v>20121</v>
      </c>
      <c r="T31" s="10">
        <v>35817</v>
      </c>
      <c r="U31" s="10">
        <v>21949</v>
      </c>
      <c r="V31" s="10">
        <v>96640</v>
      </c>
      <c r="W31" s="10">
        <v>17205</v>
      </c>
      <c r="X31" s="10">
        <v>23609</v>
      </c>
      <c r="Y31" s="10">
        <v>37018</v>
      </c>
      <c r="Z31" s="10">
        <v>15473</v>
      </c>
      <c r="AA31" s="10">
        <v>38644</v>
      </c>
      <c r="AB31" s="10">
        <v>11490</v>
      </c>
      <c r="AC31" s="10">
        <v>70461</v>
      </c>
      <c r="AD31" s="10">
        <v>104869</v>
      </c>
      <c r="AE31" s="10">
        <v>16298</v>
      </c>
      <c r="AF31" s="10">
        <v>8214</v>
      </c>
      <c r="AG31" s="10">
        <v>2302</v>
      </c>
      <c r="AH31" s="10">
        <v>61555</v>
      </c>
      <c r="AI31" s="10">
        <v>44695</v>
      </c>
      <c r="AJ31" s="10">
        <v>8967</v>
      </c>
      <c r="AK31" s="10">
        <v>303251</v>
      </c>
      <c r="AL31" s="11">
        <v>7008</v>
      </c>
      <c r="AM31" s="9">
        <v>573087</v>
      </c>
      <c r="AN31" s="10">
        <v>438850</v>
      </c>
      <c r="AO31" s="11">
        <v>94909</v>
      </c>
      <c r="AP31" s="11">
        <v>1106846</v>
      </c>
      <c r="AQ31" s="48"/>
      <c r="AR31" s="48"/>
    </row>
    <row r="32" spans="1:44" x14ac:dyDescent="0.3">
      <c r="A32" s="3">
        <v>45748</v>
      </c>
      <c r="B32" s="9"/>
      <c r="C32" s="10"/>
      <c r="D32" s="10"/>
      <c r="E32" s="10"/>
      <c r="F32" s="11"/>
      <c r="G32" s="9"/>
      <c r="H32" s="10"/>
      <c r="I32" s="10"/>
      <c r="J32" s="10"/>
      <c r="K32" s="10"/>
      <c r="L32" s="9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1"/>
      <c r="AM32" s="9"/>
      <c r="AN32" s="10"/>
      <c r="AO32" s="11"/>
      <c r="AP32" s="11"/>
      <c r="AQ32" s="48"/>
      <c r="AR32" s="48"/>
    </row>
    <row r="33" spans="1:44" x14ac:dyDescent="0.3">
      <c r="A33" s="3">
        <v>45778</v>
      </c>
      <c r="B33" s="9"/>
      <c r="C33" s="10"/>
      <c r="D33" s="10"/>
      <c r="E33" s="10"/>
      <c r="F33" s="11"/>
      <c r="G33" s="9"/>
      <c r="H33" s="10"/>
      <c r="I33" s="10"/>
      <c r="J33" s="10"/>
      <c r="K33" s="10"/>
      <c r="L33" s="9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1"/>
      <c r="AM33" s="9"/>
      <c r="AN33" s="10"/>
      <c r="AO33" s="11"/>
      <c r="AP33" s="11"/>
      <c r="AQ33" s="48"/>
      <c r="AR33" s="48"/>
    </row>
    <row r="34" spans="1:44" x14ac:dyDescent="0.3">
      <c r="A34" s="5">
        <v>45809</v>
      </c>
      <c r="B34" s="15"/>
      <c r="C34" s="16"/>
      <c r="D34" s="16"/>
      <c r="E34" s="16"/>
      <c r="F34" s="17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7"/>
      <c r="AM34" s="15"/>
      <c r="AN34" s="16"/>
      <c r="AO34" s="17"/>
      <c r="AP34" s="17"/>
      <c r="AQ34" s="48"/>
      <c r="AR34" s="48"/>
    </row>
    <row r="35" spans="1:44" x14ac:dyDescent="0.3">
      <c r="A35" s="3">
        <v>45839</v>
      </c>
      <c r="B35" s="9"/>
      <c r="C35" s="10"/>
      <c r="D35" s="10"/>
      <c r="E35" s="10"/>
      <c r="F35" s="11"/>
      <c r="G35" s="9"/>
      <c r="H35" s="10"/>
      <c r="I35" s="10"/>
      <c r="J35" s="10"/>
      <c r="K35" s="10"/>
      <c r="L35" s="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1"/>
      <c r="AM35" s="9"/>
      <c r="AN35" s="10"/>
      <c r="AO35" s="11"/>
      <c r="AP35" s="11"/>
      <c r="AQ35" s="48"/>
      <c r="AR35" s="48"/>
    </row>
    <row r="36" spans="1:44" x14ac:dyDescent="0.3">
      <c r="A36" s="3">
        <v>45870</v>
      </c>
      <c r="B36" s="9"/>
      <c r="C36" s="10"/>
      <c r="D36" s="10"/>
      <c r="E36" s="10"/>
      <c r="F36" s="11"/>
      <c r="G36" s="9"/>
      <c r="H36" s="10"/>
      <c r="I36" s="10"/>
      <c r="J36" s="10"/>
      <c r="K36" s="10"/>
      <c r="L36" s="9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1"/>
      <c r="AM36" s="9"/>
      <c r="AN36" s="10"/>
      <c r="AO36" s="11"/>
      <c r="AP36" s="11"/>
      <c r="AQ36" s="48"/>
      <c r="AR36" s="48"/>
    </row>
    <row r="37" spans="1:44" x14ac:dyDescent="0.3">
      <c r="A37" s="3">
        <v>45901</v>
      </c>
      <c r="B37" s="9"/>
      <c r="C37" s="10"/>
      <c r="D37" s="10"/>
      <c r="E37" s="10"/>
      <c r="F37" s="11"/>
      <c r="G37" s="9"/>
      <c r="H37" s="10"/>
      <c r="I37" s="10"/>
      <c r="J37" s="10"/>
      <c r="K37" s="10"/>
      <c r="L37" s="9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1"/>
      <c r="AM37" s="9"/>
      <c r="AN37" s="10"/>
      <c r="AO37" s="11"/>
      <c r="AP37" s="11"/>
      <c r="AQ37" s="48"/>
      <c r="AR37" s="48"/>
    </row>
    <row r="38" spans="1:44" x14ac:dyDescent="0.3">
      <c r="A38" s="3">
        <v>45931</v>
      </c>
      <c r="B38" s="9"/>
      <c r="C38" s="10"/>
      <c r="D38" s="10"/>
      <c r="E38" s="10"/>
      <c r="F38" s="11"/>
      <c r="G38" s="9"/>
      <c r="H38" s="10"/>
      <c r="I38" s="10"/>
      <c r="J38" s="10"/>
      <c r="K38" s="10"/>
      <c r="L38" s="9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1"/>
      <c r="AM38" s="9"/>
      <c r="AN38" s="10"/>
      <c r="AO38" s="11"/>
      <c r="AP38" s="11"/>
      <c r="AQ38" s="48"/>
      <c r="AR38" s="48"/>
    </row>
    <row r="39" spans="1:44" x14ac:dyDescent="0.3">
      <c r="A39" s="3">
        <v>45962</v>
      </c>
      <c r="B39" s="9"/>
      <c r="C39" s="10"/>
      <c r="D39" s="10"/>
      <c r="E39" s="10"/>
      <c r="F39" s="11"/>
      <c r="G39" s="9"/>
      <c r="H39" s="10"/>
      <c r="I39" s="10"/>
      <c r="J39" s="10"/>
      <c r="K39" s="10"/>
      <c r="L39" s="9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1"/>
      <c r="AM39" s="9"/>
      <c r="AN39" s="10"/>
      <c r="AO39" s="11"/>
      <c r="AP39" s="11"/>
      <c r="AQ39" s="48"/>
      <c r="AR39" s="48"/>
    </row>
    <row r="40" spans="1:44" ht="15" thickBot="1" x14ac:dyDescent="0.35">
      <c r="A40" s="4">
        <v>45992</v>
      </c>
      <c r="B40" s="12"/>
      <c r="C40" s="13"/>
      <c r="D40" s="13"/>
      <c r="E40" s="13"/>
      <c r="F40" s="14"/>
      <c r="G40" s="12"/>
      <c r="H40" s="13"/>
      <c r="I40" s="13"/>
      <c r="J40" s="13"/>
      <c r="K40" s="13"/>
      <c r="L40" s="12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2"/>
      <c r="AN40" s="13"/>
      <c r="AO40" s="14"/>
      <c r="AP40" s="14"/>
      <c r="AQ40" s="48"/>
      <c r="AR40" s="48"/>
    </row>
  </sheetData>
  <mergeCells count="5">
    <mergeCell ref="A2:AP2"/>
    <mergeCell ref="B3:F3"/>
    <mergeCell ref="G3:K3"/>
    <mergeCell ref="L3:AL3"/>
    <mergeCell ref="AM3:AO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P40"/>
  <sheetViews>
    <sheetView workbookViewId="0">
      <pane xSplit="1" ySplit="4" topLeftCell="AC25" activePane="bottomRight" state="frozen"/>
      <selection activeCell="A2" sqref="A2"/>
      <selection pane="topRight" activeCell="A2" sqref="A2"/>
      <selection pane="bottomLeft" activeCell="A2" sqref="A2"/>
      <selection pane="bottomRight" activeCell="A2" sqref="A2:AP2"/>
    </sheetView>
  </sheetViews>
  <sheetFormatPr defaultColWidth="9.21875" defaultRowHeight="14.4" x14ac:dyDescent="0.3"/>
  <cols>
    <col min="1" max="1" width="12.8867187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0.77734375" style="1" customWidth="1"/>
    <col min="40" max="40" width="16.88671875" style="1" customWidth="1"/>
    <col min="41" max="41" width="13.44140625" style="1" customWidth="1"/>
    <col min="42" max="42" width="9.6640625" style="1" customWidth="1"/>
    <col min="43" max="16384" width="9.21875" style="1"/>
  </cols>
  <sheetData>
    <row r="2" spans="1:42" ht="15" thickBot="1" x14ac:dyDescent="0.35">
      <c r="A2" s="54" t="s">
        <v>25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2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2" ht="51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5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6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</row>
    <row r="5" spans="1:42" x14ac:dyDescent="0.3">
      <c r="A5" s="2">
        <v>44927</v>
      </c>
      <c r="B5" s="36" t="s">
        <v>5</v>
      </c>
      <c r="C5" s="37" t="s">
        <v>5</v>
      </c>
      <c r="D5" s="37" t="s">
        <v>5</v>
      </c>
      <c r="E5" s="37" t="s">
        <v>5</v>
      </c>
      <c r="F5" s="38" t="s">
        <v>5</v>
      </c>
      <c r="G5" s="36" t="s">
        <v>5</v>
      </c>
      <c r="H5" s="37" t="s">
        <v>5</v>
      </c>
      <c r="I5" s="37" t="s">
        <v>5</v>
      </c>
      <c r="J5" s="37" t="s">
        <v>5</v>
      </c>
      <c r="K5" s="37" t="s">
        <v>5</v>
      </c>
      <c r="L5" s="36" t="s">
        <v>5</v>
      </c>
      <c r="M5" s="37" t="s">
        <v>5</v>
      </c>
      <c r="N5" s="37" t="s">
        <v>5</v>
      </c>
      <c r="O5" s="37" t="s">
        <v>5</v>
      </c>
      <c r="P5" s="37" t="s">
        <v>5</v>
      </c>
      <c r="Q5" s="37" t="s">
        <v>5</v>
      </c>
      <c r="R5" s="37" t="s">
        <v>5</v>
      </c>
      <c r="S5" s="37" t="s">
        <v>5</v>
      </c>
      <c r="T5" s="37" t="s">
        <v>5</v>
      </c>
      <c r="U5" s="37" t="s">
        <v>5</v>
      </c>
      <c r="V5" s="37" t="s">
        <v>5</v>
      </c>
      <c r="W5" s="37" t="s">
        <v>5</v>
      </c>
      <c r="X5" s="37" t="s">
        <v>5</v>
      </c>
      <c r="Y5" s="37" t="s">
        <v>5</v>
      </c>
      <c r="Z5" s="37" t="s">
        <v>5</v>
      </c>
      <c r="AA5" s="37" t="s">
        <v>5</v>
      </c>
      <c r="AB5" s="37" t="s">
        <v>5</v>
      </c>
      <c r="AC5" s="37" t="s">
        <v>5</v>
      </c>
      <c r="AD5" s="37" t="s">
        <v>5</v>
      </c>
      <c r="AE5" s="37" t="s">
        <v>5</v>
      </c>
      <c r="AF5" s="37" t="s">
        <v>5</v>
      </c>
      <c r="AG5" s="37" t="s">
        <v>5</v>
      </c>
      <c r="AH5" s="37" t="s">
        <v>5</v>
      </c>
      <c r="AI5" s="37" t="s">
        <v>5</v>
      </c>
      <c r="AJ5" s="37" t="s">
        <v>5</v>
      </c>
      <c r="AK5" s="37" t="s">
        <v>5</v>
      </c>
      <c r="AL5" s="38" t="s">
        <v>5</v>
      </c>
      <c r="AM5" s="36" t="s">
        <v>5</v>
      </c>
      <c r="AN5" s="37" t="s">
        <v>5</v>
      </c>
      <c r="AO5" s="38" t="s">
        <v>5</v>
      </c>
      <c r="AP5" s="38" t="s">
        <v>5</v>
      </c>
    </row>
    <row r="6" spans="1:42" x14ac:dyDescent="0.3">
      <c r="A6" s="3">
        <v>44958</v>
      </c>
      <c r="B6" s="30" t="s">
        <v>5</v>
      </c>
      <c r="C6" s="31" t="s">
        <v>5</v>
      </c>
      <c r="D6" s="31" t="s">
        <v>5</v>
      </c>
      <c r="E6" s="31" t="s">
        <v>5</v>
      </c>
      <c r="F6" s="32" t="s">
        <v>5</v>
      </c>
      <c r="G6" s="30" t="s">
        <v>5</v>
      </c>
      <c r="H6" s="31" t="s">
        <v>5</v>
      </c>
      <c r="I6" s="31" t="s">
        <v>5</v>
      </c>
      <c r="J6" s="31" t="s">
        <v>5</v>
      </c>
      <c r="K6" s="31" t="s">
        <v>5</v>
      </c>
      <c r="L6" s="30" t="s">
        <v>5</v>
      </c>
      <c r="M6" s="31" t="s">
        <v>5</v>
      </c>
      <c r="N6" s="31" t="s">
        <v>5</v>
      </c>
      <c r="O6" s="31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 t="s">
        <v>5</v>
      </c>
      <c r="X6" s="31" t="s">
        <v>5</v>
      </c>
      <c r="Y6" s="31" t="s">
        <v>5</v>
      </c>
      <c r="Z6" s="31" t="s">
        <v>5</v>
      </c>
      <c r="AA6" s="31" t="s">
        <v>5</v>
      </c>
      <c r="AB6" s="31" t="s">
        <v>5</v>
      </c>
      <c r="AC6" s="31" t="s">
        <v>5</v>
      </c>
      <c r="AD6" s="31" t="s">
        <v>5</v>
      </c>
      <c r="AE6" s="31" t="s">
        <v>5</v>
      </c>
      <c r="AF6" s="31" t="s">
        <v>5</v>
      </c>
      <c r="AG6" s="31" t="s">
        <v>5</v>
      </c>
      <c r="AH6" s="31" t="s">
        <v>5</v>
      </c>
      <c r="AI6" s="31" t="s">
        <v>5</v>
      </c>
      <c r="AJ6" s="31" t="s">
        <v>5</v>
      </c>
      <c r="AK6" s="31" t="s">
        <v>5</v>
      </c>
      <c r="AL6" s="32" t="s">
        <v>5</v>
      </c>
      <c r="AM6" s="30" t="s">
        <v>5</v>
      </c>
      <c r="AN6" s="31" t="s">
        <v>5</v>
      </c>
      <c r="AO6" s="32" t="s">
        <v>5</v>
      </c>
      <c r="AP6" s="32" t="s">
        <v>5</v>
      </c>
    </row>
    <row r="7" spans="1:42" x14ac:dyDescent="0.3">
      <c r="A7" s="3">
        <v>44986</v>
      </c>
      <c r="B7" s="30" t="s">
        <v>5</v>
      </c>
      <c r="C7" s="31" t="s">
        <v>5</v>
      </c>
      <c r="D7" s="31" t="s">
        <v>5</v>
      </c>
      <c r="E7" s="31" t="s">
        <v>5</v>
      </c>
      <c r="F7" s="32" t="s">
        <v>5</v>
      </c>
      <c r="G7" s="30" t="s">
        <v>5</v>
      </c>
      <c r="H7" s="31" t="s">
        <v>5</v>
      </c>
      <c r="I7" s="31" t="s">
        <v>5</v>
      </c>
      <c r="J7" s="31" t="s">
        <v>5</v>
      </c>
      <c r="K7" s="31" t="s">
        <v>5</v>
      </c>
      <c r="L7" s="30" t="s">
        <v>5</v>
      </c>
      <c r="M7" s="31" t="s">
        <v>5</v>
      </c>
      <c r="N7" s="31" t="s">
        <v>5</v>
      </c>
      <c r="O7" s="31" t="s">
        <v>5</v>
      </c>
      <c r="P7" s="31" t="s">
        <v>5</v>
      </c>
      <c r="Q7" s="31" t="s">
        <v>5</v>
      </c>
      <c r="R7" s="31" t="s">
        <v>5</v>
      </c>
      <c r="S7" s="31" t="s">
        <v>5</v>
      </c>
      <c r="T7" s="31" t="s">
        <v>5</v>
      </c>
      <c r="U7" s="31" t="s">
        <v>5</v>
      </c>
      <c r="V7" s="31" t="s">
        <v>5</v>
      </c>
      <c r="W7" s="31" t="s">
        <v>5</v>
      </c>
      <c r="X7" s="31" t="s">
        <v>5</v>
      </c>
      <c r="Y7" s="31" t="s">
        <v>5</v>
      </c>
      <c r="Z7" s="31" t="s">
        <v>5</v>
      </c>
      <c r="AA7" s="31" t="s">
        <v>5</v>
      </c>
      <c r="AB7" s="31" t="s">
        <v>5</v>
      </c>
      <c r="AC7" s="31" t="s">
        <v>5</v>
      </c>
      <c r="AD7" s="31" t="s">
        <v>5</v>
      </c>
      <c r="AE7" s="31" t="s">
        <v>5</v>
      </c>
      <c r="AF7" s="31" t="s">
        <v>5</v>
      </c>
      <c r="AG7" s="31" t="s">
        <v>5</v>
      </c>
      <c r="AH7" s="31" t="s">
        <v>5</v>
      </c>
      <c r="AI7" s="31" t="s">
        <v>5</v>
      </c>
      <c r="AJ7" s="31" t="s">
        <v>5</v>
      </c>
      <c r="AK7" s="31" t="s">
        <v>5</v>
      </c>
      <c r="AL7" s="32" t="s">
        <v>5</v>
      </c>
      <c r="AM7" s="30" t="s">
        <v>5</v>
      </c>
      <c r="AN7" s="31" t="s">
        <v>5</v>
      </c>
      <c r="AO7" s="32" t="s">
        <v>5</v>
      </c>
      <c r="AP7" s="32" t="s">
        <v>5</v>
      </c>
    </row>
    <row r="8" spans="1:42" x14ac:dyDescent="0.3">
      <c r="A8" s="3">
        <v>45017</v>
      </c>
      <c r="B8" s="30" t="s">
        <v>5</v>
      </c>
      <c r="C8" s="31" t="s">
        <v>5</v>
      </c>
      <c r="D8" s="31" t="s">
        <v>5</v>
      </c>
      <c r="E8" s="31" t="s">
        <v>5</v>
      </c>
      <c r="F8" s="32" t="s">
        <v>5</v>
      </c>
      <c r="G8" s="30" t="s">
        <v>5</v>
      </c>
      <c r="H8" s="31" t="s">
        <v>5</v>
      </c>
      <c r="I8" s="31" t="s">
        <v>5</v>
      </c>
      <c r="J8" s="31" t="s">
        <v>5</v>
      </c>
      <c r="K8" s="31" t="s">
        <v>5</v>
      </c>
      <c r="L8" s="30" t="s">
        <v>5</v>
      </c>
      <c r="M8" s="31" t="s">
        <v>5</v>
      </c>
      <c r="N8" s="31" t="s">
        <v>5</v>
      </c>
      <c r="O8" s="31" t="s">
        <v>5</v>
      </c>
      <c r="P8" s="31" t="s">
        <v>5</v>
      </c>
      <c r="Q8" s="31" t="s">
        <v>5</v>
      </c>
      <c r="R8" s="31" t="s">
        <v>5</v>
      </c>
      <c r="S8" s="31" t="s">
        <v>5</v>
      </c>
      <c r="T8" s="31" t="s">
        <v>5</v>
      </c>
      <c r="U8" s="31" t="s">
        <v>5</v>
      </c>
      <c r="V8" s="31" t="s">
        <v>5</v>
      </c>
      <c r="W8" s="31" t="s">
        <v>5</v>
      </c>
      <c r="X8" s="31" t="s">
        <v>5</v>
      </c>
      <c r="Y8" s="31" t="s">
        <v>5</v>
      </c>
      <c r="Z8" s="31" t="s">
        <v>5</v>
      </c>
      <c r="AA8" s="31" t="s">
        <v>5</v>
      </c>
      <c r="AB8" s="31" t="s">
        <v>5</v>
      </c>
      <c r="AC8" s="31" t="s">
        <v>5</v>
      </c>
      <c r="AD8" s="31" t="s">
        <v>5</v>
      </c>
      <c r="AE8" s="31" t="s">
        <v>5</v>
      </c>
      <c r="AF8" s="31" t="s">
        <v>5</v>
      </c>
      <c r="AG8" s="31" t="s">
        <v>5</v>
      </c>
      <c r="AH8" s="31" t="s">
        <v>5</v>
      </c>
      <c r="AI8" s="31" t="s">
        <v>5</v>
      </c>
      <c r="AJ8" s="31" t="s">
        <v>5</v>
      </c>
      <c r="AK8" s="31" t="s">
        <v>5</v>
      </c>
      <c r="AL8" s="32" t="s">
        <v>5</v>
      </c>
      <c r="AM8" s="30" t="s">
        <v>5</v>
      </c>
      <c r="AN8" s="31" t="s">
        <v>5</v>
      </c>
      <c r="AO8" s="32" t="s">
        <v>5</v>
      </c>
      <c r="AP8" s="32" t="s">
        <v>5</v>
      </c>
    </row>
    <row r="9" spans="1:42" x14ac:dyDescent="0.3">
      <c r="A9" s="3">
        <v>45047</v>
      </c>
      <c r="B9" s="30" t="s">
        <v>5</v>
      </c>
      <c r="C9" s="31" t="s">
        <v>5</v>
      </c>
      <c r="D9" s="31" t="s">
        <v>5</v>
      </c>
      <c r="E9" s="31" t="s">
        <v>5</v>
      </c>
      <c r="F9" s="32" t="s">
        <v>5</v>
      </c>
      <c r="G9" s="30" t="s">
        <v>5</v>
      </c>
      <c r="H9" s="31" t="s">
        <v>5</v>
      </c>
      <c r="I9" s="31" t="s">
        <v>5</v>
      </c>
      <c r="J9" s="31" t="s">
        <v>5</v>
      </c>
      <c r="K9" s="31" t="s">
        <v>5</v>
      </c>
      <c r="L9" s="30" t="s">
        <v>5</v>
      </c>
      <c r="M9" s="31" t="s">
        <v>5</v>
      </c>
      <c r="N9" s="31" t="s">
        <v>5</v>
      </c>
      <c r="O9" s="31" t="s">
        <v>5</v>
      </c>
      <c r="P9" s="31" t="s">
        <v>5</v>
      </c>
      <c r="Q9" s="31" t="s">
        <v>5</v>
      </c>
      <c r="R9" s="31" t="s">
        <v>5</v>
      </c>
      <c r="S9" s="31" t="s">
        <v>5</v>
      </c>
      <c r="T9" s="31" t="s">
        <v>5</v>
      </c>
      <c r="U9" s="31" t="s">
        <v>5</v>
      </c>
      <c r="V9" s="31" t="s">
        <v>5</v>
      </c>
      <c r="W9" s="31" t="s">
        <v>5</v>
      </c>
      <c r="X9" s="31" t="s">
        <v>5</v>
      </c>
      <c r="Y9" s="31" t="s">
        <v>5</v>
      </c>
      <c r="Z9" s="31" t="s">
        <v>5</v>
      </c>
      <c r="AA9" s="31" t="s">
        <v>5</v>
      </c>
      <c r="AB9" s="31" t="s">
        <v>5</v>
      </c>
      <c r="AC9" s="31" t="s">
        <v>5</v>
      </c>
      <c r="AD9" s="31" t="s">
        <v>5</v>
      </c>
      <c r="AE9" s="31" t="s">
        <v>5</v>
      </c>
      <c r="AF9" s="31" t="s">
        <v>5</v>
      </c>
      <c r="AG9" s="31" t="s">
        <v>5</v>
      </c>
      <c r="AH9" s="31" t="s">
        <v>5</v>
      </c>
      <c r="AI9" s="31" t="s">
        <v>5</v>
      </c>
      <c r="AJ9" s="31" t="s">
        <v>5</v>
      </c>
      <c r="AK9" s="31" t="s">
        <v>5</v>
      </c>
      <c r="AL9" s="32" t="s">
        <v>5</v>
      </c>
      <c r="AM9" s="30" t="s">
        <v>5</v>
      </c>
      <c r="AN9" s="31" t="s">
        <v>5</v>
      </c>
      <c r="AO9" s="32" t="s">
        <v>5</v>
      </c>
      <c r="AP9" s="32" t="s">
        <v>5</v>
      </c>
    </row>
    <row r="10" spans="1:42" x14ac:dyDescent="0.3">
      <c r="A10" s="3">
        <v>45078</v>
      </c>
      <c r="B10" s="30" t="s">
        <v>5</v>
      </c>
      <c r="C10" s="31" t="s">
        <v>5</v>
      </c>
      <c r="D10" s="31" t="s">
        <v>5</v>
      </c>
      <c r="E10" s="31" t="s">
        <v>5</v>
      </c>
      <c r="F10" s="32" t="s">
        <v>5</v>
      </c>
      <c r="G10" s="30" t="s">
        <v>5</v>
      </c>
      <c r="H10" s="31" t="s">
        <v>5</v>
      </c>
      <c r="I10" s="31" t="s">
        <v>5</v>
      </c>
      <c r="J10" s="31" t="s">
        <v>5</v>
      </c>
      <c r="K10" s="31" t="s">
        <v>5</v>
      </c>
      <c r="L10" s="30" t="s">
        <v>5</v>
      </c>
      <c r="M10" s="31" t="s">
        <v>5</v>
      </c>
      <c r="N10" s="31" t="s">
        <v>5</v>
      </c>
      <c r="O10" s="31" t="s">
        <v>5</v>
      </c>
      <c r="P10" s="31" t="s">
        <v>5</v>
      </c>
      <c r="Q10" s="31" t="s">
        <v>5</v>
      </c>
      <c r="R10" s="31" t="s">
        <v>5</v>
      </c>
      <c r="S10" s="31" t="s">
        <v>5</v>
      </c>
      <c r="T10" s="31" t="s">
        <v>5</v>
      </c>
      <c r="U10" s="31" t="s">
        <v>5</v>
      </c>
      <c r="V10" s="31" t="s">
        <v>5</v>
      </c>
      <c r="W10" s="31" t="s">
        <v>5</v>
      </c>
      <c r="X10" s="31" t="s">
        <v>5</v>
      </c>
      <c r="Y10" s="31" t="s">
        <v>5</v>
      </c>
      <c r="Z10" s="31" t="s">
        <v>5</v>
      </c>
      <c r="AA10" s="31" t="s">
        <v>5</v>
      </c>
      <c r="AB10" s="31" t="s">
        <v>5</v>
      </c>
      <c r="AC10" s="31" t="s">
        <v>5</v>
      </c>
      <c r="AD10" s="31" t="s">
        <v>5</v>
      </c>
      <c r="AE10" s="31" t="s">
        <v>5</v>
      </c>
      <c r="AF10" s="31" t="s">
        <v>5</v>
      </c>
      <c r="AG10" s="31" t="s">
        <v>5</v>
      </c>
      <c r="AH10" s="31" t="s">
        <v>5</v>
      </c>
      <c r="AI10" s="31" t="s">
        <v>5</v>
      </c>
      <c r="AJ10" s="31" t="s">
        <v>5</v>
      </c>
      <c r="AK10" s="31" t="s">
        <v>5</v>
      </c>
      <c r="AL10" s="32" t="s">
        <v>5</v>
      </c>
      <c r="AM10" s="50" t="s">
        <v>5</v>
      </c>
      <c r="AN10" s="51" t="s">
        <v>5</v>
      </c>
      <c r="AO10" s="52" t="s">
        <v>5</v>
      </c>
      <c r="AP10" s="32" t="s">
        <v>5</v>
      </c>
    </row>
    <row r="11" spans="1:42" x14ac:dyDescent="0.3">
      <c r="A11" s="3">
        <v>45108</v>
      </c>
      <c r="B11" s="30" t="s">
        <v>5</v>
      </c>
      <c r="C11" s="31" t="s">
        <v>5</v>
      </c>
      <c r="D11" s="31" t="s">
        <v>5</v>
      </c>
      <c r="E11" s="31" t="s">
        <v>5</v>
      </c>
      <c r="F11" s="32" t="s">
        <v>5</v>
      </c>
      <c r="G11" s="30" t="s">
        <v>5</v>
      </c>
      <c r="H11" s="31" t="s">
        <v>5</v>
      </c>
      <c r="I11" s="31" t="s">
        <v>5</v>
      </c>
      <c r="J11" s="31" t="s">
        <v>5</v>
      </c>
      <c r="K11" s="31" t="s">
        <v>5</v>
      </c>
      <c r="L11" s="30" t="s">
        <v>5</v>
      </c>
      <c r="M11" s="31" t="s">
        <v>5</v>
      </c>
      <c r="N11" s="31" t="s">
        <v>5</v>
      </c>
      <c r="O11" s="31" t="s">
        <v>5</v>
      </c>
      <c r="P11" s="31" t="s">
        <v>5</v>
      </c>
      <c r="Q11" s="31" t="s">
        <v>5</v>
      </c>
      <c r="R11" s="31" t="s">
        <v>5</v>
      </c>
      <c r="S11" s="31" t="s">
        <v>5</v>
      </c>
      <c r="T11" s="31" t="s">
        <v>5</v>
      </c>
      <c r="U11" s="31" t="s">
        <v>5</v>
      </c>
      <c r="V11" s="31" t="s">
        <v>5</v>
      </c>
      <c r="W11" s="31" t="s">
        <v>5</v>
      </c>
      <c r="X11" s="31" t="s">
        <v>5</v>
      </c>
      <c r="Y11" s="31" t="s">
        <v>5</v>
      </c>
      <c r="Z11" s="31" t="s">
        <v>5</v>
      </c>
      <c r="AA11" s="31" t="s">
        <v>5</v>
      </c>
      <c r="AB11" s="31" t="s">
        <v>5</v>
      </c>
      <c r="AC11" s="31" t="s">
        <v>5</v>
      </c>
      <c r="AD11" s="31" t="s">
        <v>5</v>
      </c>
      <c r="AE11" s="31" t="s">
        <v>5</v>
      </c>
      <c r="AF11" s="31" t="s">
        <v>5</v>
      </c>
      <c r="AG11" s="31" t="s">
        <v>5</v>
      </c>
      <c r="AH11" s="31" t="s">
        <v>5</v>
      </c>
      <c r="AI11" s="31" t="s">
        <v>5</v>
      </c>
      <c r="AJ11" s="31" t="s">
        <v>5</v>
      </c>
      <c r="AK11" s="31" t="s">
        <v>5</v>
      </c>
      <c r="AL11" s="32" t="s">
        <v>5</v>
      </c>
      <c r="AM11" s="30" t="s">
        <v>5</v>
      </c>
      <c r="AN11" s="31" t="s">
        <v>5</v>
      </c>
      <c r="AO11" s="32" t="s">
        <v>5</v>
      </c>
      <c r="AP11" s="32" t="s">
        <v>5</v>
      </c>
    </row>
    <row r="12" spans="1:42" x14ac:dyDescent="0.3">
      <c r="A12" s="3">
        <v>45139</v>
      </c>
      <c r="B12" s="30" t="s">
        <v>5</v>
      </c>
      <c r="C12" s="31" t="s">
        <v>5</v>
      </c>
      <c r="D12" s="31" t="s">
        <v>5</v>
      </c>
      <c r="E12" s="31" t="s">
        <v>5</v>
      </c>
      <c r="F12" s="32" t="s">
        <v>5</v>
      </c>
      <c r="G12" s="30" t="s">
        <v>5</v>
      </c>
      <c r="H12" s="31" t="s">
        <v>5</v>
      </c>
      <c r="I12" s="31" t="s">
        <v>5</v>
      </c>
      <c r="J12" s="31" t="s">
        <v>5</v>
      </c>
      <c r="K12" s="31" t="s">
        <v>5</v>
      </c>
      <c r="L12" s="30" t="s">
        <v>5</v>
      </c>
      <c r="M12" s="31" t="s">
        <v>5</v>
      </c>
      <c r="N12" s="31" t="s">
        <v>5</v>
      </c>
      <c r="O12" s="31" t="s">
        <v>5</v>
      </c>
      <c r="P12" s="31" t="s">
        <v>5</v>
      </c>
      <c r="Q12" s="31" t="s">
        <v>5</v>
      </c>
      <c r="R12" s="31" t="s">
        <v>5</v>
      </c>
      <c r="S12" s="31" t="s">
        <v>5</v>
      </c>
      <c r="T12" s="31" t="s">
        <v>5</v>
      </c>
      <c r="U12" s="31" t="s">
        <v>5</v>
      </c>
      <c r="V12" s="31" t="s">
        <v>5</v>
      </c>
      <c r="W12" s="31" t="s">
        <v>5</v>
      </c>
      <c r="X12" s="31" t="s">
        <v>5</v>
      </c>
      <c r="Y12" s="31" t="s">
        <v>5</v>
      </c>
      <c r="Z12" s="31" t="s">
        <v>5</v>
      </c>
      <c r="AA12" s="31" t="s">
        <v>5</v>
      </c>
      <c r="AB12" s="31" t="s">
        <v>5</v>
      </c>
      <c r="AC12" s="31" t="s">
        <v>5</v>
      </c>
      <c r="AD12" s="31" t="s">
        <v>5</v>
      </c>
      <c r="AE12" s="31" t="s">
        <v>5</v>
      </c>
      <c r="AF12" s="31" t="s">
        <v>5</v>
      </c>
      <c r="AG12" s="31" t="s">
        <v>5</v>
      </c>
      <c r="AH12" s="31" t="s">
        <v>5</v>
      </c>
      <c r="AI12" s="31" t="s">
        <v>5</v>
      </c>
      <c r="AJ12" s="31" t="s">
        <v>5</v>
      </c>
      <c r="AK12" s="31" t="s">
        <v>5</v>
      </c>
      <c r="AL12" s="32" t="s">
        <v>5</v>
      </c>
      <c r="AM12" s="30" t="s">
        <v>5</v>
      </c>
      <c r="AN12" s="31" t="s">
        <v>5</v>
      </c>
      <c r="AO12" s="32" t="s">
        <v>5</v>
      </c>
      <c r="AP12" s="32" t="s">
        <v>5</v>
      </c>
    </row>
    <row r="13" spans="1:42" x14ac:dyDescent="0.3">
      <c r="A13" s="3">
        <v>45170</v>
      </c>
      <c r="B13" s="30" t="s">
        <v>5</v>
      </c>
      <c r="C13" s="31" t="s">
        <v>5</v>
      </c>
      <c r="D13" s="31" t="s">
        <v>5</v>
      </c>
      <c r="E13" s="31" t="s">
        <v>5</v>
      </c>
      <c r="F13" s="32" t="s">
        <v>5</v>
      </c>
      <c r="G13" s="30" t="s">
        <v>5</v>
      </c>
      <c r="H13" s="31" t="s">
        <v>5</v>
      </c>
      <c r="I13" s="31" t="s">
        <v>5</v>
      </c>
      <c r="J13" s="31" t="s">
        <v>5</v>
      </c>
      <c r="K13" s="31" t="s">
        <v>5</v>
      </c>
      <c r="L13" s="30" t="s">
        <v>5</v>
      </c>
      <c r="M13" s="31" t="s">
        <v>5</v>
      </c>
      <c r="N13" s="31" t="s">
        <v>5</v>
      </c>
      <c r="O13" s="31" t="s">
        <v>5</v>
      </c>
      <c r="P13" s="31" t="s">
        <v>5</v>
      </c>
      <c r="Q13" s="31" t="s">
        <v>5</v>
      </c>
      <c r="R13" s="31" t="s">
        <v>5</v>
      </c>
      <c r="S13" s="31" t="s">
        <v>5</v>
      </c>
      <c r="T13" s="31" t="s">
        <v>5</v>
      </c>
      <c r="U13" s="31" t="s">
        <v>5</v>
      </c>
      <c r="V13" s="31" t="s">
        <v>5</v>
      </c>
      <c r="W13" s="31" t="s">
        <v>5</v>
      </c>
      <c r="X13" s="31" t="s">
        <v>5</v>
      </c>
      <c r="Y13" s="31" t="s">
        <v>5</v>
      </c>
      <c r="Z13" s="31" t="s">
        <v>5</v>
      </c>
      <c r="AA13" s="31" t="s">
        <v>5</v>
      </c>
      <c r="AB13" s="31" t="s">
        <v>5</v>
      </c>
      <c r="AC13" s="31" t="s">
        <v>5</v>
      </c>
      <c r="AD13" s="31" t="s">
        <v>5</v>
      </c>
      <c r="AE13" s="31" t="s">
        <v>5</v>
      </c>
      <c r="AF13" s="31" t="s">
        <v>5</v>
      </c>
      <c r="AG13" s="31" t="s">
        <v>5</v>
      </c>
      <c r="AH13" s="31" t="s">
        <v>5</v>
      </c>
      <c r="AI13" s="31" t="s">
        <v>5</v>
      </c>
      <c r="AJ13" s="31" t="s">
        <v>5</v>
      </c>
      <c r="AK13" s="31" t="s">
        <v>5</v>
      </c>
      <c r="AL13" s="32" t="s">
        <v>5</v>
      </c>
      <c r="AM13" s="30" t="s">
        <v>5</v>
      </c>
      <c r="AN13" s="31" t="s">
        <v>5</v>
      </c>
      <c r="AO13" s="32" t="s">
        <v>5</v>
      </c>
      <c r="AP13" s="32" t="s">
        <v>5</v>
      </c>
    </row>
    <row r="14" spans="1:42" x14ac:dyDescent="0.3">
      <c r="A14" s="3">
        <v>45200</v>
      </c>
      <c r="B14" s="30" t="s">
        <v>5</v>
      </c>
      <c r="C14" s="31" t="s">
        <v>5</v>
      </c>
      <c r="D14" s="31" t="s">
        <v>5</v>
      </c>
      <c r="E14" s="31" t="s">
        <v>5</v>
      </c>
      <c r="F14" s="32" t="s">
        <v>5</v>
      </c>
      <c r="G14" s="30" t="s">
        <v>5</v>
      </c>
      <c r="H14" s="31" t="s">
        <v>5</v>
      </c>
      <c r="I14" s="31" t="s">
        <v>5</v>
      </c>
      <c r="J14" s="31" t="s">
        <v>5</v>
      </c>
      <c r="K14" s="31" t="s">
        <v>5</v>
      </c>
      <c r="L14" s="30" t="s">
        <v>5</v>
      </c>
      <c r="M14" s="31" t="s">
        <v>5</v>
      </c>
      <c r="N14" s="31" t="s">
        <v>5</v>
      </c>
      <c r="O14" s="31" t="s">
        <v>5</v>
      </c>
      <c r="P14" s="31" t="s">
        <v>5</v>
      </c>
      <c r="Q14" s="31" t="s">
        <v>5</v>
      </c>
      <c r="R14" s="31" t="s">
        <v>5</v>
      </c>
      <c r="S14" s="31" t="s">
        <v>5</v>
      </c>
      <c r="T14" s="31" t="s">
        <v>5</v>
      </c>
      <c r="U14" s="31" t="s">
        <v>5</v>
      </c>
      <c r="V14" s="31" t="s">
        <v>5</v>
      </c>
      <c r="W14" s="31" t="s">
        <v>5</v>
      </c>
      <c r="X14" s="31" t="s">
        <v>5</v>
      </c>
      <c r="Y14" s="31" t="s">
        <v>5</v>
      </c>
      <c r="Z14" s="31" t="s">
        <v>5</v>
      </c>
      <c r="AA14" s="31" t="s">
        <v>5</v>
      </c>
      <c r="AB14" s="31" t="s">
        <v>5</v>
      </c>
      <c r="AC14" s="31" t="s">
        <v>5</v>
      </c>
      <c r="AD14" s="31" t="s">
        <v>5</v>
      </c>
      <c r="AE14" s="31" t="s">
        <v>5</v>
      </c>
      <c r="AF14" s="31" t="s">
        <v>5</v>
      </c>
      <c r="AG14" s="31" t="s">
        <v>5</v>
      </c>
      <c r="AH14" s="31" t="s">
        <v>5</v>
      </c>
      <c r="AI14" s="31" t="s">
        <v>5</v>
      </c>
      <c r="AJ14" s="31" t="s">
        <v>5</v>
      </c>
      <c r="AK14" s="31" t="s">
        <v>5</v>
      </c>
      <c r="AL14" s="32" t="s">
        <v>5</v>
      </c>
      <c r="AM14" s="30" t="s">
        <v>5</v>
      </c>
      <c r="AN14" s="31" t="s">
        <v>5</v>
      </c>
      <c r="AO14" s="32" t="s">
        <v>5</v>
      </c>
      <c r="AP14" s="32" t="s">
        <v>5</v>
      </c>
    </row>
    <row r="15" spans="1:42" x14ac:dyDescent="0.3">
      <c r="A15" s="3">
        <v>45231</v>
      </c>
      <c r="B15" s="30" t="s">
        <v>5</v>
      </c>
      <c r="C15" s="31" t="s">
        <v>5</v>
      </c>
      <c r="D15" s="31" t="s">
        <v>5</v>
      </c>
      <c r="E15" s="31" t="s">
        <v>5</v>
      </c>
      <c r="F15" s="32" t="s">
        <v>5</v>
      </c>
      <c r="G15" s="30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0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31" t="s">
        <v>5</v>
      </c>
      <c r="R15" s="31" t="s">
        <v>5</v>
      </c>
      <c r="S15" s="31" t="s">
        <v>5</v>
      </c>
      <c r="T15" s="31" t="s">
        <v>5</v>
      </c>
      <c r="U15" s="31" t="s">
        <v>5</v>
      </c>
      <c r="V15" s="31" t="s">
        <v>5</v>
      </c>
      <c r="W15" s="31" t="s">
        <v>5</v>
      </c>
      <c r="X15" s="31" t="s">
        <v>5</v>
      </c>
      <c r="Y15" s="31" t="s">
        <v>5</v>
      </c>
      <c r="Z15" s="31" t="s">
        <v>5</v>
      </c>
      <c r="AA15" s="31" t="s">
        <v>5</v>
      </c>
      <c r="AB15" s="31" t="s">
        <v>5</v>
      </c>
      <c r="AC15" s="31" t="s">
        <v>5</v>
      </c>
      <c r="AD15" s="31" t="s">
        <v>5</v>
      </c>
      <c r="AE15" s="31" t="s">
        <v>5</v>
      </c>
      <c r="AF15" s="31" t="s">
        <v>5</v>
      </c>
      <c r="AG15" s="31" t="s">
        <v>5</v>
      </c>
      <c r="AH15" s="31" t="s">
        <v>5</v>
      </c>
      <c r="AI15" s="31" t="s">
        <v>5</v>
      </c>
      <c r="AJ15" s="31" t="s">
        <v>5</v>
      </c>
      <c r="AK15" s="31" t="s">
        <v>5</v>
      </c>
      <c r="AL15" s="32" t="s">
        <v>5</v>
      </c>
      <c r="AM15" s="30" t="s">
        <v>5</v>
      </c>
      <c r="AN15" s="31" t="s">
        <v>5</v>
      </c>
      <c r="AO15" s="32" t="s">
        <v>5</v>
      </c>
      <c r="AP15" s="32" t="s">
        <v>5</v>
      </c>
    </row>
    <row r="16" spans="1:42" ht="15" thickBot="1" x14ac:dyDescent="0.35">
      <c r="A16" s="4">
        <v>45261</v>
      </c>
      <c r="B16" s="33" t="s">
        <v>5</v>
      </c>
      <c r="C16" s="34" t="s">
        <v>5</v>
      </c>
      <c r="D16" s="34" t="s">
        <v>5</v>
      </c>
      <c r="E16" s="34" t="s">
        <v>5</v>
      </c>
      <c r="F16" s="35" t="s">
        <v>5</v>
      </c>
      <c r="G16" s="33" t="s">
        <v>5</v>
      </c>
      <c r="H16" s="34" t="s">
        <v>5</v>
      </c>
      <c r="I16" s="34" t="s">
        <v>5</v>
      </c>
      <c r="J16" s="34" t="s">
        <v>5</v>
      </c>
      <c r="K16" s="34" t="s">
        <v>5</v>
      </c>
      <c r="L16" s="33" t="s">
        <v>5</v>
      </c>
      <c r="M16" s="34" t="s">
        <v>5</v>
      </c>
      <c r="N16" s="34" t="s">
        <v>5</v>
      </c>
      <c r="O16" s="34" t="s">
        <v>5</v>
      </c>
      <c r="P16" s="34" t="s">
        <v>5</v>
      </c>
      <c r="Q16" s="34" t="s">
        <v>5</v>
      </c>
      <c r="R16" s="34" t="s">
        <v>5</v>
      </c>
      <c r="S16" s="34" t="s">
        <v>5</v>
      </c>
      <c r="T16" s="34" t="s">
        <v>5</v>
      </c>
      <c r="U16" s="34" t="s">
        <v>5</v>
      </c>
      <c r="V16" s="34" t="s">
        <v>5</v>
      </c>
      <c r="W16" s="34" t="s">
        <v>5</v>
      </c>
      <c r="X16" s="34" t="s">
        <v>5</v>
      </c>
      <c r="Y16" s="34" t="s">
        <v>5</v>
      </c>
      <c r="Z16" s="34" t="s">
        <v>5</v>
      </c>
      <c r="AA16" s="34" t="s">
        <v>5</v>
      </c>
      <c r="AB16" s="34" t="s">
        <v>5</v>
      </c>
      <c r="AC16" s="34" t="s">
        <v>5</v>
      </c>
      <c r="AD16" s="34" t="s">
        <v>5</v>
      </c>
      <c r="AE16" s="34" t="s">
        <v>5</v>
      </c>
      <c r="AF16" s="34" t="s">
        <v>5</v>
      </c>
      <c r="AG16" s="34" t="s">
        <v>5</v>
      </c>
      <c r="AH16" s="34" t="s">
        <v>5</v>
      </c>
      <c r="AI16" s="34" t="s">
        <v>5</v>
      </c>
      <c r="AJ16" s="34" t="s">
        <v>5</v>
      </c>
      <c r="AK16" s="34" t="s">
        <v>5</v>
      </c>
      <c r="AL16" s="35" t="s">
        <v>5</v>
      </c>
      <c r="AM16" s="33" t="s">
        <v>5</v>
      </c>
      <c r="AN16" s="34" t="s">
        <v>5</v>
      </c>
      <c r="AO16" s="35" t="s">
        <v>5</v>
      </c>
      <c r="AP16" s="35" t="s">
        <v>5</v>
      </c>
    </row>
    <row r="17" spans="1:42" x14ac:dyDescent="0.3">
      <c r="A17" s="2">
        <v>45292</v>
      </c>
      <c r="B17" s="36" t="s">
        <v>5</v>
      </c>
      <c r="C17" s="37" t="s">
        <v>5</v>
      </c>
      <c r="D17" s="37" t="s">
        <v>5</v>
      </c>
      <c r="E17" s="37" t="s">
        <v>5</v>
      </c>
      <c r="F17" s="38" t="s">
        <v>5</v>
      </c>
      <c r="G17" s="36" t="s">
        <v>5</v>
      </c>
      <c r="H17" s="37" t="s">
        <v>5</v>
      </c>
      <c r="I17" s="37" t="s">
        <v>5</v>
      </c>
      <c r="J17" s="37" t="s">
        <v>5</v>
      </c>
      <c r="K17" s="37" t="s">
        <v>5</v>
      </c>
      <c r="L17" s="36" t="s">
        <v>5</v>
      </c>
      <c r="M17" s="37" t="s">
        <v>5</v>
      </c>
      <c r="N17" s="37" t="s">
        <v>5</v>
      </c>
      <c r="O17" s="37" t="s">
        <v>5</v>
      </c>
      <c r="P17" s="37" t="s">
        <v>5</v>
      </c>
      <c r="Q17" s="37" t="s">
        <v>5</v>
      </c>
      <c r="R17" s="37" t="s">
        <v>5</v>
      </c>
      <c r="S17" s="37" t="s">
        <v>5</v>
      </c>
      <c r="T17" s="37" t="s">
        <v>5</v>
      </c>
      <c r="U17" s="37" t="s">
        <v>5</v>
      </c>
      <c r="V17" s="37" t="s">
        <v>5</v>
      </c>
      <c r="W17" s="37" t="s">
        <v>5</v>
      </c>
      <c r="X17" s="37" t="s">
        <v>5</v>
      </c>
      <c r="Y17" s="37" t="s">
        <v>5</v>
      </c>
      <c r="Z17" s="37" t="s">
        <v>5</v>
      </c>
      <c r="AA17" s="37" t="s">
        <v>5</v>
      </c>
      <c r="AB17" s="37" t="s">
        <v>5</v>
      </c>
      <c r="AC17" s="37" t="s">
        <v>5</v>
      </c>
      <c r="AD17" s="37" t="s">
        <v>5</v>
      </c>
      <c r="AE17" s="37" t="s">
        <v>5</v>
      </c>
      <c r="AF17" s="37" t="s">
        <v>5</v>
      </c>
      <c r="AG17" s="37" t="s">
        <v>5</v>
      </c>
      <c r="AH17" s="37" t="s">
        <v>5</v>
      </c>
      <c r="AI17" s="37" t="s">
        <v>5</v>
      </c>
      <c r="AJ17" s="37" t="s">
        <v>5</v>
      </c>
      <c r="AK17" s="37" t="s">
        <v>5</v>
      </c>
      <c r="AL17" s="38" t="s">
        <v>5</v>
      </c>
      <c r="AM17" s="36" t="s">
        <v>5</v>
      </c>
      <c r="AN17" s="37" t="s">
        <v>5</v>
      </c>
      <c r="AO17" s="38" t="s">
        <v>5</v>
      </c>
      <c r="AP17" s="38" t="s">
        <v>5</v>
      </c>
    </row>
    <row r="18" spans="1:42" x14ac:dyDescent="0.3">
      <c r="A18" s="3">
        <v>45323</v>
      </c>
      <c r="B18" s="30" t="s">
        <v>5</v>
      </c>
      <c r="C18" s="31" t="s">
        <v>5</v>
      </c>
      <c r="D18" s="31" t="s">
        <v>5</v>
      </c>
      <c r="E18" s="31" t="s">
        <v>5</v>
      </c>
      <c r="F18" s="32" t="s">
        <v>5</v>
      </c>
      <c r="G18" s="30" t="s">
        <v>5</v>
      </c>
      <c r="H18" s="31" t="s">
        <v>5</v>
      </c>
      <c r="I18" s="31" t="s">
        <v>5</v>
      </c>
      <c r="J18" s="31" t="s">
        <v>5</v>
      </c>
      <c r="K18" s="31" t="s">
        <v>5</v>
      </c>
      <c r="L18" s="30" t="s">
        <v>5</v>
      </c>
      <c r="M18" s="31" t="s">
        <v>5</v>
      </c>
      <c r="N18" s="31" t="s">
        <v>5</v>
      </c>
      <c r="O18" s="31" t="s">
        <v>5</v>
      </c>
      <c r="P18" s="31" t="s">
        <v>5</v>
      </c>
      <c r="Q18" s="31" t="s">
        <v>5</v>
      </c>
      <c r="R18" s="31" t="s">
        <v>5</v>
      </c>
      <c r="S18" s="31" t="s">
        <v>5</v>
      </c>
      <c r="T18" s="31" t="s">
        <v>5</v>
      </c>
      <c r="U18" s="31" t="s">
        <v>5</v>
      </c>
      <c r="V18" s="31" t="s">
        <v>5</v>
      </c>
      <c r="W18" s="31" t="s">
        <v>5</v>
      </c>
      <c r="X18" s="31" t="s">
        <v>5</v>
      </c>
      <c r="Y18" s="31" t="s">
        <v>5</v>
      </c>
      <c r="Z18" s="31" t="s">
        <v>5</v>
      </c>
      <c r="AA18" s="31" t="s">
        <v>5</v>
      </c>
      <c r="AB18" s="31" t="s">
        <v>5</v>
      </c>
      <c r="AC18" s="31" t="s">
        <v>5</v>
      </c>
      <c r="AD18" s="31" t="s">
        <v>5</v>
      </c>
      <c r="AE18" s="31" t="s">
        <v>5</v>
      </c>
      <c r="AF18" s="31" t="s">
        <v>5</v>
      </c>
      <c r="AG18" s="31" t="s">
        <v>5</v>
      </c>
      <c r="AH18" s="31" t="s">
        <v>5</v>
      </c>
      <c r="AI18" s="31" t="s">
        <v>5</v>
      </c>
      <c r="AJ18" s="31" t="s">
        <v>5</v>
      </c>
      <c r="AK18" s="31" t="s">
        <v>5</v>
      </c>
      <c r="AL18" s="32" t="s">
        <v>5</v>
      </c>
      <c r="AM18" s="30" t="s">
        <v>5</v>
      </c>
      <c r="AN18" s="31" t="s">
        <v>5</v>
      </c>
      <c r="AO18" s="32" t="s">
        <v>5</v>
      </c>
      <c r="AP18" s="32" t="s">
        <v>5</v>
      </c>
    </row>
    <row r="19" spans="1:42" x14ac:dyDescent="0.3">
      <c r="A19" s="3">
        <v>45352</v>
      </c>
      <c r="B19" s="30" t="s">
        <v>5</v>
      </c>
      <c r="C19" s="31" t="s">
        <v>5</v>
      </c>
      <c r="D19" s="31" t="s">
        <v>5</v>
      </c>
      <c r="E19" s="31" t="s">
        <v>5</v>
      </c>
      <c r="F19" s="32" t="s">
        <v>5</v>
      </c>
      <c r="G19" s="30" t="s">
        <v>5</v>
      </c>
      <c r="H19" s="31" t="s">
        <v>5</v>
      </c>
      <c r="I19" s="31" t="s">
        <v>5</v>
      </c>
      <c r="J19" s="31" t="s">
        <v>5</v>
      </c>
      <c r="K19" s="31" t="s">
        <v>5</v>
      </c>
      <c r="L19" s="30" t="s">
        <v>5</v>
      </c>
      <c r="M19" s="31" t="s">
        <v>5</v>
      </c>
      <c r="N19" s="31" t="s">
        <v>5</v>
      </c>
      <c r="O19" s="31" t="s">
        <v>5</v>
      </c>
      <c r="P19" s="31" t="s">
        <v>5</v>
      </c>
      <c r="Q19" s="31" t="s">
        <v>5</v>
      </c>
      <c r="R19" s="31" t="s">
        <v>5</v>
      </c>
      <c r="S19" s="31" t="s">
        <v>5</v>
      </c>
      <c r="T19" s="31" t="s">
        <v>5</v>
      </c>
      <c r="U19" s="31" t="s">
        <v>5</v>
      </c>
      <c r="V19" s="31" t="s">
        <v>5</v>
      </c>
      <c r="W19" s="31" t="s">
        <v>5</v>
      </c>
      <c r="X19" s="31" t="s">
        <v>5</v>
      </c>
      <c r="Y19" s="31" t="s">
        <v>5</v>
      </c>
      <c r="Z19" s="31" t="s">
        <v>5</v>
      </c>
      <c r="AA19" s="31" t="s">
        <v>5</v>
      </c>
      <c r="AB19" s="31" t="s">
        <v>5</v>
      </c>
      <c r="AC19" s="31" t="s">
        <v>5</v>
      </c>
      <c r="AD19" s="31" t="s">
        <v>5</v>
      </c>
      <c r="AE19" s="31" t="s">
        <v>5</v>
      </c>
      <c r="AF19" s="31" t="s">
        <v>5</v>
      </c>
      <c r="AG19" s="31" t="s">
        <v>5</v>
      </c>
      <c r="AH19" s="31" t="s">
        <v>5</v>
      </c>
      <c r="AI19" s="31" t="s">
        <v>5</v>
      </c>
      <c r="AJ19" s="31" t="s">
        <v>5</v>
      </c>
      <c r="AK19" s="31" t="s">
        <v>5</v>
      </c>
      <c r="AL19" s="32" t="s">
        <v>5</v>
      </c>
      <c r="AM19" s="30" t="s">
        <v>5</v>
      </c>
      <c r="AN19" s="31" t="s">
        <v>5</v>
      </c>
      <c r="AO19" s="32" t="s">
        <v>5</v>
      </c>
      <c r="AP19" s="32" t="s">
        <v>5</v>
      </c>
    </row>
    <row r="20" spans="1:42" x14ac:dyDescent="0.3">
      <c r="A20" s="3">
        <v>45383</v>
      </c>
      <c r="B20" s="30" t="s">
        <v>5</v>
      </c>
      <c r="C20" s="31" t="s">
        <v>5</v>
      </c>
      <c r="D20" s="31" t="s">
        <v>5</v>
      </c>
      <c r="E20" s="31" t="s">
        <v>5</v>
      </c>
      <c r="F20" s="32" t="s">
        <v>5</v>
      </c>
      <c r="G20" s="30" t="s">
        <v>5</v>
      </c>
      <c r="H20" s="31" t="s">
        <v>5</v>
      </c>
      <c r="I20" s="31" t="s">
        <v>5</v>
      </c>
      <c r="J20" s="31" t="s">
        <v>5</v>
      </c>
      <c r="K20" s="31" t="s">
        <v>5</v>
      </c>
      <c r="L20" s="30" t="s">
        <v>5</v>
      </c>
      <c r="M20" s="31" t="s">
        <v>5</v>
      </c>
      <c r="N20" s="31" t="s">
        <v>5</v>
      </c>
      <c r="O20" s="31" t="s">
        <v>5</v>
      </c>
      <c r="P20" s="31" t="s">
        <v>5</v>
      </c>
      <c r="Q20" s="31" t="s">
        <v>5</v>
      </c>
      <c r="R20" s="31" t="s">
        <v>5</v>
      </c>
      <c r="S20" s="31" t="s">
        <v>5</v>
      </c>
      <c r="T20" s="31" t="s">
        <v>5</v>
      </c>
      <c r="U20" s="31" t="s">
        <v>5</v>
      </c>
      <c r="V20" s="31" t="s">
        <v>5</v>
      </c>
      <c r="W20" s="31" t="s">
        <v>5</v>
      </c>
      <c r="X20" s="31" t="s">
        <v>5</v>
      </c>
      <c r="Y20" s="31" t="s">
        <v>5</v>
      </c>
      <c r="Z20" s="31" t="s">
        <v>5</v>
      </c>
      <c r="AA20" s="31" t="s">
        <v>5</v>
      </c>
      <c r="AB20" s="31" t="s">
        <v>5</v>
      </c>
      <c r="AC20" s="31" t="s">
        <v>5</v>
      </c>
      <c r="AD20" s="31" t="s">
        <v>5</v>
      </c>
      <c r="AE20" s="31" t="s">
        <v>5</v>
      </c>
      <c r="AF20" s="31" t="s">
        <v>5</v>
      </c>
      <c r="AG20" s="31" t="s">
        <v>5</v>
      </c>
      <c r="AH20" s="31" t="s">
        <v>5</v>
      </c>
      <c r="AI20" s="31" t="s">
        <v>5</v>
      </c>
      <c r="AJ20" s="31" t="s">
        <v>5</v>
      </c>
      <c r="AK20" s="31" t="s">
        <v>5</v>
      </c>
      <c r="AL20" s="32" t="s">
        <v>5</v>
      </c>
      <c r="AM20" s="30" t="s">
        <v>5</v>
      </c>
      <c r="AN20" s="31" t="s">
        <v>5</v>
      </c>
      <c r="AO20" s="32" t="s">
        <v>5</v>
      </c>
      <c r="AP20" s="32" t="s">
        <v>5</v>
      </c>
    </row>
    <row r="21" spans="1:42" x14ac:dyDescent="0.3">
      <c r="A21" s="3">
        <v>45413</v>
      </c>
      <c r="B21" s="30" t="s">
        <v>5</v>
      </c>
      <c r="C21" s="31" t="s">
        <v>5</v>
      </c>
      <c r="D21" s="31" t="s">
        <v>5</v>
      </c>
      <c r="E21" s="31" t="s">
        <v>5</v>
      </c>
      <c r="F21" s="32" t="s">
        <v>5</v>
      </c>
      <c r="G21" s="30" t="s">
        <v>5</v>
      </c>
      <c r="H21" s="31" t="s">
        <v>5</v>
      </c>
      <c r="I21" s="31" t="s">
        <v>5</v>
      </c>
      <c r="J21" s="31" t="s">
        <v>5</v>
      </c>
      <c r="K21" s="31" t="s">
        <v>5</v>
      </c>
      <c r="L21" s="30" t="s">
        <v>5</v>
      </c>
      <c r="M21" s="31" t="s">
        <v>5</v>
      </c>
      <c r="N21" s="31" t="s">
        <v>5</v>
      </c>
      <c r="O21" s="31" t="s">
        <v>5</v>
      </c>
      <c r="P21" s="31" t="s">
        <v>5</v>
      </c>
      <c r="Q21" s="31" t="s">
        <v>5</v>
      </c>
      <c r="R21" s="31" t="s">
        <v>5</v>
      </c>
      <c r="S21" s="31" t="s">
        <v>5</v>
      </c>
      <c r="T21" s="31" t="s">
        <v>5</v>
      </c>
      <c r="U21" s="31" t="s">
        <v>5</v>
      </c>
      <c r="V21" s="31" t="s">
        <v>5</v>
      </c>
      <c r="W21" s="31" t="s">
        <v>5</v>
      </c>
      <c r="X21" s="31" t="s">
        <v>5</v>
      </c>
      <c r="Y21" s="31" t="s">
        <v>5</v>
      </c>
      <c r="Z21" s="31" t="s">
        <v>5</v>
      </c>
      <c r="AA21" s="31" t="s">
        <v>5</v>
      </c>
      <c r="AB21" s="31" t="s">
        <v>5</v>
      </c>
      <c r="AC21" s="31" t="s">
        <v>5</v>
      </c>
      <c r="AD21" s="31" t="s">
        <v>5</v>
      </c>
      <c r="AE21" s="31" t="s">
        <v>5</v>
      </c>
      <c r="AF21" s="31" t="s">
        <v>5</v>
      </c>
      <c r="AG21" s="31" t="s">
        <v>5</v>
      </c>
      <c r="AH21" s="31" t="s">
        <v>5</v>
      </c>
      <c r="AI21" s="31" t="s">
        <v>5</v>
      </c>
      <c r="AJ21" s="31" t="s">
        <v>5</v>
      </c>
      <c r="AK21" s="31" t="s">
        <v>5</v>
      </c>
      <c r="AL21" s="32" t="s">
        <v>5</v>
      </c>
      <c r="AM21" s="9" t="s">
        <v>5</v>
      </c>
      <c r="AN21" s="10" t="s">
        <v>5</v>
      </c>
      <c r="AO21" s="11" t="s">
        <v>5</v>
      </c>
      <c r="AP21" s="32" t="s">
        <v>5</v>
      </c>
    </row>
    <row r="22" spans="1:42" x14ac:dyDescent="0.3">
      <c r="A22" s="3">
        <v>45444</v>
      </c>
      <c r="B22" s="30" t="s">
        <v>5</v>
      </c>
      <c r="C22" s="31" t="s">
        <v>5</v>
      </c>
      <c r="D22" s="31" t="s">
        <v>5</v>
      </c>
      <c r="E22" s="31" t="s">
        <v>5</v>
      </c>
      <c r="F22" s="32" t="s">
        <v>5</v>
      </c>
      <c r="G22" s="30" t="s">
        <v>5</v>
      </c>
      <c r="H22" s="31" t="s">
        <v>5</v>
      </c>
      <c r="I22" s="31" t="s">
        <v>5</v>
      </c>
      <c r="J22" s="31" t="s">
        <v>5</v>
      </c>
      <c r="K22" s="31" t="s">
        <v>5</v>
      </c>
      <c r="L22" s="30" t="s">
        <v>5</v>
      </c>
      <c r="M22" s="31" t="s">
        <v>5</v>
      </c>
      <c r="N22" s="31" t="s">
        <v>5</v>
      </c>
      <c r="O22" s="31" t="s">
        <v>5</v>
      </c>
      <c r="P22" s="31" t="s">
        <v>5</v>
      </c>
      <c r="Q22" s="31" t="s">
        <v>5</v>
      </c>
      <c r="R22" s="31" t="s">
        <v>5</v>
      </c>
      <c r="S22" s="31" t="s">
        <v>5</v>
      </c>
      <c r="T22" s="31" t="s">
        <v>5</v>
      </c>
      <c r="U22" s="31" t="s">
        <v>5</v>
      </c>
      <c r="V22" s="31" t="s">
        <v>5</v>
      </c>
      <c r="W22" s="31" t="s">
        <v>5</v>
      </c>
      <c r="X22" s="31" t="s">
        <v>5</v>
      </c>
      <c r="Y22" s="31" t="s">
        <v>5</v>
      </c>
      <c r="Z22" s="31" t="s">
        <v>5</v>
      </c>
      <c r="AA22" s="31" t="s">
        <v>5</v>
      </c>
      <c r="AB22" s="31" t="s">
        <v>5</v>
      </c>
      <c r="AC22" s="31" t="s">
        <v>5</v>
      </c>
      <c r="AD22" s="31" t="s">
        <v>5</v>
      </c>
      <c r="AE22" s="31" t="s">
        <v>5</v>
      </c>
      <c r="AF22" s="31" t="s">
        <v>5</v>
      </c>
      <c r="AG22" s="31" t="s">
        <v>5</v>
      </c>
      <c r="AH22" s="31" t="s">
        <v>5</v>
      </c>
      <c r="AI22" s="31" t="s">
        <v>5</v>
      </c>
      <c r="AJ22" s="31" t="s">
        <v>5</v>
      </c>
      <c r="AK22" s="31" t="s">
        <v>5</v>
      </c>
      <c r="AL22" s="32" t="s">
        <v>5</v>
      </c>
      <c r="AM22" s="15" t="s">
        <v>5</v>
      </c>
      <c r="AN22" s="16" t="s">
        <v>5</v>
      </c>
      <c r="AO22" s="17" t="s">
        <v>5</v>
      </c>
      <c r="AP22" s="32" t="s">
        <v>5</v>
      </c>
    </row>
    <row r="23" spans="1:42" x14ac:dyDescent="0.3">
      <c r="A23" s="3">
        <v>45474</v>
      </c>
      <c r="B23" s="30" t="s">
        <v>5</v>
      </c>
      <c r="C23" s="31" t="s">
        <v>5</v>
      </c>
      <c r="D23" s="31" t="s">
        <v>5</v>
      </c>
      <c r="E23" s="31" t="s">
        <v>5</v>
      </c>
      <c r="F23" s="32" t="s">
        <v>5</v>
      </c>
      <c r="G23" s="30" t="s">
        <v>5</v>
      </c>
      <c r="H23" s="31" t="s">
        <v>5</v>
      </c>
      <c r="I23" s="31" t="s">
        <v>5</v>
      </c>
      <c r="J23" s="31" t="s">
        <v>5</v>
      </c>
      <c r="K23" s="31" t="s">
        <v>5</v>
      </c>
      <c r="L23" s="30" t="s">
        <v>5</v>
      </c>
      <c r="M23" s="31" t="s">
        <v>5</v>
      </c>
      <c r="N23" s="31" t="s">
        <v>5</v>
      </c>
      <c r="O23" s="31" t="s">
        <v>5</v>
      </c>
      <c r="P23" s="31" t="s">
        <v>5</v>
      </c>
      <c r="Q23" s="31" t="s">
        <v>5</v>
      </c>
      <c r="R23" s="31" t="s">
        <v>5</v>
      </c>
      <c r="S23" s="31" t="s">
        <v>5</v>
      </c>
      <c r="T23" s="31" t="s">
        <v>5</v>
      </c>
      <c r="U23" s="31" t="s">
        <v>5</v>
      </c>
      <c r="V23" s="31" t="s">
        <v>5</v>
      </c>
      <c r="W23" s="31" t="s">
        <v>5</v>
      </c>
      <c r="X23" s="31" t="s">
        <v>5</v>
      </c>
      <c r="Y23" s="31" t="s">
        <v>5</v>
      </c>
      <c r="Z23" s="31" t="s">
        <v>5</v>
      </c>
      <c r="AA23" s="31" t="s">
        <v>5</v>
      </c>
      <c r="AB23" s="31" t="s">
        <v>5</v>
      </c>
      <c r="AC23" s="31" t="s">
        <v>5</v>
      </c>
      <c r="AD23" s="31" t="s">
        <v>5</v>
      </c>
      <c r="AE23" s="31" t="s">
        <v>5</v>
      </c>
      <c r="AF23" s="31" t="s">
        <v>5</v>
      </c>
      <c r="AG23" s="31" t="s">
        <v>5</v>
      </c>
      <c r="AH23" s="31" t="s">
        <v>5</v>
      </c>
      <c r="AI23" s="31" t="s">
        <v>5</v>
      </c>
      <c r="AJ23" s="31" t="s">
        <v>5</v>
      </c>
      <c r="AK23" s="31" t="s">
        <v>5</v>
      </c>
      <c r="AL23" s="32" t="s">
        <v>5</v>
      </c>
      <c r="AM23" s="9" t="s">
        <v>5</v>
      </c>
      <c r="AN23" s="10" t="s">
        <v>5</v>
      </c>
      <c r="AO23" s="11" t="s">
        <v>5</v>
      </c>
      <c r="AP23" s="32" t="s">
        <v>5</v>
      </c>
    </row>
    <row r="24" spans="1:42" x14ac:dyDescent="0.3">
      <c r="A24" s="3">
        <v>45505</v>
      </c>
      <c r="B24" s="30" t="s">
        <v>5</v>
      </c>
      <c r="C24" s="31" t="s">
        <v>5</v>
      </c>
      <c r="D24" s="31" t="s">
        <v>5</v>
      </c>
      <c r="E24" s="31" t="s">
        <v>5</v>
      </c>
      <c r="F24" s="32" t="s">
        <v>5</v>
      </c>
      <c r="G24" s="30" t="s">
        <v>5</v>
      </c>
      <c r="H24" s="31" t="s">
        <v>5</v>
      </c>
      <c r="I24" s="31" t="s">
        <v>5</v>
      </c>
      <c r="J24" s="31" t="s">
        <v>5</v>
      </c>
      <c r="K24" s="31" t="s">
        <v>5</v>
      </c>
      <c r="L24" s="30" t="s">
        <v>5</v>
      </c>
      <c r="M24" s="31" t="s">
        <v>5</v>
      </c>
      <c r="N24" s="31" t="s">
        <v>5</v>
      </c>
      <c r="O24" s="31" t="s">
        <v>5</v>
      </c>
      <c r="P24" s="31" t="s">
        <v>5</v>
      </c>
      <c r="Q24" s="31" t="s">
        <v>5</v>
      </c>
      <c r="R24" s="31" t="s">
        <v>5</v>
      </c>
      <c r="S24" s="31" t="s">
        <v>5</v>
      </c>
      <c r="T24" s="31" t="s">
        <v>5</v>
      </c>
      <c r="U24" s="31" t="s">
        <v>5</v>
      </c>
      <c r="V24" s="31" t="s">
        <v>5</v>
      </c>
      <c r="W24" s="31" t="s">
        <v>5</v>
      </c>
      <c r="X24" s="31" t="s">
        <v>5</v>
      </c>
      <c r="Y24" s="31" t="s">
        <v>5</v>
      </c>
      <c r="Z24" s="31" t="s">
        <v>5</v>
      </c>
      <c r="AA24" s="31" t="s">
        <v>5</v>
      </c>
      <c r="AB24" s="31" t="s">
        <v>5</v>
      </c>
      <c r="AC24" s="31" t="s">
        <v>5</v>
      </c>
      <c r="AD24" s="31" t="s">
        <v>5</v>
      </c>
      <c r="AE24" s="31" t="s">
        <v>5</v>
      </c>
      <c r="AF24" s="31" t="s">
        <v>5</v>
      </c>
      <c r="AG24" s="31" t="s">
        <v>5</v>
      </c>
      <c r="AH24" s="31" t="s">
        <v>5</v>
      </c>
      <c r="AI24" s="31" t="s">
        <v>5</v>
      </c>
      <c r="AJ24" s="31" t="s">
        <v>5</v>
      </c>
      <c r="AK24" s="31" t="s">
        <v>5</v>
      </c>
      <c r="AL24" s="32" t="s">
        <v>5</v>
      </c>
      <c r="AM24" s="9" t="s">
        <v>5</v>
      </c>
      <c r="AN24" s="10" t="s">
        <v>5</v>
      </c>
      <c r="AO24" s="11" t="s">
        <v>5</v>
      </c>
      <c r="AP24" s="32" t="s">
        <v>5</v>
      </c>
    </row>
    <row r="25" spans="1:42" x14ac:dyDescent="0.3">
      <c r="A25" s="3">
        <v>45536</v>
      </c>
      <c r="B25" s="30" t="s">
        <v>5</v>
      </c>
      <c r="C25" s="31" t="s">
        <v>5</v>
      </c>
      <c r="D25" s="31" t="s">
        <v>5</v>
      </c>
      <c r="E25" s="31" t="s">
        <v>5</v>
      </c>
      <c r="F25" s="32" t="s">
        <v>5</v>
      </c>
      <c r="G25" s="30" t="s">
        <v>5</v>
      </c>
      <c r="H25" s="31" t="s">
        <v>5</v>
      </c>
      <c r="I25" s="31" t="s">
        <v>5</v>
      </c>
      <c r="J25" s="31" t="s">
        <v>5</v>
      </c>
      <c r="K25" s="31" t="s">
        <v>5</v>
      </c>
      <c r="L25" s="30" t="s">
        <v>5</v>
      </c>
      <c r="M25" s="31" t="s">
        <v>5</v>
      </c>
      <c r="N25" s="31" t="s">
        <v>5</v>
      </c>
      <c r="O25" s="31" t="s">
        <v>5</v>
      </c>
      <c r="P25" s="31" t="s">
        <v>5</v>
      </c>
      <c r="Q25" s="31" t="s">
        <v>5</v>
      </c>
      <c r="R25" s="31" t="s">
        <v>5</v>
      </c>
      <c r="S25" s="31" t="s">
        <v>5</v>
      </c>
      <c r="T25" s="31" t="s">
        <v>5</v>
      </c>
      <c r="U25" s="31" t="s">
        <v>5</v>
      </c>
      <c r="V25" s="31" t="s">
        <v>5</v>
      </c>
      <c r="W25" s="31" t="s">
        <v>5</v>
      </c>
      <c r="X25" s="31" t="s">
        <v>5</v>
      </c>
      <c r="Y25" s="31" t="s">
        <v>5</v>
      </c>
      <c r="Z25" s="31" t="s">
        <v>5</v>
      </c>
      <c r="AA25" s="31" t="s">
        <v>5</v>
      </c>
      <c r="AB25" s="31" t="s">
        <v>5</v>
      </c>
      <c r="AC25" s="31" t="s">
        <v>5</v>
      </c>
      <c r="AD25" s="31" t="s">
        <v>5</v>
      </c>
      <c r="AE25" s="31" t="s">
        <v>5</v>
      </c>
      <c r="AF25" s="31" t="s">
        <v>5</v>
      </c>
      <c r="AG25" s="31" t="s">
        <v>5</v>
      </c>
      <c r="AH25" s="31" t="s">
        <v>5</v>
      </c>
      <c r="AI25" s="31" t="s">
        <v>5</v>
      </c>
      <c r="AJ25" s="31" t="s">
        <v>5</v>
      </c>
      <c r="AK25" s="31" t="s">
        <v>5</v>
      </c>
      <c r="AL25" s="32" t="s">
        <v>5</v>
      </c>
      <c r="AM25" s="9" t="s">
        <v>5</v>
      </c>
      <c r="AN25" s="10" t="s">
        <v>5</v>
      </c>
      <c r="AO25" s="11" t="s">
        <v>5</v>
      </c>
      <c r="AP25" s="32" t="s">
        <v>5</v>
      </c>
    </row>
    <row r="26" spans="1:42" x14ac:dyDescent="0.3">
      <c r="A26" s="3">
        <v>45566</v>
      </c>
      <c r="B26" s="30" t="s">
        <v>5</v>
      </c>
      <c r="C26" s="31" t="s">
        <v>5</v>
      </c>
      <c r="D26" s="31" t="s">
        <v>5</v>
      </c>
      <c r="E26" s="31" t="s">
        <v>5</v>
      </c>
      <c r="F26" s="32" t="s">
        <v>5</v>
      </c>
      <c r="G26" s="30" t="s">
        <v>5</v>
      </c>
      <c r="H26" s="31" t="s">
        <v>5</v>
      </c>
      <c r="I26" s="31" t="s">
        <v>5</v>
      </c>
      <c r="J26" s="31" t="s">
        <v>5</v>
      </c>
      <c r="K26" s="31" t="s">
        <v>5</v>
      </c>
      <c r="L26" s="30" t="s">
        <v>5</v>
      </c>
      <c r="M26" s="31" t="s">
        <v>5</v>
      </c>
      <c r="N26" s="31" t="s">
        <v>5</v>
      </c>
      <c r="O26" s="31" t="s">
        <v>5</v>
      </c>
      <c r="P26" s="31" t="s">
        <v>5</v>
      </c>
      <c r="Q26" s="31" t="s">
        <v>5</v>
      </c>
      <c r="R26" s="31" t="s">
        <v>5</v>
      </c>
      <c r="S26" s="31" t="s">
        <v>5</v>
      </c>
      <c r="T26" s="31" t="s">
        <v>5</v>
      </c>
      <c r="U26" s="31" t="s">
        <v>5</v>
      </c>
      <c r="V26" s="31" t="s">
        <v>5</v>
      </c>
      <c r="W26" s="31" t="s">
        <v>5</v>
      </c>
      <c r="X26" s="31" t="s">
        <v>5</v>
      </c>
      <c r="Y26" s="31" t="s">
        <v>5</v>
      </c>
      <c r="Z26" s="31" t="s">
        <v>5</v>
      </c>
      <c r="AA26" s="31" t="s">
        <v>5</v>
      </c>
      <c r="AB26" s="31" t="s">
        <v>5</v>
      </c>
      <c r="AC26" s="31" t="s">
        <v>5</v>
      </c>
      <c r="AD26" s="31" t="s">
        <v>5</v>
      </c>
      <c r="AE26" s="31" t="s">
        <v>5</v>
      </c>
      <c r="AF26" s="31" t="s">
        <v>5</v>
      </c>
      <c r="AG26" s="31" t="s">
        <v>5</v>
      </c>
      <c r="AH26" s="31" t="s">
        <v>5</v>
      </c>
      <c r="AI26" s="31" t="s">
        <v>5</v>
      </c>
      <c r="AJ26" s="31" t="s">
        <v>5</v>
      </c>
      <c r="AK26" s="31" t="s">
        <v>5</v>
      </c>
      <c r="AL26" s="32" t="s">
        <v>5</v>
      </c>
      <c r="AM26" s="9" t="s">
        <v>5</v>
      </c>
      <c r="AN26" s="10" t="s">
        <v>5</v>
      </c>
      <c r="AO26" s="11" t="s">
        <v>5</v>
      </c>
      <c r="AP26" s="32" t="s">
        <v>5</v>
      </c>
    </row>
    <row r="27" spans="1:42" x14ac:dyDescent="0.3">
      <c r="A27" s="3">
        <v>45597</v>
      </c>
      <c r="B27" s="30" t="s">
        <v>5</v>
      </c>
      <c r="C27" s="31" t="s">
        <v>5</v>
      </c>
      <c r="D27" s="31" t="s">
        <v>5</v>
      </c>
      <c r="E27" s="31" t="s">
        <v>5</v>
      </c>
      <c r="F27" s="32" t="s">
        <v>5</v>
      </c>
      <c r="G27" s="30" t="s">
        <v>5</v>
      </c>
      <c r="H27" s="31" t="s">
        <v>5</v>
      </c>
      <c r="I27" s="31" t="s">
        <v>5</v>
      </c>
      <c r="J27" s="31" t="s">
        <v>5</v>
      </c>
      <c r="K27" s="31" t="s">
        <v>5</v>
      </c>
      <c r="L27" s="30" t="s">
        <v>5</v>
      </c>
      <c r="M27" s="31" t="s">
        <v>5</v>
      </c>
      <c r="N27" s="31" t="s">
        <v>5</v>
      </c>
      <c r="O27" s="31" t="s">
        <v>5</v>
      </c>
      <c r="P27" s="31" t="s">
        <v>5</v>
      </c>
      <c r="Q27" s="31" t="s">
        <v>5</v>
      </c>
      <c r="R27" s="31" t="s">
        <v>5</v>
      </c>
      <c r="S27" s="31" t="s">
        <v>5</v>
      </c>
      <c r="T27" s="31" t="s">
        <v>5</v>
      </c>
      <c r="U27" s="31" t="s">
        <v>5</v>
      </c>
      <c r="V27" s="31" t="s">
        <v>5</v>
      </c>
      <c r="W27" s="31" t="s">
        <v>5</v>
      </c>
      <c r="X27" s="31" t="s">
        <v>5</v>
      </c>
      <c r="Y27" s="31" t="s">
        <v>5</v>
      </c>
      <c r="Z27" s="31" t="s">
        <v>5</v>
      </c>
      <c r="AA27" s="31" t="s">
        <v>5</v>
      </c>
      <c r="AB27" s="31" t="s">
        <v>5</v>
      </c>
      <c r="AC27" s="31" t="s">
        <v>5</v>
      </c>
      <c r="AD27" s="31" t="s">
        <v>5</v>
      </c>
      <c r="AE27" s="31" t="s">
        <v>5</v>
      </c>
      <c r="AF27" s="31" t="s">
        <v>5</v>
      </c>
      <c r="AG27" s="31" t="s">
        <v>5</v>
      </c>
      <c r="AH27" s="31" t="s">
        <v>5</v>
      </c>
      <c r="AI27" s="31" t="s">
        <v>5</v>
      </c>
      <c r="AJ27" s="31" t="s">
        <v>5</v>
      </c>
      <c r="AK27" s="31" t="s">
        <v>5</v>
      </c>
      <c r="AL27" s="32" t="s">
        <v>5</v>
      </c>
      <c r="AM27" s="9" t="s">
        <v>5</v>
      </c>
      <c r="AN27" s="10" t="s">
        <v>5</v>
      </c>
      <c r="AO27" s="11" t="s">
        <v>5</v>
      </c>
      <c r="AP27" s="32" t="s">
        <v>5</v>
      </c>
    </row>
    <row r="28" spans="1:42" ht="15" thickBot="1" x14ac:dyDescent="0.35">
      <c r="A28" s="4">
        <v>45627</v>
      </c>
      <c r="B28" s="33">
        <f>SUM('Qtde. Mensal'!B17:B28)/SUM('Qtde. Mensal'!B5:B16)-1</f>
        <v>0.1042387208231772</v>
      </c>
      <c r="C28" s="34">
        <f>SUM('Qtde. Mensal'!C17:C28)/SUM('Qtde. Mensal'!C5:C16)-1</f>
        <v>-0.23414168121860623</v>
      </c>
      <c r="D28" s="34">
        <f>SUM('Qtde. Mensal'!D17:D28)/SUM('Qtde. Mensal'!D5:D16)-1</f>
        <v>0.16194374959616753</v>
      </c>
      <c r="E28" s="34">
        <f>SUM('Qtde. Mensal'!E17:E28)/SUM('Qtde. Mensal'!E5:E16)-1</f>
        <v>7.0922255156817826E-3</v>
      </c>
      <c r="F28" s="35">
        <f>SUM('Qtde. Mensal'!F17:F28)/SUM('Qtde. Mensal'!F5:F16)-1</f>
        <v>0.20270238901996085</v>
      </c>
      <c r="G28" s="33">
        <f>SUM('Qtde. Mensal'!G17:G28)/SUM('Qtde. Mensal'!G5:G16)-1</f>
        <v>6.5897926594257861E-2</v>
      </c>
      <c r="H28" s="34">
        <f>SUM('Qtde. Mensal'!H17:H28)/SUM('Qtde. Mensal'!H5:H16)-1</f>
        <v>8.0869316028360894E-2</v>
      </c>
      <c r="I28" s="34">
        <f>SUM('Qtde. Mensal'!I17:I28)/SUM('Qtde. Mensal'!I5:I16)-1</f>
        <v>9.7618555417612329E-2</v>
      </c>
      <c r="J28" s="34">
        <f>SUM('Qtde. Mensal'!J17:J28)/SUM('Qtde. Mensal'!J5:J16)-1</f>
        <v>0.11423797973974925</v>
      </c>
      <c r="K28" s="34">
        <f>SUM('Qtde. Mensal'!K17:K28)/SUM('Qtde. Mensal'!K5:K16)-1</f>
        <v>0.11851609199981694</v>
      </c>
      <c r="L28" s="33">
        <f>SUM('Qtde. Mensal'!L17:L28)/SUM('Qtde. Mensal'!L5:L16)-1</f>
        <v>9.0353938185443683E-2</v>
      </c>
      <c r="M28" s="34">
        <f>SUM('Qtde. Mensal'!M17:M28)/SUM('Qtde. Mensal'!M5:M16)-1</f>
        <v>7.9562075011760713E-2</v>
      </c>
      <c r="N28" s="34">
        <f>SUM('Qtde. Mensal'!N17:N28)/SUM('Qtde. Mensal'!N5:N16)-1</f>
        <v>7.1398867223878559E-2</v>
      </c>
      <c r="O28" s="34">
        <f>SUM('Qtde. Mensal'!O17:O28)/SUM('Qtde. Mensal'!O5:O16)-1</f>
        <v>9.0521327014218E-2</v>
      </c>
      <c r="P28" s="34">
        <f>SUM('Qtde. Mensal'!P17:P28)/SUM('Qtde. Mensal'!P5:P16)-1</f>
        <v>7.6955890214204237E-2</v>
      </c>
      <c r="Q28" s="34">
        <f>SUM('Qtde. Mensal'!Q17:Q28)/SUM('Qtde. Mensal'!Q5:Q16)-1</f>
        <v>7.6719851076737955E-2</v>
      </c>
      <c r="R28" s="34">
        <f>SUM('Qtde. Mensal'!R17:R28)/SUM('Qtde. Mensal'!R5:R16)-1</f>
        <v>0.10523841083327357</v>
      </c>
      <c r="S28" s="34">
        <f>SUM('Qtde. Mensal'!S17:S28)/SUM('Qtde. Mensal'!S5:S16)-1</f>
        <v>7.9239112262810441E-2</v>
      </c>
      <c r="T28" s="34">
        <f>SUM('Qtde. Mensal'!T17:T28)/SUM('Qtde. Mensal'!T5:T16)-1</f>
        <v>9.6581028075058972E-2</v>
      </c>
      <c r="U28" s="34">
        <f>SUM('Qtde. Mensal'!U17:U28)/SUM('Qtde. Mensal'!U5:U16)-1</f>
        <v>7.9336879871334975E-2</v>
      </c>
      <c r="V28" s="34">
        <f>SUM('Qtde. Mensal'!V17:V28)/SUM('Qtde. Mensal'!V5:V16)-1</f>
        <v>9.9770146083962175E-2</v>
      </c>
      <c r="W28" s="34">
        <f>SUM('Qtde. Mensal'!W17:W28)/SUM('Qtde. Mensal'!W5:W16)-1</f>
        <v>0.10809242552879583</v>
      </c>
      <c r="X28" s="34">
        <f>SUM('Qtde. Mensal'!X17:X28)/SUM('Qtde. Mensal'!X5:X16)-1</f>
        <v>0.12720333876403234</v>
      </c>
      <c r="Y28" s="34">
        <f>SUM('Qtde. Mensal'!Y17:Y28)/SUM('Qtde. Mensal'!Y5:Y16)-1</f>
        <v>7.9280491475311132E-2</v>
      </c>
      <c r="Z28" s="34">
        <f>SUM('Qtde. Mensal'!Z17:Z28)/SUM('Qtde. Mensal'!Z5:Z16)-1</f>
        <v>7.9201527703361752E-2</v>
      </c>
      <c r="AA28" s="34">
        <f>SUM('Qtde. Mensal'!AA17:AA28)/SUM('Qtde. Mensal'!AA5:AA16)-1</f>
        <v>8.0694667275256649E-2</v>
      </c>
      <c r="AB28" s="34">
        <f>SUM('Qtde. Mensal'!AB17:AB28)/SUM('Qtde. Mensal'!AB5:AB16)-1</f>
        <v>7.8068549821231459E-2</v>
      </c>
      <c r="AC28" s="34">
        <f>SUM('Qtde. Mensal'!AC17:AC28)/SUM('Qtde. Mensal'!AC5:AC16)-1</f>
        <v>0.11074365129204344</v>
      </c>
      <c r="AD28" s="34">
        <f>SUM('Qtde. Mensal'!AD17:AD28)/SUM('Qtde. Mensal'!AD5:AD16)-1</f>
        <v>8.9617167916651974E-2</v>
      </c>
      <c r="AE28" s="34">
        <f>SUM('Qtde. Mensal'!AE17:AE28)/SUM('Qtde. Mensal'!AE5:AE16)-1</f>
        <v>7.4527846929864472E-2</v>
      </c>
      <c r="AF28" s="34">
        <f>SUM('Qtde. Mensal'!AF17:AF28)/SUM('Qtde. Mensal'!AF5:AF16)-1</f>
        <v>0.10158784585762137</v>
      </c>
      <c r="AG28" s="34">
        <f>SUM('Qtde. Mensal'!AG17:AG28)/SUM('Qtde. Mensal'!AG5:AG16)-1</f>
        <v>8.0923761298566044E-2</v>
      </c>
      <c r="AH28" s="34">
        <f>SUM('Qtde. Mensal'!AH17:AH28)/SUM('Qtde. Mensal'!AH5:AH16)-1</f>
        <v>0.11415572712110622</v>
      </c>
      <c r="AI28" s="34">
        <f>SUM('Qtde. Mensal'!AI17:AI28)/SUM('Qtde. Mensal'!AI5:AI16)-1</f>
        <v>0.11390084415464474</v>
      </c>
      <c r="AJ28" s="34">
        <f>SUM('Qtde. Mensal'!AJ17:AJ28)/SUM('Qtde. Mensal'!AJ5:AJ16)-1</f>
        <v>7.9754893211969824E-2</v>
      </c>
      <c r="AK28" s="34">
        <f>SUM('Qtde. Mensal'!AK17:AK28)/SUM('Qtde. Mensal'!AK5:AK16)-1</f>
        <v>9.305772279125768E-2</v>
      </c>
      <c r="AL28" s="35">
        <f>SUM('Qtde. Mensal'!AL17:AL28)/SUM('Qtde. Mensal'!AL5:AL16)-1</f>
        <v>9.3052761875290102E-2</v>
      </c>
      <c r="AM28" s="33">
        <f>SUM('Qtde. Mensal'!AM17:AM28)/SUM('Qtde. Mensal'!AM5:AM16)-1</f>
        <v>0.11792636469024154</v>
      </c>
      <c r="AN28" s="34">
        <f>SUM('Qtde. Mensal'!AN17:AN28)/SUM('Qtde. Mensal'!AN5:AN16)-1</f>
        <v>1.3828524927628871E-2</v>
      </c>
      <c r="AO28" s="35">
        <f>SUM('Qtde. Mensal'!AO17:AO28)/SUM('Qtde. Mensal'!AO5:AO16)-1</f>
        <v>0.31827282845174243</v>
      </c>
      <c r="AP28" s="35">
        <f>SUM('Qtde. Mensal'!AP17:AP28)/SUM('Qtde. Mensal'!AP5:AP16)-1</f>
        <v>9.3807892738301701E-2</v>
      </c>
    </row>
    <row r="29" spans="1:42" x14ac:dyDescent="0.3">
      <c r="A29" s="2">
        <v>45658</v>
      </c>
      <c r="B29" s="36">
        <f>SUM('Qtde. Mensal'!B18:B29)/SUM('Qtde. Mensal'!B6:B17)-1</f>
        <v>0.14928485362613664</v>
      </c>
      <c r="C29" s="37">
        <f>SUM('Qtde. Mensal'!C18:C29)/SUM('Qtde. Mensal'!C6:C17)-1</f>
        <v>-0.1901468153857514</v>
      </c>
      <c r="D29" s="37">
        <f>SUM('Qtde. Mensal'!D18:D29)/SUM('Qtde. Mensal'!D6:D17)-1</f>
        <v>0.17771194123309564</v>
      </c>
      <c r="E29" s="37">
        <f>SUM('Qtde. Mensal'!E18:E29)/SUM('Qtde. Mensal'!E6:E17)-1</f>
        <v>0.1090222842261177</v>
      </c>
      <c r="F29" s="38">
        <f>SUM('Qtde. Mensal'!F18:F29)/SUM('Qtde. Mensal'!F6:F17)-1</f>
        <v>0.24669435878152113</v>
      </c>
      <c r="G29" s="36">
        <f>SUM('Qtde. Mensal'!G18:G29)/SUM('Qtde. Mensal'!G6:G17)-1</f>
        <v>0.14533565263090176</v>
      </c>
      <c r="H29" s="37">
        <f>SUM('Qtde. Mensal'!H18:H29)/SUM('Qtde. Mensal'!H6:H17)-1</f>
        <v>0.14285590710031482</v>
      </c>
      <c r="I29" s="37">
        <f>SUM('Qtde. Mensal'!I18:I29)/SUM('Qtde. Mensal'!I6:I17)-1</f>
        <v>0.14134073007757753</v>
      </c>
      <c r="J29" s="37">
        <f>SUM('Qtde. Mensal'!J18:J29)/SUM('Qtde. Mensal'!J6:J17)-1</f>
        <v>0.14613766366399794</v>
      </c>
      <c r="K29" s="37">
        <f>SUM('Qtde. Mensal'!K18:K29)/SUM('Qtde. Mensal'!K6:K17)-1</f>
        <v>0.13370379824909584</v>
      </c>
      <c r="L29" s="36">
        <f>SUM('Qtde. Mensal'!L18:L29)/SUM('Qtde. Mensal'!L6:L17)-1</f>
        <v>0.1509021842355176</v>
      </c>
      <c r="M29" s="37">
        <f>SUM('Qtde. Mensal'!M18:M29)/SUM('Qtde. Mensal'!M6:M17)-1</f>
        <v>0.1316828504239016</v>
      </c>
      <c r="N29" s="37">
        <f>SUM('Qtde. Mensal'!N18:N29)/SUM('Qtde. Mensal'!N6:N17)-1</f>
        <v>0.13992786853921846</v>
      </c>
      <c r="O29" s="37">
        <f>SUM('Qtde. Mensal'!O18:O29)/SUM('Qtde. Mensal'!O6:O17)-1</f>
        <v>0.14703861481379699</v>
      </c>
      <c r="P29" s="37">
        <f>SUM('Qtde. Mensal'!P18:P29)/SUM('Qtde. Mensal'!P6:P17)-1</f>
        <v>0.13141815098780141</v>
      </c>
      <c r="Q29" s="37">
        <f>SUM('Qtde. Mensal'!Q18:Q29)/SUM('Qtde. Mensal'!Q6:Q17)-1</f>
        <v>0.13430319696766158</v>
      </c>
      <c r="R29" s="37">
        <f>SUM('Qtde. Mensal'!R18:R29)/SUM('Qtde. Mensal'!R6:R17)-1</f>
        <v>0.14364129625199173</v>
      </c>
      <c r="S29" s="37">
        <f>SUM('Qtde. Mensal'!S18:S29)/SUM('Qtde. Mensal'!S6:S17)-1</f>
        <v>0.13038271173147642</v>
      </c>
      <c r="T29" s="37">
        <f>SUM('Qtde. Mensal'!T18:T29)/SUM('Qtde. Mensal'!T6:T17)-1</f>
        <v>0.14451217879488398</v>
      </c>
      <c r="U29" s="37">
        <f>SUM('Qtde. Mensal'!U18:U29)/SUM('Qtde. Mensal'!U6:U17)-1</f>
        <v>0.14184047350620066</v>
      </c>
      <c r="V29" s="37">
        <f>SUM('Qtde. Mensal'!V18:V29)/SUM('Qtde. Mensal'!V6:V17)-1</f>
        <v>0.14678826091712827</v>
      </c>
      <c r="W29" s="37">
        <f>SUM('Qtde. Mensal'!W18:W29)/SUM('Qtde. Mensal'!W6:W17)-1</f>
        <v>0.15511424959141507</v>
      </c>
      <c r="X29" s="37">
        <f>SUM('Qtde. Mensal'!X18:X29)/SUM('Qtde. Mensal'!X6:X17)-1</f>
        <v>0.1691457751765495</v>
      </c>
      <c r="Y29" s="37">
        <f>SUM('Qtde. Mensal'!Y18:Y29)/SUM('Qtde. Mensal'!Y6:Y17)-1</f>
        <v>0.14690708484446025</v>
      </c>
      <c r="Z29" s="37">
        <f>SUM('Qtde. Mensal'!Z18:Z29)/SUM('Qtde. Mensal'!Z6:Z17)-1</f>
        <v>0.13273614499825714</v>
      </c>
      <c r="AA29" s="37">
        <f>SUM('Qtde. Mensal'!AA18:AA29)/SUM('Qtde. Mensal'!AA6:AA17)-1</f>
        <v>0.13129171378522808</v>
      </c>
      <c r="AB29" s="37">
        <f>SUM('Qtde. Mensal'!AB18:AB29)/SUM('Qtde. Mensal'!AB6:AB17)-1</f>
        <v>0.13540933726347815</v>
      </c>
      <c r="AC29" s="37">
        <f>SUM('Qtde. Mensal'!AC18:AC29)/SUM('Qtde. Mensal'!AC6:AC17)-1</f>
        <v>0.15072926842605416</v>
      </c>
      <c r="AD29" s="37">
        <f>SUM('Qtde. Mensal'!AD18:AD29)/SUM('Qtde. Mensal'!AD6:AD17)-1</f>
        <v>0.13660790849879301</v>
      </c>
      <c r="AE29" s="37">
        <f>SUM('Qtde. Mensal'!AE18:AE29)/SUM('Qtde. Mensal'!AE6:AE17)-1</f>
        <v>0.12941931726429212</v>
      </c>
      <c r="AF29" s="37">
        <f>SUM('Qtde. Mensal'!AF18:AF29)/SUM('Qtde. Mensal'!AF6:AF17)-1</f>
        <v>0.15642174232800699</v>
      </c>
      <c r="AG29" s="37">
        <f>SUM('Qtde. Mensal'!AG18:AG29)/SUM('Qtde. Mensal'!AG6:AG17)-1</f>
        <v>0.14438399691878101</v>
      </c>
      <c r="AH29" s="37">
        <f>SUM('Qtde. Mensal'!AH18:AH29)/SUM('Qtde. Mensal'!AH6:AH17)-1</f>
        <v>0.15589298234323823</v>
      </c>
      <c r="AI29" s="37">
        <f>SUM('Qtde. Mensal'!AI18:AI29)/SUM('Qtde. Mensal'!AI6:AI17)-1</f>
        <v>0.15043353172067131</v>
      </c>
      <c r="AJ29" s="37">
        <f>SUM('Qtde. Mensal'!AJ18:AJ29)/SUM('Qtde. Mensal'!AJ6:AJ17)-1</f>
        <v>0.13369965581788534</v>
      </c>
      <c r="AK29" s="37">
        <f>SUM('Qtde. Mensal'!AK18:AK29)/SUM('Qtde. Mensal'!AK6:AK17)-1</f>
        <v>0.13868286109434047</v>
      </c>
      <c r="AL29" s="38">
        <f>SUM('Qtde. Mensal'!AL18:AL29)/SUM('Qtde. Mensal'!AL6:AL17)-1</f>
        <v>0.15452188261177024</v>
      </c>
      <c r="AM29" s="36">
        <f>SUM('Qtde. Mensal'!AM18:AM29)/SUM('Qtde. Mensal'!AM6:AM17)-1</f>
        <v>0.12223200491718855</v>
      </c>
      <c r="AN29" s="37">
        <f>SUM('Qtde. Mensal'!AN18:AN29)/SUM('Qtde. Mensal'!AN6:AN17)-1</f>
        <v>0.12919106290224946</v>
      </c>
      <c r="AO29" s="38">
        <f>SUM('Qtde. Mensal'!AO18:AO29)/SUM('Qtde. Mensal'!AO6:AO17)-1</f>
        <v>0.38089880194316872</v>
      </c>
      <c r="AP29" s="38">
        <f>SUM('Qtde. Mensal'!AP18:AP29)/SUM('Qtde. Mensal'!AP6:AP17)-1</f>
        <v>0.14196540150728132</v>
      </c>
    </row>
    <row r="30" spans="1:42" x14ac:dyDescent="0.3">
      <c r="A30" s="3">
        <v>45689</v>
      </c>
      <c r="B30" s="30">
        <f>SUM('Qtde. Mensal'!B19:B30)/SUM('Qtde. Mensal'!B7:B18)-1</f>
        <v>0.17771205668386969</v>
      </c>
      <c r="C30" s="31">
        <f>SUM('Qtde. Mensal'!C19:C30)/SUM('Qtde. Mensal'!C7:C18)-1</f>
        <v>-0.15400922844233567</v>
      </c>
      <c r="D30" s="31">
        <f>SUM('Qtde. Mensal'!D19:D30)/SUM('Qtde. Mensal'!D7:D18)-1</f>
        <v>0.17945053052065041</v>
      </c>
      <c r="E30" s="31">
        <f>SUM('Qtde. Mensal'!E19:E30)/SUM('Qtde. Mensal'!E7:E18)-1</f>
        <v>0.17413972062214267</v>
      </c>
      <c r="F30" s="32">
        <f>SUM('Qtde. Mensal'!F19:F30)/SUM('Qtde. Mensal'!F7:F18)-1</f>
        <v>0.27147491547107738</v>
      </c>
      <c r="G30" s="30">
        <f>SUM('Qtde. Mensal'!G19:G30)/SUM('Qtde. Mensal'!G7:G18)-1</f>
        <v>0.19585324314447461</v>
      </c>
      <c r="H30" s="31">
        <f>SUM('Qtde. Mensal'!H19:H30)/SUM('Qtde. Mensal'!H7:H18)-1</f>
        <v>0.18204152830505693</v>
      </c>
      <c r="I30" s="31">
        <f>SUM('Qtde. Mensal'!I19:I30)/SUM('Qtde. Mensal'!I7:I18)-1</f>
        <v>0.1688313860712527</v>
      </c>
      <c r="J30" s="31">
        <f>SUM('Qtde. Mensal'!J19:J30)/SUM('Qtde. Mensal'!J7:J18)-1</f>
        <v>0.16662792587274788</v>
      </c>
      <c r="K30" s="31">
        <f>SUM('Qtde. Mensal'!K19:K30)/SUM('Qtde. Mensal'!K7:K18)-1</f>
        <v>0.14360399490405507</v>
      </c>
      <c r="L30" s="30">
        <f>SUM('Qtde. Mensal'!L19:L30)/SUM('Qtde. Mensal'!L7:L18)-1</f>
        <v>0.18866247698851013</v>
      </c>
      <c r="M30" s="31">
        <f>SUM('Qtde. Mensal'!M19:M30)/SUM('Qtde. Mensal'!M7:M18)-1</f>
        <v>0.16497534761171839</v>
      </c>
      <c r="N30" s="31">
        <f>SUM('Qtde. Mensal'!N19:N30)/SUM('Qtde. Mensal'!N7:N18)-1</f>
        <v>0.18283931357254279</v>
      </c>
      <c r="O30" s="31">
        <f>SUM('Qtde. Mensal'!O19:O30)/SUM('Qtde. Mensal'!O7:O18)-1</f>
        <v>0.1824377818319507</v>
      </c>
      <c r="P30" s="31">
        <f>SUM('Qtde. Mensal'!P19:P30)/SUM('Qtde. Mensal'!P7:P18)-1</f>
        <v>0.16610263898991717</v>
      </c>
      <c r="Q30" s="31">
        <f>SUM('Qtde. Mensal'!Q19:Q30)/SUM('Qtde. Mensal'!Q7:Q18)-1</f>
        <v>0.17080819181874851</v>
      </c>
      <c r="R30" s="31">
        <f>SUM('Qtde. Mensal'!R19:R30)/SUM('Qtde. Mensal'!R7:R18)-1</f>
        <v>0.16788123791625553</v>
      </c>
      <c r="S30" s="31">
        <f>SUM('Qtde. Mensal'!S19:S30)/SUM('Qtde. Mensal'!S7:S18)-1</f>
        <v>0.16322010039573986</v>
      </c>
      <c r="T30" s="31">
        <f>SUM('Qtde. Mensal'!T19:T30)/SUM('Qtde. Mensal'!T7:T18)-1</f>
        <v>0.17431998095351475</v>
      </c>
      <c r="U30" s="31">
        <f>SUM('Qtde. Mensal'!U19:U30)/SUM('Qtde. Mensal'!U7:U18)-1</f>
        <v>0.18100653449547033</v>
      </c>
      <c r="V30" s="31">
        <f>SUM('Qtde. Mensal'!V19:V30)/SUM('Qtde. Mensal'!V7:V18)-1</f>
        <v>0.17662142079983023</v>
      </c>
      <c r="W30" s="31">
        <f>SUM('Qtde. Mensal'!W19:W30)/SUM('Qtde. Mensal'!W7:W18)-1</f>
        <v>0.18388473063121946</v>
      </c>
      <c r="X30" s="31">
        <f>SUM('Qtde. Mensal'!X19:X30)/SUM('Qtde. Mensal'!X7:X18)-1</f>
        <v>0.19426887310865193</v>
      </c>
      <c r="Y30" s="31">
        <f>SUM('Qtde. Mensal'!Y19:Y30)/SUM('Qtde. Mensal'!Y7:Y18)-1</f>
        <v>0.18902755482601719</v>
      </c>
      <c r="Z30" s="31">
        <f>SUM('Qtde. Mensal'!Z19:Z30)/SUM('Qtde. Mensal'!Z7:Z18)-1</f>
        <v>0.1668786248340437</v>
      </c>
      <c r="AA30" s="31">
        <f>SUM('Qtde. Mensal'!AA19:AA30)/SUM('Qtde. Mensal'!AA7:AA18)-1</f>
        <v>0.1636441901799599</v>
      </c>
      <c r="AB30" s="31">
        <f>SUM('Qtde. Mensal'!AB19:AB30)/SUM('Qtde. Mensal'!AB7:AB18)-1</f>
        <v>0.17185220500595944</v>
      </c>
      <c r="AC30" s="31">
        <f>SUM('Qtde. Mensal'!AC19:AC30)/SUM('Qtde. Mensal'!AC7:AC18)-1</f>
        <v>0.17519823879548713</v>
      </c>
      <c r="AD30" s="31">
        <f>SUM('Qtde. Mensal'!AD19:AD30)/SUM('Qtde. Mensal'!AD7:AD18)-1</f>
        <v>0.1668486286651254</v>
      </c>
      <c r="AE30" s="31">
        <f>SUM('Qtde. Mensal'!AE19:AE30)/SUM('Qtde. Mensal'!AE7:AE18)-1</f>
        <v>0.16445883883299262</v>
      </c>
      <c r="AF30" s="31">
        <f>SUM('Qtde. Mensal'!AF19:AF30)/SUM('Qtde. Mensal'!AF7:AF18)-1</f>
        <v>0.19034802287122221</v>
      </c>
      <c r="AG30" s="31">
        <f>SUM('Qtde. Mensal'!AG19:AG30)/SUM('Qtde. Mensal'!AG7:AG18)-1</f>
        <v>0.18397024010821772</v>
      </c>
      <c r="AH30" s="31">
        <f>SUM('Qtde. Mensal'!AH19:AH30)/SUM('Qtde. Mensal'!AH7:AH18)-1</f>
        <v>0.18115450632889996</v>
      </c>
      <c r="AI30" s="31">
        <f>SUM('Qtde. Mensal'!AI19:AI30)/SUM('Qtde. Mensal'!AI7:AI18)-1</f>
        <v>0.17280647038772701</v>
      </c>
      <c r="AJ30" s="31">
        <f>SUM('Qtde. Mensal'!AJ19:AJ30)/SUM('Qtde. Mensal'!AJ7:AJ18)-1</f>
        <v>0.1679436435600421</v>
      </c>
      <c r="AK30" s="31">
        <f>SUM('Qtde. Mensal'!AK19:AK30)/SUM('Qtde. Mensal'!AK7:AK18)-1</f>
        <v>0.167899900348502</v>
      </c>
      <c r="AL30" s="32">
        <f>SUM('Qtde. Mensal'!AL19:AL30)/SUM('Qtde. Mensal'!AL7:AL18)-1</f>
        <v>0.19260951780649238</v>
      </c>
      <c r="AM30" s="30">
        <f>SUM('Qtde. Mensal'!AM19:AM30)/SUM('Qtde. Mensal'!AM7:AM18)-1</f>
        <v>0.12503831926001374</v>
      </c>
      <c r="AN30" s="31">
        <f>SUM('Qtde. Mensal'!AN19:AN30)/SUM('Qtde. Mensal'!AN7:AN18)-1</f>
        <v>0.20174289455628358</v>
      </c>
      <c r="AO30" s="32">
        <f>SUM('Qtde. Mensal'!AO19:AO30)/SUM('Qtde. Mensal'!AO7:AO18)-1</f>
        <v>0.43569292996502407</v>
      </c>
      <c r="AP30" s="32">
        <f>SUM('Qtde. Mensal'!AP19:AP30)/SUM('Qtde. Mensal'!AP7:AP18)-1</f>
        <v>0.17235156968975862</v>
      </c>
    </row>
    <row r="31" spans="1:42" x14ac:dyDescent="0.3">
      <c r="A31" s="3">
        <v>45717</v>
      </c>
      <c r="B31" s="30">
        <f>SUM('Qtde. Mensal'!B20:B31)/SUM('Qtde. Mensal'!B8:B19)-1</f>
        <v>0.14180602950134391</v>
      </c>
      <c r="C31" s="31">
        <f>SUM('Qtde. Mensal'!C20:C31)/SUM('Qtde. Mensal'!C8:C19)-1</f>
        <v>-0.1083688291177104</v>
      </c>
      <c r="D31" s="31">
        <f>SUM('Qtde. Mensal'!D20:D31)/SUM('Qtde. Mensal'!D8:D19)-1</f>
        <v>0.16548644543063928</v>
      </c>
      <c r="E31" s="31">
        <f>SUM('Qtde. Mensal'!E20:E31)/SUM('Qtde. Mensal'!E8:E19)-1</f>
        <v>0.10245893871795553</v>
      </c>
      <c r="F31" s="32">
        <f>SUM('Qtde. Mensal'!F20:F31)/SUM('Qtde. Mensal'!F8:F19)-1</f>
        <v>0.24416092744770435</v>
      </c>
      <c r="G31" s="30">
        <f>SUM('Qtde. Mensal'!G20:G31)/SUM('Qtde. Mensal'!G8:G19)-1</f>
        <v>0.1450342739784487</v>
      </c>
      <c r="H31" s="31">
        <f>SUM('Qtde. Mensal'!H20:H31)/SUM('Qtde. Mensal'!H8:H19)-1</f>
        <v>0.14582181814702588</v>
      </c>
      <c r="I31" s="31">
        <f>SUM('Qtde. Mensal'!I20:I31)/SUM('Qtde. Mensal'!I8:I19)-1</f>
        <v>0.14710506768260934</v>
      </c>
      <c r="J31" s="31">
        <f>SUM('Qtde. Mensal'!J20:J31)/SUM('Qtde. Mensal'!J8:J19)-1</f>
        <v>0.15596368798322557</v>
      </c>
      <c r="K31" s="31">
        <f>SUM('Qtde. Mensal'!K20:K31)/SUM('Qtde. Mensal'!K8:K19)-1</f>
        <v>0.14404266116049547</v>
      </c>
      <c r="L31" s="30">
        <f>SUM('Qtde. Mensal'!L20:L31)/SUM('Qtde. Mensal'!L8:L19)-1</f>
        <v>0.14864989970683529</v>
      </c>
      <c r="M31" s="31">
        <f>SUM('Qtde. Mensal'!M20:M31)/SUM('Qtde. Mensal'!M8:M19)-1</f>
        <v>0.1360678467833174</v>
      </c>
      <c r="N31" s="31">
        <f>SUM('Qtde. Mensal'!N20:N31)/SUM('Qtde. Mensal'!N8:N19)-1</f>
        <v>0.13784773358324931</v>
      </c>
      <c r="O31" s="31">
        <f>SUM('Qtde. Mensal'!O20:O31)/SUM('Qtde. Mensal'!O8:O19)-1</f>
        <v>0.1465271489418789</v>
      </c>
      <c r="P31" s="31">
        <f>SUM('Qtde. Mensal'!P20:P31)/SUM('Qtde. Mensal'!P8:P19)-1</f>
        <v>0.1365021273850191</v>
      </c>
      <c r="Q31" s="31">
        <f>SUM('Qtde. Mensal'!Q20:Q31)/SUM('Qtde. Mensal'!Q8:Q19)-1</f>
        <v>0.13663906307588025</v>
      </c>
      <c r="R31" s="31">
        <f>SUM('Qtde. Mensal'!R20:R31)/SUM('Qtde. Mensal'!R8:R19)-1</f>
        <v>0.14821968052590084</v>
      </c>
      <c r="S31" s="31">
        <f>SUM('Qtde. Mensal'!S20:S31)/SUM('Qtde. Mensal'!S8:S19)-1</f>
        <v>0.13849007064118868</v>
      </c>
      <c r="T31" s="31">
        <f>SUM('Qtde. Mensal'!T20:T31)/SUM('Qtde. Mensal'!T8:T19)-1</f>
        <v>0.14690625509989985</v>
      </c>
      <c r="U31" s="31">
        <f>SUM('Qtde. Mensal'!U20:U31)/SUM('Qtde. Mensal'!U8:U19)-1</f>
        <v>0.14032969082893976</v>
      </c>
      <c r="V31" s="31">
        <f>SUM('Qtde. Mensal'!V20:V31)/SUM('Qtde. Mensal'!V8:V19)-1</f>
        <v>0.15290038275529594</v>
      </c>
      <c r="W31" s="31">
        <f>SUM('Qtde. Mensal'!W20:W31)/SUM('Qtde. Mensal'!W8:W19)-1</f>
        <v>0.15687340327227273</v>
      </c>
      <c r="X31" s="31">
        <f>SUM('Qtde. Mensal'!X20:X31)/SUM('Qtde. Mensal'!X8:X19)-1</f>
        <v>0.16898083010903964</v>
      </c>
      <c r="Y31" s="31">
        <f>SUM('Qtde. Mensal'!Y20:Y31)/SUM('Qtde. Mensal'!Y8:Y19)-1</f>
        <v>0.14389662086022459</v>
      </c>
      <c r="Z31" s="31">
        <f>SUM('Qtde. Mensal'!Z20:Z31)/SUM('Qtde. Mensal'!Z8:Z19)-1</f>
        <v>0.136964587076982</v>
      </c>
      <c r="AA31" s="31">
        <f>SUM('Qtde. Mensal'!AA20:AA31)/SUM('Qtde. Mensal'!AA8:AA19)-1</f>
        <v>0.13711535688732557</v>
      </c>
      <c r="AB31" s="31">
        <f>SUM('Qtde. Mensal'!AB20:AB31)/SUM('Qtde. Mensal'!AB8:AB19)-1</f>
        <v>0.13694936685323267</v>
      </c>
      <c r="AC31" s="31">
        <f>SUM('Qtde. Mensal'!AC20:AC31)/SUM('Qtde. Mensal'!AC8:AC19)-1</f>
        <v>0.15451571962142374</v>
      </c>
      <c r="AD31" s="31">
        <f>SUM('Qtde. Mensal'!AD20:AD31)/SUM('Qtde. Mensal'!AD8:AD19)-1</f>
        <v>0.14432989690721643</v>
      </c>
      <c r="AE31" s="31">
        <f>SUM('Qtde. Mensal'!AE20:AE31)/SUM('Qtde. Mensal'!AE8:AE19)-1</f>
        <v>0.1340081103000812</v>
      </c>
      <c r="AF31" s="31">
        <f>SUM('Qtde. Mensal'!AF20:AF31)/SUM('Qtde. Mensal'!AF8:AF19)-1</f>
        <v>0.15559849088132016</v>
      </c>
      <c r="AG31" s="31">
        <f>SUM('Qtde. Mensal'!AG20:AG31)/SUM('Qtde. Mensal'!AG8:AG19)-1</f>
        <v>0.14283031270541824</v>
      </c>
      <c r="AH31" s="31">
        <f>SUM('Qtde. Mensal'!AH20:AH31)/SUM('Qtde. Mensal'!AH8:AH19)-1</f>
        <v>0.15897884867131373</v>
      </c>
      <c r="AI31" s="31">
        <f>SUM('Qtde. Mensal'!AI20:AI31)/SUM('Qtde. Mensal'!AI8:AI19)-1</f>
        <v>0.15470319342919936</v>
      </c>
      <c r="AJ31" s="31">
        <f>SUM('Qtde. Mensal'!AJ20:AJ31)/SUM('Qtde. Mensal'!AJ8:AJ19)-1</f>
        <v>0.13706148132377649</v>
      </c>
      <c r="AK31" s="31">
        <f>SUM('Qtde. Mensal'!AK20:AK31)/SUM('Qtde. Mensal'!AK8:AK19)-1</f>
        <v>0.14795830572268298</v>
      </c>
      <c r="AL31" s="32">
        <f>SUM('Qtde. Mensal'!AL20:AL31)/SUM('Qtde. Mensal'!AL8:AL19)-1</f>
        <v>0.15296768655343684</v>
      </c>
      <c r="AM31" s="30">
        <f>SUM('Qtde. Mensal'!AM20:AM31)/SUM('Qtde. Mensal'!AM8:AM19)-1</f>
        <v>0.13135632577701051</v>
      </c>
      <c r="AN31" s="31">
        <f>SUM('Qtde. Mensal'!AN20:AN31)/SUM('Qtde. Mensal'!AN8:AN19)-1</f>
        <v>0.11276954742077994</v>
      </c>
      <c r="AO31" s="32">
        <f>SUM('Qtde. Mensal'!AO20:AO31)/SUM('Qtde. Mensal'!AO8:AO19)-1</f>
        <v>0.48260680175057513</v>
      </c>
      <c r="AP31" s="32">
        <f>SUM('Qtde. Mensal'!AP20:AP31)/SUM('Qtde. Mensal'!AP8:AP19)-1</f>
        <v>0.14732093811337599</v>
      </c>
    </row>
    <row r="32" spans="1:42" x14ac:dyDescent="0.3">
      <c r="A32" s="3">
        <v>45748</v>
      </c>
      <c r="B32" s="30"/>
      <c r="C32" s="31"/>
      <c r="D32" s="31"/>
      <c r="E32" s="31"/>
      <c r="F32" s="32"/>
      <c r="G32" s="30"/>
      <c r="H32" s="31"/>
      <c r="I32" s="31"/>
      <c r="J32" s="31"/>
      <c r="K32" s="31"/>
      <c r="L32" s="30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2"/>
      <c r="AM32" s="30"/>
      <c r="AN32" s="31"/>
      <c r="AO32" s="32"/>
      <c r="AP32" s="32"/>
    </row>
    <row r="33" spans="1:42" x14ac:dyDescent="0.3">
      <c r="A33" s="3">
        <v>45778</v>
      </c>
      <c r="B33" s="30"/>
      <c r="C33" s="31"/>
      <c r="D33" s="31"/>
      <c r="E33" s="31"/>
      <c r="F33" s="32"/>
      <c r="G33" s="30"/>
      <c r="H33" s="31"/>
      <c r="I33" s="31"/>
      <c r="J33" s="31"/>
      <c r="K33" s="31"/>
      <c r="L33" s="30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2"/>
      <c r="AM33" s="9"/>
      <c r="AN33" s="10"/>
      <c r="AO33" s="11"/>
      <c r="AP33" s="32"/>
    </row>
    <row r="34" spans="1:42" x14ac:dyDescent="0.3">
      <c r="A34" s="3">
        <v>45809</v>
      </c>
      <c r="B34" s="30"/>
      <c r="C34" s="31"/>
      <c r="D34" s="31"/>
      <c r="E34" s="31"/>
      <c r="F34" s="32"/>
      <c r="G34" s="30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2"/>
      <c r="AM34" s="15"/>
      <c r="AN34" s="16"/>
      <c r="AO34" s="17"/>
      <c r="AP34" s="32"/>
    </row>
    <row r="35" spans="1:42" x14ac:dyDescent="0.3">
      <c r="A35" s="3">
        <v>45839</v>
      </c>
      <c r="B35" s="30"/>
      <c r="C35" s="31"/>
      <c r="D35" s="31"/>
      <c r="E35" s="31"/>
      <c r="F35" s="32"/>
      <c r="G35" s="30"/>
      <c r="H35" s="31"/>
      <c r="I35" s="31"/>
      <c r="J35" s="31"/>
      <c r="K35" s="31"/>
      <c r="L35" s="30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9"/>
      <c r="AN35" s="10"/>
      <c r="AO35" s="11"/>
      <c r="AP35" s="32"/>
    </row>
    <row r="36" spans="1:42" x14ac:dyDescent="0.3">
      <c r="A36" s="3">
        <v>45870</v>
      </c>
      <c r="B36" s="30"/>
      <c r="C36" s="31"/>
      <c r="D36" s="31"/>
      <c r="E36" s="31"/>
      <c r="F36" s="32"/>
      <c r="G36" s="30"/>
      <c r="H36" s="31"/>
      <c r="I36" s="31"/>
      <c r="J36" s="31"/>
      <c r="K36" s="31"/>
      <c r="L36" s="30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2"/>
      <c r="AM36" s="9"/>
      <c r="AN36" s="10"/>
      <c r="AO36" s="11"/>
      <c r="AP36" s="32"/>
    </row>
    <row r="37" spans="1:42" x14ac:dyDescent="0.3">
      <c r="A37" s="3">
        <v>45901</v>
      </c>
      <c r="B37" s="30"/>
      <c r="C37" s="31"/>
      <c r="D37" s="31"/>
      <c r="E37" s="31"/>
      <c r="F37" s="32"/>
      <c r="G37" s="30"/>
      <c r="H37" s="31"/>
      <c r="I37" s="31"/>
      <c r="J37" s="31"/>
      <c r="K37" s="31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9"/>
      <c r="AN37" s="10"/>
      <c r="AO37" s="11"/>
      <c r="AP37" s="32"/>
    </row>
    <row r="38" spans="1:42" x14ac:dyDescent="0.3">
      <c r="A38" s="3">
        <v>45931</v>
      </c>
      <c r="B38" s="30"/>
      <c r="C38" s="31"/>
      <c r="D38" s="31"/>
      <c r="E38" s="31"/>
      <c r="F38" s="32"/>
      <c r="G38" s="30"/>
      <c r="H38" s="31"/>
      <c r="I38" s="31"/>
      <c r="J38" s="31"/>
      <c r="K38" s="31"/>
      <c r="L38" s="30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2"/>
      <c r="AM38" s="9"/>
      <c r="AN38" s="10"/>
      <c r="AO38" s="11"/>
      <c r="AP38" s="32"/>
    </row>
    <row r="39" spans="1:42" x14ac:dyDescent="0.3">
      <c r="A39" s="3">
        <v>45962</v>
      </c>
      <c r="B39" s="30"/>
      <c r="C39" s="31"/>
      <c r="D39" s="31"/>
      <c r="E39" s="31"/>
      <c r="F39" s="32"/>
      <c r="G39" s="30"/>
      <c r="H39" s="31"/>
      <c r="I39" s="31"/>
      <c r="J39" s="31"/>
      <c r="K39" s="31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9"/>
      <c r="AN39" s="10"/>
      <c r="AO39" s="11"/>
      <c r="AP39" s="32"/>
    </row>
    <row r="40" spans="1:42" ht="15" thickBot="1" x14ac:dyDescent="0.35">
      <c r="A40" s="4">
        <v>45992</v>
      </c>
      <c r="B40" s="33"/>
      <c r="C40" s="34"/>
      <c r="D40" s="34"/>
      <c r="E40" s="34"/>
      <c r="F40" s="35"/>
      <c r="G40" s="33"/>
      <c r="H40" s="34"/>
      <c r="I40" s="34"/>
      <c r="J40" s="34"/>
      <c r="K40" s="34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3"/>
      <c r="AN40" s="34"/>
      <c r="AO40" s="35"/>
      <c r="AP40" s="35"/>
    </row>
  </sheetData>
  <mergeCells count="5">
    <mergeCell ref="B3:F3"/>
    <mergeCell ref="G3:K3"/>
    <mergeCell ref="A2:AP2"/>
    <mergeCell ref="L3:AL3"/>
    <mergeCell ref="AM3:AO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977C-0D35-4299-8B92-542B2E1C46B7}">
  <dimension ref="A2:AC40"/>
  <sheetViews>
    <sheetView workbookViewId="0">
      <pane xSplit="1" ySplit="4" topLeftCell="N22" activePane="bottomRight" state="frozen"/>
      <selection pane="topRight" activeCell="B1" sqref="B1"/>
      <selection pane="bottomLeft" activeCell="A5" sqref="A5"/>
      <selection pane="bottomRight" activeCell="A2" sqref="A2:AC2"/>
    </sheetView>
  </sheetViews>
  <sheetFormatPr defaultColWidth="9.21875" defaultRowHeight="14.4" x14ac:dyDescent="0.3"/>
  <cols>
    <col min="1" max="1" width="12.33203125" style="1" customWidth="1"/>
    <col min="2" max="29" width="9.6640625" style="1" customWidth="1"/>
    <col min="30" max="16384" width="9.21875" style="1"/>
  </cols>
  <sheetData>
    <row r="2" spans="1:29" ht="15" thickBot="1" x14ac:dyDescent="0.35">
      <c r="A2" s="54" t="s">
        <v>53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 spans="1:29" ht="15" thickBot="1" x14ac:dyDescent="0.35">
      <c r="B3" s="55" t="s">
        <v>52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29" ht="15" thickBot="1" x14ac:dyDescent="0.35">
      <c r="A4" s="39" t="s">
        <v>0</v>
      </c>
      <c r="B4" s="42" t="s">
        <v>26</v>
      </c>
      <c r="C4" s="42" t="s">
        <v>27</v>
      </c>
      <c r="D4" s="42" t="s">
        <v>28</v>
      </c>
      <c r="E4" s="42" t="s">
        <v>29</v>
      </c>
      <c r="F4" s="42" t="s">
        <v>30</v>
      </c>
      <c r="G4" s="42" t="s">
        <v>31</v>
      </c>
      <c r="H4" s="42" t="s">
        <v>32</v>
      </c>
      <c r="I4" s="42" t="s">
        <v>33</v>
      </c>
      <c r="J4" s="42" t="s">
        <v>34</v>
      </c>
      <c r="K4" s="42" t="s">
        <v>35</v>
      </c>
      <c r="L4" s="42" t="s">
        <v>36</v>
      </c>
      <c r="M4" s="42" t="s">
        <v>37</v>
      </c>
      <c r="N4" s="42" t="s">
        <v>38</v>
      </c>
      <c r="O4" s="42" t="s">
        <v>39</v>
      </c>
      <c r="P4" s="42" t="s">
        <v>40</v>
      </c>
      <c r="Q4" s="42" t="s">
        <v>41</v>
      </c>
      <c r="R4" s="42" t="s">
        <v>42</v>
      </c>
      <c r="S4" s="42" t="s">
        <v>43</v>
      </c>
      <c r="T4" s="42" t="s">
        <v>44</v>
      </c>
      <c r="U4" s="42" t="s">
        <v>45</v>
      </c>
      <c r="V4" s="42" t="s">
        <v>46</v>
      </c>
      <c r="W4" s="42" t="s">
        <v>47</v>
      </c>
      <c r="X4" s="42" t="s">
        <v>48</v>
      </c>
      <c r="Y4" s="42" t="s">
        <v>49</v>
      </c>
      <c r="Z4" s="42" t="s">
        <v>17</v>
      </c>
      <c r="AA4" s="42" t="s">
        <v>50</v>
      </c>
      <c r="AB4" s="42" t="s">
        <v>51</v>
      </c>
      <c r="AC4" s="44" t="s">
        <v>4</v>
      </c>
    </row>
    <row r="5" spans="1:29" x14ac:dyDescent="0.3">
      <c r="A5" s="2">
        <v>44927</v>
      </c>
      <c r="B5" s="6">
        <v>3543.4487741724352</v>
      </c>
      <c r="C5" s="7">
        <v>3475.8492658041359</v>
      </c>
      <c r="D5" s="7">
        <v>3931.8677742870464</v>
      </c>
      <c r="E5" s="7">
        <v>3562.0736853544108</v>
      </c>
      <c r="F5" s="7">
        <v>3595.2596893037021</v>
      </c>
      <c r="G5" s="7">
        <v>4037.6705369484484</v>
      </c>
      <c r="H5" s="7">
        <v>7083.5061331571769</v>
      </c>
      <c r="I5" s="7">
        <v>4513.1366369446059</v>
      </c>
      <c r="J5" s="7">
        <v>4448.0576292127489</v>
      </c>
      <c r="K5" s="7">
        <v>2785.7373340285531</v>
      </c>
      <c r="L5" s="7">
        <v>4114.3884765537387</v>
      </c>
      <c r="M5" s="7">
        <v>5402.6827879949387</v>
      </c>
      <c r="N5" s="7">
        <v>5623.8477481634663</v>
      </c>
      <c r="O5" s="7">
        <v>3824.4853467010503</v>
      </c>
      <c r="P5" s="7">
        <v>3388.8694917873831</v>
      </c>
      <c r="Q5" s="7">
        <v>3680.3373115786267</v>
      </c>
      <c r="R5" s="7">
        <v>3053.7334260951861</v>
      </c>
      <c r="S5" s="7">
        <v>5446.1393759792682</v>
      </c>
      <c r="T5" s="7">
        <v>5519.3852644914896</v>
      </c>
      <c r="U5" s="7">
        <v>4288.0277573509256</v>
      </c>
      <c r="V5" s="7">
        <v>4196.957148315465</v>
      </c>
      <c r="W5" s="7">
        <v>2987.2137545794958</v>
      </c>
      <c r="X5" s="7">
        <v>4970.503248000934</v>
      </c>
      <c r="Y5" s="7">
        <v>5147.9670618843211</v>
      </c>
      <c r="Z5" s="7">
        <v>3535.8871555533128</v>
      </c>
      <c r="AA5" s="7">
        <v>6056.5048278168761</v>
      </c>
      <c r="AB5" s="8">
        <v>3991.3513643996048</v>
      </c>
      <c r="AC5" s="8">
        <v>4741.3550800883804</v>
      </c>
    </row>
    <row r="6" spans="1:29" x14ac:dyDescent="0.3">
      <c r="A6" s="3">
        <v>44958</v>
      </c>
      <c r="B6" s="9">
        <v>2906.5965531913798</v>
      </c>
      <c r="C6" s="10">
        <v>2842.9279233311081</v>
      </c>
      <c r="D6" s="10">
        <v>3219.1070961835053</v>
      </c>
      <c r="E6" s="10">
        <v>2917.5243325738406</v>
      </c>
      <c r="F6" s="10">
        <v>2946.7277008795754</v>
      </c>
      <c r="G6" s="10">
        <v>3305.2700653684637</v>
      </c>
      <c r="H6" s="10">
        <v>5835.4033978706539</v>
      </c>
      <c r="I6" s="10">
        <v>3696.1626658966748</v>
      </c>
      <c r="J6" s="10">
        <v>3666.8248889639403</v>
      </c>
      <c r="K6" s="10">
        <v>2282.0735600759149</v>
      </c>
      <c r="L6" s="10">
        <v>3384.4796411411539</v>
      </c>
      <c r="M6" s="10">
        <v>4475.7250515828455</v>
      </c>
      <c r="N6" s="10">
        <v>4668.177129310634</v>
      </c>
      <c r="O6" s="10">
        <v>3138.8087491992756</v>
      </c>
      <c r="P6" s="10">
        <v>2774.0168848689659</v>
      </c>
      <c r="Q6" s="10">
        <v>3013.0860483826546</v>
      </c>
      <c r="R6" s="10">
        <v>2499.5570782379023</v>
      </c>
      <c r="S6" s="10">
        <v>4520.2779124419467</v>
      </c>
      <c r="T6" s="10">
        <v>4527.287060195732</v>
      </c>
      <c r="U6" s="10">
        <v>3507.9157636728833</v>
      </c>
      <c r="V6" s="10">
        <v>3448.3819129373715</v>
      </c>
      <c r="W6" s="10">
        <v>2441.4269652437988</v>
      </c>
      <c r="X6" s="10">
        <v>4139.1794459065595</v>
      </c>
      <c r="Y6" s="10">
        <v>4264.2740760033421</v>
      </c>
      <c r="Z6" s="10">
        <v>2891.8298338077357</v>
      </c>
      <c r="AA6" s="10">
        <v>4979.0401400918645</v>
      </c>
      <c r="AB6" s="11">
        <v>3285.6117199633491</v>
      </c>
      <c r="AC6" s="11">
        <v>3901.4215613854485</v>
      </c>
    </row>
    <row r="7" spans="1:29" x14ac:dyDescent="0.3">
      <c r="A7" s="3">
        <v>44986</v>
      </c>
      <c r="B7" s="9">
        <v>3235.6791806900737</v>
      </c>
      <c r="C7" s="10">
        <v>3193.6923635357753</v>
      </c>
      <c r="D7" s="10">
        <v>3585.5777516039457</v>
      </c>
      <c r="E7" s="10">
        <v>3257.3012618357079</v>
      </c>
      <c r="F7" s="10">
        <v>3304.1261233067744</v>
      </c>
      <c r="G7" s="10">
        <v>3703.0427378511031</v>
      </c>
      <c r="H7" s="10">
        <v>6554.2717377948884</v>
      </c>
      <c r="I7" s="10">
        <v>4145.3750820484865</v>
      </c>
      <c r="J7" s="10">
        <v>4101.2540074293529</v>
      </c>
      <c r="K7" s="10">
        <v>2549.018687395584</v>
      </c>
      <c r="L7" s="10">
        <v>3778.0615920838254</v>
      </c>
      <c r="M7" s="10">
        <v>4981.6905852518594</v>
      </c>
      <c r="N7" s="10">
        <v>5173.775239301357</v>
      </c>
      <c r="O7" s="10">
        <v>3489.8183424684039</v>
      </c>
      <c r="P7" s="10">
        <v>3110.7409086222942</v>
      </c>
      <c r="Q7" s="10">
        <v>3383.2859444222618</v>
      </c>
      <c r="R7" s="10">
        <v>2800.2346851632942</v>
      </c>
      <c r="S7" s="10">
        <v>5050.9617304914518</v>
      </c>
      <c r="T7" s="10">
        <v>5075.8930482695032</v>
      </c>
      <c r="U7" s="10">
        <v>3939.4187829528501</v>
      </c>
      <c r="V7" s="10">
        <v>3834.5958324991693</v>
      </c>
      <c r="W7" s="10">
        <v>2718.404302652466</v>
      </c>
      <c r="X7" s="10">
        <v>4612.0476861048282</v>
      </c>
      <c r="Y7" s="10">
        <v>4767.2948707273908</v>
      </c>
      <c r="Z7" s="10">
        <v>3245.0140677241166</v>
      </c>
      <c r="AA7" s="10">
        <v>5569.6595262343753</v>
      </c>
      <c r="AB7" s="11">
        <v>3644.5461086386381</v>
      </c>
      <c r="AC7" s="11">
        <v>4362.6766432581635</v>
      </c>
    </row>
    <row r="8" spans="1:29" x14ac:dyDescent="0.3">
      <c r="A8" s="3">
        <v>45017</v>
      </c>
      <c r="B8" s="9">
        <v>2793.5887283650468</v>
      </c>
      <c r="C8" s="10">
        <v>2773.2981055062069</v>
      </c>
      <c r="D8" s="10">
        <v>3075.1672425227866</v>
      </c>
      <c r="E8" s="10">
        <v>2817.5695682408978</v>
      </c>
      <c r="F8" s="10">
        <v>2865.8760587985212</v>
      </c>
      <c r="G8" s="10">
        <v>3196.9156591825981</v>
      </c>
      <c r="H8" s="10">
        <v>5682.6530617018052</v>
      </c>
      <c r="I8" s="10">
        <v>3618.145344957868</v>
      </c>
      <c r="J8" s="10">
        <v>3533.0316344787957</v>
      </c>
      <c r="K8" s="10">
        <v>2190.2479738148054</v>
      </c>
      <c r="L8" s="10">
        <v>3305.2553213239712</v>
      </c>
      <c r="M8" s="10">
        <v>4295.8372725267282</v>
      </c>
      <c r="N8" s="10">
        <v>4475.6162353742129</v>
      </c>
      <c r="O8" s="10">
        <v>2991.4308132444703</v>
      </c>
      <c r="P8" s="10">
        <v>2697.1857414277338</v>
      </c>
      <c r="Q8" s="10">
        <v>2944.4382924696711</v>
      </c>
      <c r="R8" s="10">
        <v>2417.3006392469915</v>
      </c>
      <c r="S8" s="10">
        <v>4354.933507376315</v>
      </c>
      <c r="T8" s="10">
        <v>4445.6322270258115</v>
      </c>
      <c r="U8" s="10">
        <v>3412.7353805653634</v>
      </c>
      <c r="V8" s="10">
        <v>3334.3846916718076</v>
      </c>
      <c r="W8" s="10">
        <v>2332.7704389062519</v>
      </c>
      <c r="X8" s="10">
        <v>3974.3908527270701</v>
      </c>
      <c r="Y8" s="10">
        <v>4122.5372265432516</v>
      </c>
      <c r="Z8" s="10">
        <v>2810.6621132794944</v>
      </c>
      <c r="AA8" s="10">
        <v>4888.924278198192</v>
      </c>
      <c r="AB8" s="11">
        <v>3142.2893325625378</v>
      </c>
      <c r="AC8" s="11">
        <v>3795.1412002943689</v>
      </c>
    </row>
    <row r="9" spans="1:29" x14ac:dyDescent="0.3">
      <c r="A9" s="3">
        <v>45047</v>
      </c>
      <c r="B9" s="9">
        <v>2959.2034574507279</v>
      </c>
      <c r="C9" s="10">
        <v>2925.5234323233803</v>
      </c>
      <c r="D9" s="10">
        <v>3253.6191228093535</v>
      </c>
      <c r="E9" s="10">
        <v>2976.7880853865954</v>
      </c>
      <c r="F9" s="10">
        <v>3044.5382798514615</v>
      </c>
      <c r="G9" s="10">
        <v>3385.5784338180747</v>
      </c>
      <c r="H9" s="10">
        <v>6160.1646819976449</v>
      </c>
      <c r="I9" s="10">
        <v>3830.6774000345004</v>
      </c>
      <c r="J9" s="10">
        <v>3845.9366951807692</v>
      </c>
      <c r="K9" s="10">
        <v>2323.4970849022334</v>
      </c>
      <c r="L9" s="10">
        <v>3532.3226961192645</v>
      </c>
      <c r="M9" s="10">
        <v>4744.165128718816</v>
      </c>
      <c r="N9" s="10">
        <v>4969.2770154897762</v>
      </c>
      <c r="O9" s="10">
        <v>3187.8077870809934</v>
      </c>
      <c r="P9" s="10">
        <v>2854.6204124419078</v>
      </c>
      <c r="Q9" s="10">
        <v>3115.8974642918538</v>
      </c>
      <c r="R9" s="10">
        <v>2550.524228016694</v>
      </c>
      <c r="S9" s="10">
        <v>4858.9583591481241</v>
      </c>
      <c r="T9" s="10">
        <v>4704.5712549255868</v>
      </c>
      <c r="U9" s="10">
        <v>3607.3941382276016</v>
      </c>
      <c r="V9" s="10">
        <v>3547.3648813465852</v>
      </c>
      <c r="W9" s="10">
        <v>2462.48800610327</v>
      </c>
      <c r="X9" s="10">
        <v>4471.1304067606961</v>
      </c>
      <c r="Y9" s="10">
        <v>4574.6356460425113</v>
      </c>
      <c r="Z9" s="10">
        <v>2967.6517904126063</v>
      </c>
      <c r="AA9" s="10">
        <v>5227.0464849281398</v>
      </c>
      <c r="AB9" s="11">
        <v>3371.2636515676841</v>
      </c>
      <c r="AC9" s="11">
        <v>4081.79429850721</v>
      </c>
    </row>
    <row r="10" spans="1:29" x14ac:dyDescent="0.3">
      <c r="A10" s="5">
        <v>45078</v>
      </c>
      <c r="B10" s="15">
        <v>2818.8410883210599</v>
      </c>
      <c r="C10" s="16">
        <v>2804.3351725385837</v>
      </c>
      <c r="D10" s="16">
        <v>3095.2353564036484</v>
      </c>
      <c r="E10" s="16">
        <v>2846.7068203652407</v>
      </c>
      <c r="F10" s="16">
        <v>2909.488281844649</v>
      </c>
      <c r="G10" s="16">
        <v>3235.6385709935148</v>
      </c>
      <c r="H10" s="16">
        <v>5866.943864048606</v>
      </c>
      <c r="I10" s="16">
        <v>3669.3975217996103</v>
      </c>
      <c r="J10" s="16">
        <v>3644.7142170927636</v>
      </c>
      <c r="K10" s="16">
        <v>2215.6835918797756</v>
      </c>
      <c r="L10" s="16">
        <v>3375.9159752942696</v>
      </c>
      <c r="M10" s="16">
        <v>4474.9151029653076</v>
      </c>
      <c r="N10" s="16">
        <v>4674.8832490707673</v>
      </c>
      <c r="O10" s="16">
        <v>3028.5856169065041</v>
      </c>
      <c r="P10" s="16">
        <v>2732.0389727625275</v>
      </c>
      <c r="Q10" s="16">
        <v>2984.1181465330924</v>
      </c>
      <c r="R10" s="16">
        <v>2441.2033918360225</v>
      </c>
      <c r="S10" s="16">
        <v>4577.2775506158259</v>
      </c>
      <c r="T10" s="16">
        <v>4513.3970148983335</v>
      </c>
      <c r="U10" s="16">
        <v>3453.8527436288127</v>
      </c>
      <c r="V10" s="16">
        <v>3376.8500409492408</v>
      </c>
      <c r="W10" s="16">
        <v>2346.3378452931129</v>
      </c>
      <c r="X10" s="16">
        <v>4199.9107786823715</v>
      </c>
      <c r="Y10" s="16">
        <v>4311.8830422828823</v>
      </c>
      <c r="Z10" s="16">
        <v>2841.8101972594113</v>
      </c>
      <c r="AA10" s="16">
        <v>4999.4226539981564</v>
      </c>
      <c r="AB10" s="17">
        <v>3199.0800270335749</v>
      </c>
      <c r="AC10" s="17">
        <v>3889.3036146727491</v>
      </c>
    </row>
    <row r="11" spans="1:29" x14ac:dyDescent="0.3">
      <c r="A11" s="3">
        <v>45108</v>
      </c>
      <c r="B11" s="9">
        <v>2788.1019687832968</v>
      </c>
      <c r="C11" s="10">
        <v>2829.484929349871</v>
      </c>
      <c r="D11" s="10">
        <v>3026.7150343668341</v>
      </c>
      <c r="E11" s="10">
        <v>2840.6104684629672</v>
      </c>
      <c r="F11" s="10">
        <v>2895.5129630801025</v>
      </c>
      <c r="G11" s="10">
        <v>3228.6679355314618</v>
      </c>
      <c r="H11" s="10">
        <v>6006.989620706423</v>
      </c>
      <c r="I11" s="10">
        <v>3636.5929125814391</v>
      </c>
      <c r="J11" s="10">
        <v>3652.5032844348784</v>
      </c>
      <c r="K11" s="10">
        <v>2198.4129046666153</v>
      </c>
      <c r="L11" s="10">
        <v>3341.5381015306298</v>
      </c>
      <c r="M11" s="10">
        <v>4419.7221064979294</v>
      </c>
      <c r="N11" s="10">
        <v>4630.8095857784892</v>
      </c>
      <c r="O11" s="10">
        <v>2952.3729938765941</v>
      </c>
      <c r="P11" s="10">
        <v>2737.0802731406811</v>
      </c>
      <c r="Q11" s="10">
        <v>2997.8507502719804</v>
      </c>
      <c r="R11" s="10">
        <v>2448.6902537552578</v>
      </c>
      <c r="S11" s="10">
        <v>4581.4728809986027</v>
      </c>
      <c r="T11" s="10">
        <v>4510.2151394348248</v>
      </c>
      <c r="U11" s="10">
        <v>3458.1020511146071</v>
      </c>
      <c r="V11" s="10">
        <v>3339.1658119068757</v>
      </c>
      <c r="W11" s="10">
        <v>2305.579127533189</v>
      </c>
      <c r="X11" s="10">
        <v>4154.231595470872</v>
      </c>
      <c r="Y11" s="10">
        <v>4353.1067416892593</v>
      </c>
      <c r="Z11" s="10">
        <v>2857.5885826167814</v>
      </c>
      <c r="AA11" s="10">
        <v>4936.8633803243893</v>
      </c>
      <c r="AB11" s="11">
        <v>3115.7657235142369</v>
      </c>
      <c r="AC11" s="11">
        <v>3865.388361882136</v>
      </c>
    </row>
    <row r="12" spans="1:29" x14ac:dyDescent="0.3">
      <c r="A12" s="3">
        <v>45139</v>
      </c>
      <c r="B12" s="9">
        <v>3374.3150705417579</v>
      </c>
      <c r="C12" s="10">
        <v>3381.7667750368978</v>
      </c>
      <c r="D12" s="10">
        <v>3732.6140007193976</v>
      </c>
      <c r="E12" s="10">
        <v>3423.6775598954937</v>
      </c>
      <c r="F12" s="10">
        <v>3464.9948427704076</v>
      </c>
      <c r="G12" s="10">
        <v>3901.1936737117944</v>
      </c>
      <c r="H12" s="10">
        <v>6949.5790176403498</v>
      </c>
      <c r="I12" s="10">
        <v>4317.8009256171144</v>
      </c>
      <c r="J12" s="10">
        <v>4300.7826385100352</v>
      </c>
      <c r="K12" s="10">
        <v>2685.3696368147002</v>
      </c>
      <c r="L12" s="10">
        <v>3931.1337597912257</v>
      </c>
      <c r="M12" s="10">
        <v>5176.4033249772374</v>
      </c>
      <c r="N12" s="10">
        <v>5355.7983575400294</v>
      </c>
      <c r="O12" s="10">
        <v>3639.1582619033297</v>
      </c>
      <c r="P12" s="10">
        <v>3275.9126247614017</v>
      </c>
      <c r="Q12" s="10">
        <v>3560.6480449106489</v>
      </c>
      <c r="R12" s="10">
        <v>2960.1742768992922</v>
      </c>
      <c r="S12" s="10">
        <v>5286.4236933220909</v>
      </c>
      <c r="T12" s="10">
        <v>5309.6548027474309</v>
      </c>
      <c r="U12" s="10">
        <v>4151.7642728475012</v>
      </c>
      <c r="V12" s="10">
        <v>3977.5915552303641</v>
      </c>
      <c r="W12" s="10">
        <v>2809.0265337030833</v>
      </c>
      <c r="X12" s="10">
        <v>4800.7974879338062</v>
      </c>
      <c r="Y12" s="10">
        <v>4974.8895729791921</v>
      </c>
      <c r="Z12" s="10">
        <v>3427.4456593753162</v>
      </c>
      <c r="AA12" s="10">
        <v>5784.8126918240996</v>
      </c>
      <c r="AB12" s="11">
        <v>3776.0650790693608</v>
      </c>
      <c r="AC12" s="11">
        <v>4555.2148911211989</v>
      </c>
    </row>
    <row r="13" spans="1:29" x14ac:dyDescent="0.3">
      <c r="A13" s="3">
        <v>45170</v>
      </c>
      <c r="B13" s="9">
        <v>3017.3648210335527</v>
      </c>
      <c r="C13" s="10">
        <v>2998.8911108527982</v>
      </c>
      <c r="D13" s="10">
        <v>3343.0515364447497</v>
      </c>
      <c r="E13" s="10">
        <v>3048.4845131086076</v>
      </c>
      <c r="F13" s="10">
        <v>3082.7063270386525</v>
      </c>
      <c r="G13" s="10">
        <v>3471.5424427576158</v>
      </c>
      <c r="H13" s="10">
        <v>6131.8143656753</v>
      </c>
      <c r="I13" s="10">
        <v>3836.1435399620623</v>
      </c>
      <c r="J13" s="10">
        <v>3817.9911493459035</v>
      </c>
      <c r="K13" s="10">
        <v>2397.0232682329852</v>
      </c>
      <c r="L13" s="10">
        <v>3493.4262268740449</v>
      </c>
      <c r="M13" s="10">
        <v>4611.418903001294</v>
      </c>
      <c r="N13" s="10">
        <v>4762.9405428356013</v>
      </c>
      <c r="O13" s="10">
        <v>3262.8209840825648</v>
      </c>
      <c r="P13" s="10">
        <v>2908.7502990688781</v>
      </c>
      <c r="Q13" s="10">
        <v>3158.3526972897503</v>
      </c>
      <c r="R13" s="10">
        <v>2631.9176829876469</v>
      </c>
      <c r="S13" s="10">
        <v>4691.4602933553806</v>
      </c>
      <c r="T13" s="10">
        <v>4709.4386579209577</v>
      </c>
      <c r="U13" s="10">
        <v>3688.2892574875023</v>
      </c>
      <c r="V13" s="10">
        <v>3547.4537577426722</v>
      </c>
      <c r="W13" s="10">
        <v>2505.681951241776</v>
      </c>
      <c r="X13" s="10">
        <v>4275.9152040128974</v>
      </c>
      <c r="Y13" s="10">
        <v>4400.8415908801644</v>
      </c>
      <c r="Z13" s="10">
        <v>3041.8146664245014</v>
      </c>
      <c r="AA13" s="10">
        <v>5138.8476195746161</v>
      </c>
      <c r="AB13" s="11">
        <v>3382.0341893561067</v>
      </c>
      <c r="AC13" s="11">
        <v>4048.2242800399267</v>
      </c>
    </row>
    <row r="14" spans="1:29" x14ac:dyDescent="0.3">
      <c r="A14" s="3">
        <v>45200</v>
      </c>
      <c r="B14" s="9">
        <v>3119.8990372297048</v>
      </c>
      <c r="C14" s="10">
        <v>3115.582050474658</v>
      </c>
      <c r="D14" s="10">
        <v>3436.8503913563663</v>
      </c>
      <c r="E14" s="10">
        <v>3158.5500755910016</v>
      </c>
      <c r="F14" s="10">
        <v>3200.8402677274908</v>
      </c>
      <c r="G14" s="10">
        <v>3590.6304996888812</v>
      </c>
      <c r="H14" s="10">
        <v>6398.7654903659432</v>
      </c>
      <c r="I14" s="10">
        <v>4000.1786259256587</v>
      </c>
      <c r="J14" s="10">
        <v>3959.8848089764115</v>
      </c>
      <c r="K14" s="10">
        <v>2471.0339781760717</v>
      </c>
      <c r="L14" s="10">
        <v>3654.014602263564</v>
      </c>
      <c r="M14" s="10">
        <v>4791.6720051426719</v>
      </c>
      <c r="N14" s="10">
        <v>4963.34017217981</v>
      </c>
      <c r="O14" s="10">
        <v>3353.7930051197036</v>
      </c>
      <c r="P14" s="10">
        <v>3019.4197374392602</v>
      </c>
      <c r="Q14" s="10">
        <v>3287.8133076895451</v>
      </c>
      <c r="R14" s="10">
        <v>2722.425747229614</v>
      </c>
      <c r="S14" s="10">
        <v>4882.7157253013174</v>
      </c>
      <c r="T14" s="10">
        <v>4929.2839493882639</v>
      </c>
      <c r="U14" s="10">
        <v>3824.6749041201929</v>
      </c>
      <c r="V14" s="10">
        <v>3697.4390610743926</v>
      </c>
      <c r="W14" s="10">
        <v>2579.2568688062047</v>
      </c>
      <c r="X14" s="10">
        <v>4450.5632627200939</v>
      </c>
      <c r="Y14" s="10">
        <v>4590.8087530090515</v>
      </c>
      <c r="Z14" s="10">
        <v>3155.5058012974077</v>
      </c>
      <c r="AA14" s="10">
        <v>5384.4935462187295</v>
      </c>
      <c r="AB14" s="11">
        <v>3498.0702756530686</v>
      </c>
      <c r="AC14" s="11">
        <v>4219.4941673509456</v>
      </c>
    </row>
    <row r="15" spans="1:29" x14ac:dyDescent="0.3">
      <c r="A15" s="3">
        <v>45231</v>
      </c>
      <c r="B15" s="9">
        <v>3079.9736320004536</v>
      </c>
      <c r="C15" s="10">
        <v>3065.1367917262837</v>
      </c>
      <c r="D15" s="10">
        <v>3348.5548538233093</v>
      </c>
      <c r="E15" s="10">
        <v>3121.0964634924321</v>
      </c>
      <c r="F15" s="10">
        <v>3150.9085890916217</v>
      </c>
      <c r="G15" s="10">
        <v>3522.7557916798755</v>
      </c>
      <c r="H15" s="10">
        <v>6444.8068097757641</v>
      </c>
      <c r="I15" s="10">
        <v>3949.826334283222</v>
      </c>
      <c r="J15" s="10">
        <v>3961.9353704514651</v>
      </c>
      <c r="K15" s="10">
        <v>2423.5604319143131</v>
      </c>
      <c r="L15" s="10">
        <v>3662.8565947823099</v>
      </c>
      <c r="M15" s="10">
        <v>4844.8533361780237</v>
      </c>
      <c r="N15" s="10">
        <v>5082.910259599792</v>
      </c>
      <c r="O15" s="10">
        <v>3288.8669599349664</v>
      </c>
      <c r="P15" s="10">
        <v>2970.7255627266027</v>
      </c>
      <c r="Q15" s="10">
        <v>3242.792094865833</v>
      </c>
      <c r="R15" s="10">
        <v>2669.2328207052078</v>
      </c>
      <c r="S15" s="10">
        <v>4965.5205478603912</v>
      </c>
      <c r="T15" s="10">
        <v>4902.5985628118115</v>
      </c>
      <c r="U15" s="10">
        <v>3752.5375085856463</v>
      </c>
      <c r="V15" s="10">
        <v>3689.4959811893441</v>
      </c>
      <c r="W15" s="10">
        <v>2522.8812282548852</v>
      </c>
      <c r="X15" s="10">
        <v>4546.5266712503617</v>
      </c>
      <c r="Y15" s="10">
        <v>4671.349581259944</v>
      </c>
      <c r="Z15" s="10">
        <v>3101.9453935278116</v>
      </c>
      <c r="AA15" s="10">
        <v>5384.0797057699438</v>
      </c>
      <c r="AB15" s="11">
        <v>3471.9936528280004</v>
      </c>
      <c r="AC15" s="11">
        <v>4213.9376735051173</v>
      </c>
    </row>
    <row r="16" spans="1:29" ht="15" thickBot="1" x14ac:dyDescent="0.35">
      <c r="A16" s="4">
        <v>45261</v>
      </c>
      <c r="B16" s="12">
        <v>2985.4253312678138</v>
      </c>
      <c r="C16" s="13">
        <v>2916.8459722095213</v>
      </c>
      <c r="D16" s="13">
        <v>3231.5069549976847</v>
      </c>
      <c r="E16" s="13">
        <v>3002.4891988826262</v>
      </c>
      <c r="F16" s="13">
        <v>3006.9053028922999</v>
      </c>
      <c r="G16" s="13">
        <v>3365.803811485951</v>
      </c>
      <c r="H16" s="13">
        <v>6152.5310107777368</v>
      </c>
      <c r="I16" s="13">
        <v>3757.8544414330736</v>
      </c>
      <c r="J16" s="13">
        <v>3803.0167444466038</v>
      </c>
      <c r="K16" s="13">
        <v>2332.7070096788661</v>
      </c>
      <c r="L16" s="13">
        <v>3512.755071800289</v>
      </c>
      <c r="M16" s="13">
        <v>4688.1208262076716</v>
      </c>
      <c r="N16" s="13">
        <v>4951.804177179949</v>
      </c>
      <c r="O16" s="13">
        <v>3183.8206527925358</v>
      </c>
      <c r="P16" s="13">
        <v>2832.064573952186</v>
      </c>
      <c r="Q16" s="13">
        <v>3088.2853326001632</v>
      </c>
      <c r="R16" s="13">
        <v>2550.4857357544474</v>
      </c>
      <c r="S16" s="13">
        <v>4782.0173138384389</v>
      </c>
      <c r="T16" s="13">
        <v>4674.0705808620205</v>
      </c>
      <c r="U16" s="13">
        <v>3572.8870691079273</v>
      </c>
      <c r="V16" s="13">
        <v>3587.4524946647671</v>
      </c>
      <c r="W16" s="13">
        <v>2431.2716877680568</v>
      </c>
      <c r="X16" s="13">
        <v>4402.4892030154515</v>
      </c>
      <c r="Y16" s="13">
        <v>4494.0700556976526</v>
      </c>
      <c r="Z16" s="13">
        <v>2957.4224799247636</v>
      </c>
      <c r="AA16" s="13">
        <v>5140.0142703497722</v>
      </c>
      <c r="AB16" s="14">
        <v>3371.488768949725</v>
      </c>
      <c r="AC16" s="14">
        <v>4037.7473288303158</v>
      </c>
    </row>
    <row r="17" spans="1:29" x14ac:dyDescent="0.3">
      <c r="A17" s="2">
        <v>45292</v>
      </c>
      <c r="B17" s="6">
        <v>2951.2721379650689</v>
      </c>
      <c r="C17" s="7">
        <v>2954.3181102753006</v>
      </c>
      <c r="D17" s="7">
        <v>3129.4287378688391</v>
      </c>
      <c r="E17" s="7">
        <v>3006.3234598885228</v>
      </c>
      <c r="F17" s="7">
        <v>3030.1916312135968</v>
      </c>
      <c r="G17" s="7">
        <v>3364.4612753357546</v>
      </c>
      <c r="H17" s="7">
        <v>6448.7056219897222</v>
      </c>
      <c r="I17" s="7">
        <v>3824.0896850765166</v>
      </c>
      <c r="J17" s="7">
        <v>3893.6738157438081</v>
      </c>
      <c r="K17" s="7">
        <v>2299.8115266442292</v>
      </c>
      <c r="L17" s="7">
        <v>3612.4479250567979</v>
      </c>
      <c r="M17" s="7">
        <v>4812.9238038636113</v>
      </c>
      <c r="N17" s="7">
        <v>5124.6511879852669</v>
      </c>
      <c r="O17" s="7">
        <v>3098.8939851599662</v>
      </c>
      <c r="P17" s="7">
        <v>2858.2199977833002</v>
      </c>
      <c r="Q17" s="7">
        <v>3138.1117358507181</v>
      </c>
      <c r="R17" s="7">
        <v>2549.2767482907857</v>
      </c>
      <c r="S17" s="7">
        <v>4997.0267953444809</v>
      </c>
      <c r="T17" s="7">
        <v>4805.0892544068001</v>
      </c>
      <c r="U17" s="7">
        <v>3594.4159535363401</v>
      </c>
      <c r="V17" s="7">
        <v>3585.8548360984078</v>
      </c>
      <c r="W17" s="7">
        <v>2385.4398173821382</v>
      </c>
      <c r="X17" s="7">
        <v>4585.2065203945058</v>
      </c>
      <c r="Y17" s="7">
        <v>4714.2609273545677</v>
      </c>
      <c r="Z17" s="7">
        <v>2980.0602004747775</v>
      </c>
      <c r="AA17" s="7">
        <v>5306.1474854764383</v>
      </c>
      <c r="AB17" s="8">
        <v>3333.4217247451547</v>
      </c>
      <c r="AC17" s="8">
        <v>4135.9101037805967</v>
      </c>
    </row>
    <row r="18" spans="1:29" x14ac:dyDescent="0.3">
      <c r="A18" s="3">
        <v>45323</v>
      </c>
      <c r="B18" s="9">
        <v>2797.6828764247698</v>
      </c>
      <c r="C18" s="10">
        <v>2767.5275330932664</v>
      </c>
      <c r="D18" s="10">
        <v>2997.9625496677631</v>
      </c>
      <c r="E18" s="10">
        <v>2832.9395881207197</v>
      </c>
      <c r="F18" s="10">
        <v>2841.7680637902854</v>
      </c>
      <c r="G18" s="10">
        <v>3171.3253489183617</v>
      </c>
      <c r="H18" s="10">
        <v>5925.8634410317682</v>
      </c>
      <c r="I18" s="10">
        <v>3562.7252750546982</v>
      </c>
      <c r="J18" s="10">
        <v>3616.073464728107</v>
      </c>
      <c r="K18" s="10">
        <v>2185.4407328688967</v>
      </c>
      <c r="L18" s="10">
        <v>3345.4528760413968</v>
      </c>
      <c r="M18" s="10">
        <v>4455.8655407026763</v>
      </c>
      <c r="N18" s="10">
        <v>4719.1580174138335</v>
      </c>
      <c r="O18" s="10">
        <v>2960.0208606535098</v>
      </c>
      <c r="P18" s="10">
        <v>2678.6215753763436</v>
      </c>
      <c r="Q18" s="10">
        <v>2931.0110541117519</v>
      </c>
      <c r="R18" s="10">
        <v>2405.1082528699062</v>
      </c>
      <c r="S18" s="10">
        <v>4585.3739839484979</v>
      </c>
      <c r="T18" s="10">
        <v>4457.684513551806</v>
      </c>
      <c r="U18" s="10">
        <v>3375.9567766253904</v>
      </c>
      <c r="V18" s="10">
        <v>3376.084104447581</v>
      </c>
      <c r="W18" s="10">
        <v>2264.9391771716778</v>
      </c>
      <c r="X18" s="10">
        <v>4213.2451554973968</v>
      </c>
      <c r="Y18" s="10">
        <v>4313.7375851371698</v>
      </c>
      <c r="Z18" s="10">
        <v>2798.5106870534978</v>
      </c>
      <c r="AA18" s="10">
        <v>4900.324501467253</v>
      </c>
      <c r="AB18" s="11">
        <v>3153.6367456283047</v>
      </c>
      <c r="AC18" s="11">
        <v>3839.5546842093745</v>
      </c>
    </row>
    <row r="19" spans="1:29" x14ac:dyDescent="0.3">
      <c r="A19" s="3">
        <v>45352</v>
      </c>
      <c r="B19" s="9">
        <v>4243.248046191633</v>
      </c>
      <c r="C19" s="10">
        <v>3987.7563578267877</v>
      </c>
      <c r="D19" s="10">
        <v>4753.7035671942622</v>
      </c>
      <c r="E19" s="10">
        <v>4197.8678003788045</v>
      </c>
      <c r="F19" s="10">
        <v>4120.5195567679284</v>
      </c>
      <c r="G19" s="10">
        <v>4715.4897631734075</v>
      </c>
      <c r="H19" s="10">
        <v>7816.0534319022518</v>
      </c>
      <c r="I19" s="10">
        <v>5023.423500303028</v>
      </c>
      <c r="J19" s="10">
        <v>5031.7709979386609</v>
      </c>
      <c r="K19" s="10">
        <v>3356.9794320130354</v>
      </c>
      <c r="L19" s="10">
        <v>4591.7925926879689</v>
      </c>
      <c r="M19" s="10">
        <v>6108.3425406095357</v>
      </c>
      <c r="N19" s="10">
        <v>6278.8120946395638</v>
      </c>
      <c r="O19" s="10">
        <v>4655.065125219211</v>
      </c>
      <c r="P19" s="10">
        <v>3880.9413315991746</v>
      </c>
      <c r="Q19" s="10">
        <v>4161.962651438721</v>
      </c>
      <c r="R19" s="10">
        <v>3587.9621549066164</v>
      </c>
      <c r="S19" s="10">
        <v>6013.2106902865162</v>
      </c>
      <c r="T19" s="10">
        <v>6147.3283817463098</v>
      </c>
      <c r="U19" s="10">
        <v>4930.574648496302</v>
      </c>
      <c r="V19" s="10">
        <v>4923.6511305908116</v>
      </c>
      <c r="W19" s="10">
        <v>3479.6916106935419</v>
      </c>
      <c r="X19" s="10">
        <v>5554.9947115923687</v>
      </c>
      <c r="Y19" s="10">
        <v>5553.3384642153815</v>
      </c>
      <c r="Z19" s="10">
        <v>4075.5311551439977</v>
      </c>
      <c r="AA19" s="10">
        <v>6623.4896360785406</v>
      </c>
      <c r="AB19" s="11">
        <v>4749.8300573146807</v>
      </c>
      <c r="AC19" s="11">
        <v>5319.9550896817345</v>
      </c>
    </row>
    <row r="20" spans="1:29" x14ac:dyDescent="0.3">
      <c r="A20" s="3">
        <v>45383</v>
      </c>
      <c r="B20" s="9">
        <v>2869.430672690728</v>
      </c>
      <c r="C20" s="10">
        <v>2857.6933161858701</v>
      </c>
      <c r="D20" s="10">
        <v>3046.1156612504797</v>
      </c>
      <c r="E20" s="10">
        <v>2909.3144280147153</v>
      </c>
      <c r="F20" s="10">
        <v>2941.243184525571</v>
      </c>
      <c r="G20" s="10">
        <v>3262.2189831482524</v>
      </c>
      <c r="H20" s="10">
        <v>6246.7440860785246</v>
      </c>
      <c r="I20" s="10">
        <v>3697.3842086415807</v>
      </c>
      <c r="J20" s="10">
        <v>3776.3572415782755</v>
      </c>
      <c r="K20" s="10">
        <v>2236.8295101882977</v>
      </c>
      <c r="L20" s="10">
        <v>3486.5539596956987</v>
      </c>
      <c r="M20" s="10">
        <v>4664.1723740123552</v>
      </c>
      <c r="N20" s="10">
        <v>4943.9879362124211</v>
      </c>
      <c r="O20" s="10">
        <v>3011.8232022288375</v>
      </c>
      <c r="P20" s="10">
        <v>2765.7757066125268</v>
      </c>
      <c r="Q20" s="10">
        <v>3038.0095040925821</v>
      </c>
      <c r="R20" s="10">
        <v>2472.1317488630953</v>
      </c>
      <c r="S20" s="10">
        <v>4846.0545887917142</v>
      </c>
      <c r="T20" s="10">
        <v>4651.4701146579127</v>
      </c>
      <c r="U20" s="10">
        <v>3483.5433421835487</v>
      </c>
      <c r="V20" s="10">
        <v>3483.6294149070868</v>
      </c>
      <c r="W20" s="10">
        <v>2311.0967347072456</v>
      </c>
      <c r="X20" s="10">
        <v>4458.0478203232951</v>
      </c>
      <c r="Y20" s="10">
        <v>4560.0040437540974</v>
      </c>
      <c r="Z20" s="10">
        <v>2886.224976979327</v>
      </c>
      <c r="AA20" s="10">
        <v>5111.4537246042037</v>
      </c>
      <c r="AB20" s="11">
        <v>3233.4303628340012</v>
      </c>
      <c r="AC20" s="11">
        <v>4000.8960538143456</v>
      </c>
    </row>
    <row r="21" spans="1:29" x14ac:dyDescent="0.3">
      <c r="A21" s="3">
        <v>45413</v>
      </c>
      <c r="B21" s="9">
        <v>2711.5026927005506</v>
      </c>
      <c r="C21" s="10">
        <v>2773.7278607125363</v>
      </c>
      <c r="D21" s="10">
        <v>2827.0574580343491</v>
      </c>
      <c r="E21" s="10">
        <v>2786.0293180097015</v>
      </c>
      <c r="F21" s="10">
        <v>2827.9991045592537</v>
      </c>
      <c r="G21" s="10">
        <v>3117.5353117637605</v>
      </c>
      <c r="H21" s="10">
        <v>6190.7210827988883</v>
      </c>
      <c r="I21" s="10">
        <v>3580.7245963947657</v>
      </c>
      <c r="J21" s="10">
        <v>3661.8814358766322</v>
      </c>
      <c r="K21" s="10">
        <v>2110.0845439075929</v>
      </c>
      <c r="L21" s="10">
        <v>3397.1177004480587</v>
      </c>
      <c r="M21" s="10">
        <v>4514.3030289048393</v>
      </c>
      <c r="N21" s="10">
        <v>4827.9584972666171</v>
      </c>
      <c r="O21" s="10">
        <v>2799.247051604757</v>
      </c>
      <c r="P21" s="10">
        <v>2669.7384415933234</v>
      </c>
      <c r="Q21" s="10">
        <v>2952.6162594196389</v>
      </c>
      <c r="R21" s="10">
        <v>2365.1336374775287</v>
      </c>
      <c r="S21" s="10">
        <v>4758.4682452499055</v>
      </c>
      <c r="T21" s="10">
        <v>4543.3740394329843</v>
      </c>
      <c r="U21" s="10">
        <v>3354.394446553275</v>
      </c>
      <c r="V21" s="10">
        <v>3333.0845688920081</v>
      </c>
      <c r="W21" s="10">
        <v>2159.4028796299922</v>
      </c>
      <c r="X21" s="10">
        <v>4349.3229804862631</v>
      </c>
      <c r="Y21" s="10">
        <v>4511.5862283189363</v>
      </c>
      <c r="Z21" s="10">
        <v>2785.6872768860826</v>
      </c>
      <c r="AA21" s="10">
        <v>5006.209215322925</v>
      </c>
      <c r="AB21" s="11">
        <v>3044.4663209746755</v>
      </c>
      <c r="AC21" s="11">
        <v>3889.2621667150065</v>
      </c>
    </row>
    <row r="22" spans="1:29" x14ac:dyDescent="0.3">
      <c r="A22" s="5">
        <v>45444</v>
      </c>
      <c r="B22" s="15">
        <v>2905.8510941508848</v>
      </c>
      <c r="C22" s="16">
        <v>2924.2424707404052</v>
      </c>
      <c r="D22" s="16">
        <v>3100.4198884357315</v>
      </c>
      <c r="E22" s="16">
        <v>2960.648327763106</v>
      </c>
      <c r="F22" s="16">
        <v>2991.1030201004455</v>
      </c>
      <c r="G22" s="16">
        <v>3328.289105250984</v>
      </c>
      <c r="H22" s="16">
        <v>6298.7539532839755</v>
      </c>
      <c r="I22" s="16">
        <v>3751.5083407881307</v>
      </c>
      <c r="J22" s="16">
        <v>3808.6262872782409</v>
      </c>
      <c r="K22" s="16">
        <v>2281.4949229370363</v>
      </c>
      <c r="L22" s="16">
        <v>3526.7670208937584</v>
      </c>
      <c r="M22" s="16">
        <v>4690.511501080935</v>
      </c>
      <c r="N22" s="16">
        <v>4960.9411966683965</v>
      </c>
      <c r="O22" s="16">
        <v>3068.4919310194273</v>
      </c>
      <c r="P22" s="16">
        <v>2821.4077236396683</v>
      </c>
      <c r="Q22" s="16">
        <v>3095.4239859847689</v>
      </c>
      <c r="R22" s="16">
        <v>2524.8670446259216</v>
      </c>
      <c r="S22" s="16">
        <v>4867.0973938647794</v>
      </c>
      <c r="T22" s="16">
        <v>4707.4804084739408</v>
      </c>
      <c r="U22" s="16">
        <v>3555.6160814142831</v>
      </c>
      <c r="V22" s="16">
        <v>3514.8648938407732</v>
      </c>
      <c r="W22" s="16">
        <v>2331.5525041477922</v>
      </c>
      <c r="X22" s="16">
        <v>4464.7566005111621</v>
      </c>
      <c r="Y22" s="16">
        <v>4570.6558558052529</v>
      </c>
      <c r="Z22" s="16">
        <v>2947.6247069115498</v>
      </c>
      <c r="AA22" s="16">
        <v>5189.6349879854606</v>
      </c>
      <c r="AB22" s="17">
        <v>3274.3552351583994</v>
      </c>
      <c r="AC22" s="17">
        <v>4051.4249942314582</v>
      </c>
    </row>
    <row r="23" spans="1:29" x14ac:dyDescent="0.3">
      <c r="A23" s="3">
        <v>45474</v>
      </c>
      <c r="B23" s="9">
        <v>3511.1187319092787</v>
      </c>
      <c r="C23" s="10">
        <v>3490.5704908909775</v>
      </c>
      <c r="D23" s="10">
        <v>3758.0505880465075</v>
      </c>
      <c r="E23" s="10">
        <v>3562.3669561816409</v>
      </c>
      <c r="F23" s="10">
        <v>3584.0512714947963</v>
      </c>
      <c r="G23" s="10">
        <v>3989.8605709374488</v>
      </c>
      <c r="H23" s="10">
        <v>7401.3902289713951</v>
      </c>
      <c r="I23" s="10">
        <v>4504.0026776339801</v>
      </c>
      <c r="J23" s="10">
        <v>4513.1728078277301</v>
      </c>
      <c r="K23" s="10">
        <v>2747.5552563414999</v>
      </c>
      <c r="L23" s="10">
        <v>4239.4273780921922</v>
      </c>
      <c r="M23" s="10">
        <v>5580.835970977585</v>
      </c>
      <c r="N23" s="10">
        <v>5891.9836023312491</v>
      </c>
      <c r="O23" s="10">
        <v>3723.6681160614594</v>
      </c>
      <c r="P23" s="10">
        <v>3372.7056916217939</v>
      </c>
      <c r="Q23" s="10">
        <v>3695.1350079761787</v>
      </c>
      <c r="R23" s="10">
        <v>3024.310013549999</v>
      </c>
      <c r="S23" s="10">
        <v>5727.5195534080667</v>
      </c>
      <c r="T23" s="10">
        <v>5644.2399419873036</v>
      </c>
      <c r="U23" s="10">
        <v>4253.2495703077502</v>
      </c>
      <c r="V23" s="10">
        <v>4244.5798856620586</v>
      </c>
      <c r="W23" s="10">
        <v>2809.7372602690039</v>
      </c>
      <c r="X23" s="10">
        <v>5278.6686275007423</v>
      </c>
      <c r="Y23" s="10">
        <v>5355.5023856351372</v>
      </c>
      <c r="Z23" s="10">
        <v>3522.3608809306711</v>
      </c>
      <c r="AA23" s="10">
        <v>6231.0441167085328</v>
      </c>
      <c r="AB23" s="11">
        <v>3972.5056455733761</v>
      </c>
      <c r="AC23" s="11">
        <v>4842.6373135293734</v>
      </c>
    </row>
    <row r="24" spans="1:29" x14ac:dyDescent="0.3">
      <c r="A24" s="3">
        <v>45505</v>
      </c>
      <c r="B24" s="9">
        <v>3596.1498938739637</v>
      </c>
      <c r="C24" s="10">
        <v>3566.2757831153363</v>
      </c>
      <c r="D24" s="10">
        <v>3840.5327964547419</v>
      </c>
      <c r="E24" s="10">
        <v>3633.225853675669</v>
      </c>
      <c r="F24" s="10">
        <v>3648.4129148637426</v>
      </c>
      <c r="G24" s="10">
        <v>4060.9175263196189</v>
      </c>
      <c r="H24" s="10">
        <v>7428.3118507065765</v>
      </c>
      <c r="I24" s="10">
        <v>4586.2956345498515</v>
      </c>
      <c r="J24" s="10">
        <v>4515.9750225764947</v>
      </c>
      <c r="K24" s="10">
        <v>2797.9492309276752</v>
      </c>
      <c r="L24" s="10">
        <v>4290.3938785292212</v>
      </c>
      <c r="M24" s="10">
        <v>5540.0147227565149</v>
      </c>
      <c r="N24" s="10">
        <v>5845.4026012459208</v>
      </c>
      <c r="O24" s="10">
        <v>3778.291396977751</v>
      </c>
      <c r="P24" s="10">
        <v>3436.9867206619365</v>
      </c>
      <c r="Q24" s="10">
        <v>3773.9461205453763</v>
      </c>
      <c r="R24" s="10">
        <v>3087.9162985576127</v>
      </c>
      <c r="S24" s="10">
        <v>5648.3672986620777</v>
      </c>
      <c r="T24" s="10">
        <v>5755.4583343220538</v>
      </c>
      <c r="U24" s="10">
        <v>4337.3138300609926</v>
      </c>
      <c r="V24" s="10">
        <v>4352.1990411793877</v>
      </c>
      <c r="W24" s="10">
        <v>2865.2962749773615</v>
      </c>
      <c r="X24" s="10">
        <v>5183.6148331525483</v>
      </c>
      <c r="Y24" s="10">
        <v>5315.1083028586208</v>
      </c>
      <c r="Z24" s="10">
        <v>3595.0355315743718</v>
      </c>
      <c r="AA24" s="10">
        <v>6309.0235016126617</v>
      </c>
      <c r="AB24" s="11">
        <v>4018.6729557114058</v>
      </c>
      <c r="AC24" s="11">
        <v>4887.5806111545353</v>
      </c>
    </row>
    <row r="25" spans="1:29" x14ac:dyDescent="0.3">
      <c r="A25" s="3">
        <v>45536</v>
      </c>
      <c r="B25" s="9">
        <v>3613.0357088586743</v>
      </c>
      <c r="C25" s="10">
        <v>3556.5804789135109</v>
      </c>
      <c r="D25" s="10">
        <v>3883.4705403002372</v>
      </c>
      <c r="E25" s="10">
        <v>3640.5539101688114</v>
      </c>
      <c r="F25" s="10">
        <v>3645.841384068432</v>
      </c>
      <c r="G25" s="10">
        <v>4070.3457011066871</v>
      </c>
      <c r="H25" s="10">
        <v>7355.0490777098603</v>
      </c>
      <c r="I25" s="10">
        <v>4562.5687197636744</v>
      </c>
      <c r="J25" s="10">
        <v>4509.8053484947204</v>
      </c>
      <c r="K25" s="10">
        <v>2818.8143891665177</v>
      </c>
      <c r="L25" s="10">
        <v>4264.7891119152482</v>
      </c>
      <c r="M25" s="10">
        <v>5543.9842759170961</v>
      </c>
      <c r="N25" s="10">
        <v>5831.9498980465969</v>
      </c>
      <c r="O25" s="10">
        <v>3825.6001264293991</v>
      </c>
      <c r="P25" s="10">
        <v>3431.7906464674738</v>
      </c>
      <c r="Q25" s="10">
        <v>3756.6326475782544</v>
      </c>
      <c r="R25" s="10">
        <v>3094.0492613173251</v>
      </c>
      <c r="S25" s="10">
        <v>5629.360003563439</v>
      </c>
      <c r="T25" s="10">
        <v>5708.080884369896</v>
      </c>
      <c r="U25" s="10">
        <v>4334.6135941490884</v>
      </c>
      <c r="V25" s="10">
        <v>4352.1572079840425</v>
      </c>
      <c r="W25" s="10">
        <v>2876.1390833064884</v>
      </c>
      <c r="X25" s="10">
        <v>5182.3285055893512</v>
      </c>
      <c r="Y25" s="10">
        <v>5272.0885088555442</v>
      </c>
      <c r="Z25" s="10">
        <v>3589.5839632369657</v>
      </c>
      <c r="AA25" s="10">
        <v>6260.9480848627081</v>
      </c>
      <c r="AB25" s="11">
        <v>4051.4927983893522</v>
      </c>
      <c r="AC25" s="11">
        <v>4869.1857361575994</v>
      </c>
    </row>
    <row r="26" spans="1:29" x14ac:dyDescent="0.3">
      <c r="A26" s="3">
        <v>45566</v>
      </c>
      <c r="B26" s="9">
        <v>3609.490908299369</v>
      </c>
      <c r="C26" s="10">
        <v>3576.6965265963463</v>
      </c>
      <c r="D26" s="10">
        <v>3880.6646636381402</v>
      </c>
      <c r="E26" s="10">
        <v>3654.0966525413646</v>
      </c>
      <c r="F26" s="10">
        <v>3679.081783486421</v>
      </c>
      <c r="G26" s="10">
        <v>4101.0822149926253</v>
      </c>
      <c r="H26" s="10">
        <v>7558.1012871120856</v>
      </c>
      <c r="I26" s="10">
        <v>4600.690527749166</v>
      </c>
      <c r="J26" s="10">
        <v>4631.6164778255934</v>
      </c>
      <c r="K26" s="10">
        <v>2834.3998444180252</v>
      </c>
      <c r="L26" s="10">
        <v>4327.8096057595694</v>
      </c>
      <c r="M26" s="10">
        <v>5739.8596633761363</v>
      </c>
      <c r="N26" s="10">
        <v>6038.4852378442392</v>
      </c>
      <c r="O26" s="10">
        <v>3850.9660643778197</v>
      </c>
      <c r="P26" s="10">
        <v>3456.2374499999746</v>
      </c>
      <c r="Q26" s="10">
        <v>3781.7575866381126</v>
      </c>
      <c r="R26" s="10">
        <v>3107.284455148857</v>
      </c>
      <c r="S26" s="10">
        <v>5887.4546037858327</v>
      </c>
      <c r="T26" s="10">
        <v>5755.4751702550711</v>
      </c>
      <c r="U26" s="10">
        <v>4364.1035558620761</v>
      </c>
      <c r="V26" s="10">
        <v>4349.2540991778042</v>
      </c>
      <c r="W26" s="10">
        <v>2879.9862321318483</v>
      </c>
      <c r="X26" s="10">
        <v>5443.1796294018277</v>
      </c>
      <c r="Y26" s="10">
        <v>5475.8855965700468</v>
      </c>
      <c r="Z26" s="10">
        <v>3609.8640447213675</v>
      </c>
      <c r="AA26" s="10">
        <v>6360.107690576714</v>
      </c>
      <c r="AB26" s="11">
        <v>4093.1410887969159</v>
      </c>
      <c r="AC26" s="11">
        <v>4959.1609477009124</v>
      </c>
    </row>
    <row r="27" spans="1:29" x14ac:dyDescent="0.3">
      <c r="A27" s="3">
        <v>45597</v>
      </c>
      <c r="B27" s="9">
        <v>3554.9205927223329</v>
      </c>
      <c r="C27" s="10">
        <v>3473.5333486326931</v>
      </c>
      <c r="D27" s="10">
        <v>3859.6986084775785</v>
      </c>
      <c r="E27" s="10">
        <v>3570.6210767131888</v>
      </c>
      <c r="F27" s="10">
        <v>3586.1140115461976</v>
      </c>
      <c r="G27" s="10">
        <v>4012.7121798844855</v>
      </c>
      <c r="H27" s="10">
        <v>7230.7845711721566</v>
      </c>
      <c r="I27" s="10">
        <v>4452.1710958512704</v>
      </c>
      <c r="J27" s="10">
        <v>4487.7243120318635</v>
      </c>
      <c r="K27" s="10">
        <v>2796.0855845198671</v>
      </c>
      <c r="L27" s="10">
        <v>4166.9617423945801</v>
      </c>
      <c r="M27" s="10">
        <v>5560.1498507798105</v>
      </c>
      <c r="N27" s="10">
        <v>5815.2330506900598</v>
      </c>
      <c r="O27" s="10">
        <v>3822.390793253946</v>
      </c>
      <c r="P27" s="10">
        <v>3363.839606115012</v>
      </c>
      <c r="Q27" s="10">
        <v>3666.2999037630752</v>
      </c>
      <c r="R27" s="10">
        <v>3041.783098814099</v>
      </c>
      <c r="S27" s="10">
        <v>5660.0218890101569</v>
      </c>
      <c r="T27" s="10">
        <v>5542.0228809214896</v>
      </c>
      <c r="U27" s="10">
        <v>4254.1245244419651</v>
      </c>
      <c r="V27" s="10">
        <v>4253.6819333722988</v>
      </c>
      <c r="W27" s="10">
        <v>2839.5997613686204</v>
      </c>
      <c r="X27" s="10">
        <v>5249.5626253820665</v>
      </c>
      <c r="Y27" s="10">
        <v>5243.1438804501486</v>
      </c>
      <c r="Z27" s="10">
        <v>3514.1695763336638</v>
      </c>
      <c r="AA27" s="10">
        <v>6108.8646303398527</v>
      </c>
      <c r="AB27" s="11">
        <v>4028.4516768292774</v>
      </c>
      <c r="AC27" s="11">
        <v>4793.2627196145959</v>
      </c>
    </row>
    <row r="28" spans="1:29" ht="15" thickBot="1" x14ac:dyDescent="0.35">
      <c r="A28" s="4">
        <v>45627</v>
      </c>
      <c r="B28" s="12">
        <v>3382.4996471838276</v>
      </c>
      <c r="C28" s="13">
        <v>3269.1449199656231</v>
      </c>
      <c r="D28" s="13">
        <v>3660.7731912771374</v>
      </c>
      <c r="E28" s="13">
        <v>3376.562750446702</v>
      </c>
      <c r="F28" s="13">
        <v>3396.9968292072231</v>
      </c>
      <c r="G28" s="13">
        <v>3787.7239366845834</v>
      </c>
      <c r="H28" s="13">
        <v>6860.5606518449431</v>
      </c>
      <c r="I28" s="13">
        <v>4223.0680317973674</v>
      </c>
      <c r="J28" s="13">
        <v>4269.6849170306696</v>
      </c>
      <c r="K28" s="13">
        <v>2645.145709419558</v>
      </c>
      <c r="L28" s="13">
        <v>3968.2670356901099</v>
      </c>
      <c r="M28" s="13">
        <v>5323.3095203199191</v>
      </c>
      <c r="N28" s="13">
        <v>5577.4972775655106</v>
      </c>
      <c r="O28" s="13">
        <v>3627.7843513998773</v>
      </c>
      <c r="P28" s="13">
        <v>3172.7923663753022</v>
      </c>
      <c r="Q28" s="13">
        <v>3463.2314998340221</v>
      </c>
      <c r="R28" s="13">
        <v>2865.6382294058435</v>
      </c>
      <c r="S28" s="13">
        <v>5415.5020550665258</v>
      </c>
      <c r="T28" s="13">
        <v>5266.5623216953927</v>
      </c>
      <c r="U28" s="13">
        <v>4013.1751663141004</v>
      </c>
      <c r="V28" s="13">
        <v>4070.0915682057598</v>
      </c>
      <c r="W28" s="13">
        <v>2690.56326284741</v>
      </c>
      <c r="X28" s="13">
        <v>5051.058212497911</v>
      </c>
      <c r="Y28" s="13">
        <v>5012.6086365435631</v>
      </c>
      <c r="Z28" s="13">
        <v>3310.450658363925</v>
      </c>
      <c r="AA28" s="13">
        <v>5806.5014951402864</v>
      </c>
      <c r="AB28" s="14">
        <v>3843.0394171152561</v>
      </c>
      <c r="AC28" s="14">
        <v>4558.5720408996849</v>
      </c>
    </row>
    <row r="29" spans="1:29" x14ac:dyDescent="0.3">
      <c r="A29" s="2">
        <v>45658</v>
      </c>
      <c r="B29" s="6">
        <v>4480.4557064543415</v>
      </c>
      <c r="C29" s="7">
        <v>4256.5136617851831</v>
      </c>
      <c r="D29" s="7">
        <v>4956.3335686323435</v>
      </c>
      <c r="E29" s="7">
        <v>4451.4871987286415</v>
      </c>
      <c r="F29" s="7">
        <v>4428.9953504648674</v>
      </c>
      <c r="G29" s="7">
        <v>5008.9559571099689</v>
      </c>
      <c r="H29" s="7">
        <v>8604.1099682631775</v>
      </c>
      <c r="I29" s="7">
        <v>5437.3914699468451</v>
      </c>
      <c r="J29" s="7">
        <v>5482.7655819817383</v>
      </c>
      <c r="K29" s="7">
        <v>3546.6106048462289</v>
      </c>
      <c r="L29" s="7">
        <v>5057.487328756406</v>
      </c>
      <c r="M29" s="7">
        <v>6792.0921139289494</v>
      </c>
      <c r="N29" s="7">
        <v>7002.7269038946115</v>
      </c>
      <c r="O29" s="7">
        <v>4916.13485705532</v>
      </c>
      <c r="P29" s="7">
        <v>4140.0879605426517</v>
      </c>
      <c r="Q29" s="7">
        <v>4466.7766573010676</v>
      </c>
      <c r="R29" s="7">
        <v>3793.090260448565</v>
      </c>
      <c r="S29" s="7">
        <v>6789.1600879136931</v>
      </c>
      <c r="T29" s="7">
        <v>6709.4180277194719</v>
      </c>
      <c r="U29" s="7">
        <v>5256.9798723495442</v>
      </c>
      <c r="V29" s="7">
        <v>5262.748179135544</v>
      </c>
      <c r="W29" s="7">
        <v>3590.7677708144993</v>
      </c>
      <c r="X29" s="7">
        <v>6350.4817343495224</v>
      </c>
      <c r="Y29" s="7">
        <v>6191.2374562277482</v>
      </c>
      <c r="Z29" s="7">
        <v>4331.5595721463851</v>
      </c>
      <c r="AA29" s="7">
        <v>7343.5718559867191</v>
      </c>
      <c r="AB29" s="8">
        <v>5097.6764621074399</v>
      </c>
      <c r="AC29" s="8">
        <v>5831.3797864019434</v>
      </c>
    </row>
    <row r="30" spans="1:29" x14ac:dyDescent="0.3">
      <c r="A30" s="3">
        <v>45689</v>
      </c>
      <c r="B30" s="9">
        <v>4023.5097912110905</v>
      </c>
      <c r="C30" s="10">
        <v>3871.0923705482564</v>
      </c>
      <c r="D30" s="10">
        <v>4416.0688511039616</v>
      </c>
      <c r="E30" s="10">
        <v>4016.2407626465779</v>
      </c>
      <c r="F30" s="10">
        <v>3997.3339179305358</v>
      </c>
      <c r="G30" s="10">
        <v>4515.2659611781146</v>
      </c>
      <c r="H30" s="10">
        <v>7832.1006868146469</v>
      </c>
      <c r="I30" s="10">
        <v>4918.701194379033</v>
      </c>
      <c r="J30" s="10">
        <v>4919.4762393322335</v>
      </c>
      <c r="K30" s="10">
        <v>3180.9549980606466</v>
      </c>
      <c r="L30" s="10">
        <v>4565.5918508462246</v>
      </c>
      <c r="M30" s="10">
        <v>6040.5413013235548</v>
      </c>
      <c r="N30" s="10">
        <v>6236.4047341193536</v>
      </c>
      <c r="O30" s="10">
        <v>4365.580434136823</v>
      </c>
      <c r="P30" s="10">
        <v>3748.7110499604155</v>
      </c>
      <c r="Q30" s="10">
        <v>4058.968845796358</v>
      </c>
      <c r="R30" s="10">
        <v>3429.921490928054</v>
      </c>
      <c r="S30" s="10">
        <v>6061.8356422020888</v>
      </c>
      <c r="T30" s="10">
        <v>6102.79847241677</v>
      </c>
      <c r="U30" s="10">
        <v>4758.3392235581596</v>
      </c>
      <c r="V30" s="10">
        <v>4742.8982736286916</v>
      </c>
      <c r="W30" s="10">
        <v>3207.5298758669928</v>
      </c>
      <c r="X30" s="10">
        <v>5629.0726246715858</v>
      </c>
      <c r="Y30" s="10">
        <v>5566.2222101950292</v>
      </c>
      <c r="Z30" s="10">
        <v>3927.3623485325693</v>
      </c>
      <c r="AA30" s="10">
        <v>6637.3613889169847</v>
      </c>
      <c r="AB30" s="11">
        <v>4533.4895673421197</v>
      </c>
      <c r="AC30" s="11">
        <v>5253.2447787271931</v>
      </c>
    </row>
    <row r="31" spans="1:29" x14ac:dyDescent="0.3">
      <c r="A31" s="3">
        <v>45717</v>
      </c>
      <c r="B31" s="9">
        <v>3966.6038114604094</v>
      </c>
      <c r="C31" s="10">
        <v>3857.3557950903414</v>
      </c>
      <c r="D31" s="10">
        <v>4323.7109714734997</v>
      </c>
      <c r="E31" s="10">
        <v>3973.7313365697387</v>
      </c>
      <c r="F31" s="10">
        <v>3959.5385309700173</v>
      </c>
      <c r="G31" s="10">
        <v>4462.7393782093759</v>
      </c>
      <c r="H31" s="10">
        <v>7800.2860401410617</v>
      </c>
      <c r="I31" s="10">
        <v>4885.4029101289343</v>
      </c>
      <c r="J31" s="10">
        <v>4840.6803795253454</v>
      </c>
      <c r="K31" s="10">
        <v>3128.5129816580775</v>
      </c>
      <c r="L31" s="10">
        <v>4522.2630534528344</v>
      </c>
      <c r="M31" s="10">
        <v>5898.1171294387759</v>
      </c>
      <c r="N31" s="10">
        <v>6093.4660120860599</v>
      </c>
      <c r="O31" s="10">
        <v>4257.1259588162638</v>
      </c>
      <c r="P31" s="10">
        <v>3721.2764172739448</v>
      </c>
      <c r="Q31" s="10">
        <v>4044.6534076835896</v>
      </c>
      <c r="R31" s="10">
        <v>3397.8225712694048</v>
      </c>
      <c r="S31" s="10">
        <v>5936.7723658330497</v>
      </c>
      <c r="T31" s="10">
        <v>6089.155244190636</v>
      </c>
      <c r="U31" s="10">
        <v>4721.0771309631373</v>
      </c>
      <c r="V31" s="10">
        <v>4693.6063265152197</v>
      </c>
      <c r="W31" s="10">
        <v>3147.5099822353714</v>
      </c>
      <c r="X31" s="10">
        <v>5480.2524047902798</v>
      </c>
      <c r="Y31" s="10">
        <v>5488.1598002627097</v>
      </c>
      <c r="Z31" s="10">
        <v>3904.4012401807581</v>
      </c>
      <c r="AA31" s="10">
        <v>6585.8886915486919</v>
      </c>
      <c r="AB31" s="11">
        <v>4425.1355429995938</v>
      </c>
      <c r="AC31" s="11">
        <v>5193.0175566674734</v>
      </c>
    </row>
    <row r="32" spans="1:29" x14ac:dyDescent="0.3">
      <c r="A32" s="3">
        <v>45748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1"/>
      <c r="AC32" s="11"/>
    </row>
    <row r="33" spans="1:29" x14ac:dyDescent="0.3">
      <c r="A33" s="3">
        <v>45778</v>
      </c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1"/>
      <c r="AC33" s="11"/>
    </row>
    <row r="34" spans="1:29" x14ac:dyDescent="0.3">
      <c r="A34" s="5">
        <v>45809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7"/>
      <c r="AC34" s="17"/>
    </row>
    <row r="35" spans="1:29" x14ac:dyDescent="0.3">
      <c r="A35" s="3">
        <v>45839</v>
      </c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1"/>
      <c r="AC35" s="11"/>
    </row>
    <row r="36" spans="1:29" x14ac:dyDescent="0.3">
      <c r="A36" s="3">
        <v>45870</v>
      </c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1"/>
      <c r="AC36" s="11"/>
    </row>
    <row r="37" spans="1:29" x14ac:dyDescent="0.3">
      <c r="A37" s="3">
        <v>45901</v>
      </c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1"/>
      <c r="AC37" s="11"/>
    </row>
    <row r="38" spans="1:29" x14ac:dyDescent="0.3">
      <c r="A38" s="3">
        <v>45931</v>
      </c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1"/>
      <c r="AC38" s="11"/>
    </row>
    <row r="39" spans="1:29" x14ac:dyDescent="0.3">
      <c r="A39" s="3">
        <v>45962</v>
      </c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1"/>
      <c r="AC39" s="11"/>
    </row>
    <row r="40" spans="1:29" ht="15" thickBot="1" x14ac:dyDescent="0.35">
      <c r="A40" s="4">
        <v>45992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4"/>
      <c r="AC40" s="14"/>
    </row>
  </sheetData>
  <mergeCells count="2">
    <mergeCell ref="A2:AC2"/>
    <mergeCell ref="B3:AB3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75F2-41DE-4202-B0B6-F7FF12C5CECA}">
  <dimension ref="A2:AC40"/>
  <sheetViews>
    <sheetView workbookViewId="0">
      <pane xSplit="1" ySplit="4" topLeftCell="N22" activePane="bottomRight" state="frozen"/>
      <selection pane="topRight" activeCell="B1" sqref="B1"/>
      <selection pane="bottomLeft" activeCell="A5" sqref="A5"/>
      <selection pane="bottomRight" activeCell="A2" sqref="A2:AC2"/>
    </sheetView>
  </sheetViews>
  <sheetFormatPr defaultColWidth="9.21875" defaultRowHeight="14.4" x14ac:dyDescent="0.3"/>
  <cols>
    <col min="1" max="1" width="12.33203125" style="1" customWidth="1"/>
    <col min="2" max="29" width="9.6640625" style="1" customWidth="1"/>
    <col min="30" max="16384" width="9.21875" style="1"/>
  </cols>
  <sheetData>
    <row r="2" spans="1:29" ht="15" thickBot="1" x14ac:dyDescent="0.35">
      <c r="A2" s="54" t="s">
        <v>54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 spans="1:29" ht="15" thickBot="1" x14ac:dyDescent="0.35">
      <c r="B3" s="55" t="s">
        <v>52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29" ht="15" thickBot="1" x14ac:dyDescent="0.35">
      <c r="A4" s="39" t="s">
        <v>0</v>
      </c>
      <c r="B4" s="42" t="s">
        <v>26</v>
      </c>
      <c r="C4" s="42" t="s">
        <v>27</v>
      </c>
      <c r="D4" s="42" t="s">
        <v>28</v>
      </c>
      <c r="E4" s="42" t="s">
        <v>29</v>
      </c>
      <c r="F4" s="42" t="s">
        <v>30</v>
      </c>
      <c r="G4" s="42" t="s">
        <v>31</v>
      </c>
      <c r="H4" s="42" t="s">
        <v>32</v>
      </c>
      <c r="I4" s="42" t="s">
        <v>33</v>
      </c>
      <c r="J4" s="42" t="s">
        <v>34</v>
      </c>
      <c r="K4" s="42" t="s">
        <v>35</v>
      </c>
      <c r="L4" s="42" t="s">
        <v>36</v>
      </c>
      <c r="M4" s="42" t="s">
        <v>37</v>
      </c>
      <c r="N4" s="42" t="s">
        <v>38</v>
      </c>
      <c r="O4" s="42" t="s">
        <v>39</v>
      </c>
      <c r="P4" s="42" t="s">
        <v>40</v>
      </c>
      <c r="Q4" s="42" t="s">
        <v>41</v>
      </c>
      <c r="R4" s="42" t="s">
        <v>42</v>
      </c>
      <c r="S4" s="42" t="s">
        <v>43</v>
      </c>
      <c r="T4" s="42" t="s">
        <v>44</v>
      </c>
      <c r="U4" s="42" t="s">
        <v>45</v>
      </c>
      <c r="V4" s="42" t="s">
        <v>46</v>
      </c>
      <c r="W4" s="42" t="s">
        <v>47</v>
      </c>
      <c r="X4" s="42" t="s">
        <v>48</v>
      </c>
      <c r="Y4" s="42" t="s">
        <v>49</v>
      </c>
      <c r="Z4" s="42" t="s">
        <v>17</v>
      </c>
      <c r="AA4" s="42" t="s">
        <v>50</v>
      </c>
      <c r="AB4" s="42" t="s">
        <v>51</v>
      </c>
      <c r="AC4" s="44" t="s">
        <v>4</v>
      </c>
    </row>
    <row r="5" spans="1:29" x14ac:dyDescent="0.3">
      <c r="A5" s="2">
        <v>44927</v>
      </c>
      <c r="B5" s="6">
        <f>AVERAGE('Por 1M Habit'!B$5:B5)</f>
        <v>3543.4487741724352</v>
      </c>
      <c r="C5" s="7">
        <f>AVERAGE('Por 1M Habit'!C$5:C5)</f>
        <v>3475.8492658041359</v>
      </c>
      <c r="D5" s="7">
        <f>AVERAGE('Por 1M Habit'!D$5:D5)</f>
        <v>3931.8677742870464</v>
      </c>
      <c r="E5" s="7">
        <f>AVERAGE('Por 1M Habit'!E$5:E5)</f>
        <v>3562.0736853544108</v>
      </c>
      <c r="F5" s="7">
        <f>AVERAGE('Por 1M Habit'!F$5:F5)</f>
        <v>3595.2596893037021</v>
      </c>
      <c r="G5" s="7">
        <f>AVERAGE('Por 1M Habit'!G$5:G5)</f>
        <v>4037.6705369484484</v>
      </c>
      <c r="H5" s="7">
        <f>AVERAGE('Por 1M Habit'!H$5:H5)</f>
        <v>7083.5061331571769</v>
      </c>
      <c r="I5" s="7">
        <f>AVERAGE('Por 1M Habit'!I$5:I5)</f>
        <v>4513.1366369446059</v>
      </c>
      <c r="J5" s="7">
        <f>AVERAGE('Por 1M Habit'!J$5:J5)</f>
        <v>4448.0576292127489</v>
      </c>
      <c r="K5" s="7">
        <f>AVERAGE('Por 1M Habit'!K$5:K5)</f>
        <v>2785.7373340285531</v>
      </c>
      <c r="L5" s="7">
        <f>AVERAGE('Por 1M Habit'!L$5:L5)</f>
        <v>4114.3884765537387</v>
      </c>
      <c r="M5" s="7">
        <f>AVERAGE('Por 1M Habit'!M$5:M5)</f>
        <v>5402.6827879949387</v>
      </c>
      <c r="N5" s="7">
        <f>AVERAGE('Por 1M Habit'!N$5:N5)</f>
        <v>5623.8477481634663</v>
      </c>
      <c r="O5" s="7">
        <f>AVERAGE('Por 1M Habit'!O$5:O5)</f>
        <v>3824.4853467010503</v>
      </c>
      <c r="P5" s="7">
        <f>AVERAGE('Por 1M Habit'!P$5:P5)</f>
        <v>3388.8694917873831</v>
      </c>
      <c r="Q5" s="7">
        <f>AVERAGE('Por 1M Habit'!Q$5:Q5)</f>
        <v>3680.3373115786267</v>
      </c>
      <c r="R5" s="7">
        <f>AVERAGE('Por 1M Habit'!R$5:R5)</f>
        <v>3053.7334260951861</v>
      </c>
      <c r="S5" s="7">
        <f>AVERAGE('Por 1M Habit'!S$5:S5)</f>
        <v>5446.1393759792682</v>
      </c>
      <c r="T5" s="7">
        <f>AVERAGE('Por 1M Habit'!T$5:T5)</f>
        <v>5519.3852644914896</v>
      </c>
      <c r="U5" s="7">
        <f>AVERAGE('Por 1M Habit'!U$5:U5)</f>
        <v>4288.0277573509256</v>
      </c>
      <c r="V5" s="7">
        <f>AVERAGE('Por 1M Habit'!V$5:V5)</f>
        <v>4196.957148315465</v>
      </c>
      <c r="W5" s="7">
        <f>AVERAGE('Por 1M Habit'!W$5:W5)</f>
        <v>2987.2137545794958</v>
      </c>
      <c r="X5" s="7">
        <f>AVERAGE('Por 1M Habit'!X$5:X5)</f>
        <v>4970.503248000934</v>
      </c>
      <c r="Y5" s="7">
        <f>AVERAGE('Por 1M Habit'!Y$5:Y5)</f>
        <v>5147.9670618843211</v>
      </c>
      <c r="Z5" s="7">
        <f>AVERAGE('Por 1M Habit'!Z$5:Z5)</f>
        <v>3535.8871555533128</v>
      </c>
      <c r="AA5" s="7">
        <f>AVERAGE('Por 1M Habit'!AA$5:AA5)</f>
        <v>6056.5048278168761</v>
      </c>
      <c r="AB5" s="8">
        <f>AVERAGE('Por 1M Habit'!AB$5:AB5)</f>
        <v>3991.3513643996048</v>
      </c>
      <c r="AC5" s="8">
        <f>AVERAGE('Por 1M Habit'!AC$5:AC5)</f>
        <v>4741.3550800883804</v>
      </c>
    </row>
    <row r="6" spans="1:29" x14ac:dyDescent="0.3">
      <c r="A6" s="3">
        <v>44958</v>
      </c>
      <c r="B6" s="9">
        <f>AVERAGE('Por 1M Habit'!B$5:B6)</f>
        <v>3225.0226636819075</v>
      </c>
      <c r="C6" s="10">
        <f>AVERAGE('Por 1M Habit'!C$5:C6)</f>
        <v>3159.388594567622</v>
      </c>
      <c r="D6" s="10">
        <f>AVERAGE('Por 1M Habit'!D$5:D6)</f>
        <v>3575.4874352352758</v>
      </c>
      <c r="E6" s="10">
        <f>AVERAGE('Por 1M Habit'!E$5:E6)</f>
        <v>3239.7990089641257</v>
      </c>
      <c r="F6" s="10">
        <f>AVERAGE('Por 1M Habit'!F$5:F6)</f>
        <v>3270.993695091639</v>
      </c>
      <c r="G6" s="10">
        <f>AVERAGE('Por 1M Habit'!G$5:G6)</f>
        <v>3671.4703011584561</v>
      </c>
      <c r="H6" s="10">
        <f>AVERAGE('Por 1M Habit'!H$5:H6)</f>
        <v>6459.4547655139158</v>
      </c>
      <c r="I6" s="10">
        <f>AVERAGE('Por 1M Habit'!I$5:I6)</f>
        <v>4104.6496514206401</v>
      </c>
      <c r="J6" s="10">
        <f>AVERAGE('Por 1M Habit'!J$5:J6)</f>
        <v>4057.4412590883449</v>
      </c>
      <c r="K6" s="10">
        <f>AVERAGE('Por 1M Habit'!K$5:K6)</f>
        <v>2533.9054470522342</v>
      </c>
      <c r="L6" s="10">
        <f>AVERAGE('Por 1M Habit'!L$5:L6)</f>
        <v>3749.4340588474461</v>
      </c>
      <c r="M6" s="10">
        <f>AVERAGE('Por 1M Habit'!M$5:M6)</f>
        <v>4939.2039197888917</v>
      </c>
      <c r="N6" s="10">
        <f>AVERAGE('Por 1M Habit'!N$5:N6)</f>
        <v>5146.0124387370506</v>
      </c>
      <c r="O6" s="10">
        <f>AVERAGE('Por 1M Habit'!O$5:O6)</f>
        <v>3481.6470479501631</v>
      </c>
      <c r="P6" s="10">
        <f>AVERAGE('Por 1M Habit'!P$5:P6)</f>
        <v>3081.4431883281745</v>
      </c>
      <c r="Q6" s="10">
        <f>AVERAGE('Por 1M Habit'!Q$5:Q6)</f>
        <v>3346.7116799806408</v>
      </c>
      <c r="R6" s="10">
        <f>AVERAGE('Por 1M Habit'!R$5:R6)</f>
        <v>2776.6452521665442</v>
      </c>
      <c r="S6" s="10">
        <f>AVERAGE('Por 1M Habit'!S$5:S6)</f>
        <v>4983.2086442106074</v>
      </c>
      <c r="T6" s="10">
        <f>AVERAGE('Por 1M Habit'!T$5:T6)</f>
        <v>5023.3361623436103</v>
      </c>
      <c r="U6" s="10">
        <f>AVERAGE('Por 1M Habit'!U$5:U6)</f>
        <v>3897.9717605119044</v>
      </c>
      <c r="V6" s="10">
        <f>AVERAGE('Por 1M Habit'!V$5:V6)</f>
        <v>3822.6695306264182</v>
      </c>
      <c r="W6" s="10">
        <f>AVERAGE('Por 1M Habit'!W$5:W6)</f>
        <v>2714.3203599116473</v>
      </c>
      <c r="X6" s="10">
        <f>AVERAGE('Por 1M Habit'!X$5:X6)</f>
        <v>4554.8413469537463</v>
      </c>
      <c r="Y6" s="10">
        <f>AVERAGE('Por 1M Habit'!Y$5:Y6)</f>
        <v>4706.120568943832</v>
      </c>
      <c r="Z6" s="10">
        <f>AVERAGE('Por 1M Habit'!Z$5:Z6)</f>
        <v>3213.858494680524</v>
      </c>
      <c r="AA6" s="10">
        <f>AVERAGE('Por 1M Habit'!AA$5:AA6)</f>
        <v>5517.7724839543698</v>
      </c>
      <c r="AB6" s="11">
        <f>AVERAGE('Por 1M Habit'!AB$5:AB6)</f>
        <v>3638.4815421814769</v>
      </c>
      <c r="AC6" s="11">
        <f>AVERAGE('Por 1M Habit'!AC$5:AC6)</f>
        <v>4321.3883207369145</v>
      </c>
    </row>
    <row r="7" spans="1:29" x14ac:dyDescent="0.3">
      <c r="A7" s="3">
        <v>44986</v>
      </c>
      <c r="B7" s="9">
        <f>AVERAGE('Por 1M Habit'!B$5:B7)</f>
        <v>3228.5748360179628</v>
      </c>
      <c r="C7" s="10">
        <f>AVERAGE('Por 1M Habit'!C$5:C7)</f>
        <v>3170.8231842236733</v>
      </c>
      <c r="D7" s="10">
        <f>AVERAGE('Por 1M Habit'!D$5:D7)</f>
        <v>3578.8508740248326</v>
      </c>
      <c r="E7" s="10">
        <f>AVERAGE('Por 1M Habit'!E$5:E7)</f>
        <v>3245.633093254653</v>
      </c>
      <c r="F7" s="10">
        <f>AVERAGE('Por 1M Habit'!F$5:F7)</f>
        <v>3282.0378378300175</v>
      </c>
      <c r="G7" s="10">
        <f>AVERAGE('Por 1M Habit'!G$5:G7)</f>
        <v>3681.9944467226719</v>
      </c>
      <c r="H7" s="10">
        <f>AVERAGE('Por 1M Habit'!H$5:H7)</f>
        <v>6491.0604229409073</v>
      </c>
      <c r="I7" s="10">
        <f>AVERAGE('Por 1M Habit'!I$5:I7)</f>
        <v>4118.2247949632556</v>
      </c>
      <c r="J7" s="10">
        <f>AVERAGE('Por 1M Habit'!J$5:J7)</f>
        <v>4072.0455085353474</v>
      </c>
      <c r="K7" s="10">
        <f>AVERAGE('Por 1M Habit'!K$5:K7)</f>
        <v>2538.943193833351</v>
      </c>
      <c r="L7" s="10">
        <f>AVERAGE('Por 1M Habit'!L$5:L7)</f>
        <v>3758.9765699262389</v>
      </c>
      <c r="M7" s="10">
        <f>AVERAGE('Por 1M Habit'!M$5:M7)</f>
        <v>4953.3661416098812</v>
      </c>
      <c r="N7" s="10">
        <f>AVERAGE('Por 1M Habit'!N$5:N7)</f>
        <v>5155.26670559182</v>
      </c>
      <c r="O7" s="10">
        <f>AVERAGE('Por 1M Habit'!O$5:O7)</f>
        <v>3484.370812789577</v>
      </c>
      <c r="P7" s="10">
        <f>AVERAGE('Por 1M Habit'!P$5:P7)</f>
        <v>3091.2090950928809</v>
      </c>
      <c r="Q7" s="10">
        <f>AVERAGE('Por 1M Habit'!Q$5:Q7)</f>
        <v>3358.903101461181</v>
      </c>
      <c r="R7" s="10">
        <f>AVERAGE('Por 1M Habit'!R$5:R7)</f>
        <v>2784.5083964987939</v>
      </c>
      <c r="S7" s="10">
        <f>AVERAGE('Por 1M Habit'!S$5:S7)</f>
        <v>5005.7930063042222</v>
      </c>
      <c r="T7" s="10">
        <f>AVERAGE('Por 1M Habit'!T$5:T7)</f>
        <v>5040.8551243189077</v>
      </c>
      <c r="U7" s="10">
        <f>AVERAGE('Por 1M Habit'!U$5:U7)</f>
        <v>3911.7874346588865</v>
      </c>
      <c r="V7" s="10">
        <f>AVERAGE('Por 1M Habit'!V$5:V7)</f>
        <v>3826.6449645840021</v>
      </c>
      <c r="W7" s="10">
        <f>AVERAGE('Por 1M Habit'!W$5:W7)</f>
        <v>2715.6816741585867</v>
      </c>
      <c r="X7" s="10">
        <f>AVERAGE('Por 1M Habit'!X$5:X7)</f>
        <v>4573.9101266707739</v>
      </c>
      <c r="Y7" s="10">
        <f>AVERAGE('Por 1M Habit'!Y$5:Y7)</f>
        <v>4726.5120028716847</v>
      </c>
      <c r="Z7" s="10">
        <f>AVERAGE('Por 1M Habit'!Z$5:Z7)</f>
        <v>3224.2436856950549</v>
      </c>
      <c r="AA7" s="10">
        <f>AVERAGE('Por 1M Habit'!AA$5:AA7)</f>
        <v>5535.068164714372</v>
      </c>
      <c r="AB7" s="11">
        <f>AVERAGE('Por 1M Habit'!AB$5:AB7)</f>
        <v>3640.5030643338637</v>
      </c>
      <c r="AC7" s="11">
        <f>AVERAGE('Por 1M Habit'!AC$5:AC7)</f>
        <v>4335.1510949106641</v>
      </c>
    </row>
    <row r="8" spans="1:29" x14ac:dyDescent="0.3">
      <c r="A8" s="3">
        <v>45017</v>
      </c>
      <c r="B8" s="9">
        <f>AVERAGE('Por 1M Habit'!B$5:B8)</f>
        <v>3119.8283091047338</v>
      </c>
      <c r="C8" s="10">
        <f>AVERAGE('Por 1M Habit'!C$5:C8)</f>
        <v>3071.4419145443067</v>
      </c>
      <c r="D8" s="10">
        <f>AVERAGE('Por 1M Habit'!D$5:D8)</f>
        <v>3452.929966149321</v>
      </c>
      <c r="E8" s="10">
        <f>AVERAGE('Por 1M Habit'!E$5:E8)</f>
        <v>3138.6172120012143</v>
      </c>
      <c r="F8" s="10">
        <f>AVERAGE('Por 1M Habit'!F$5:F8)</f>
        <v>3177.9973930721435</v>
      </c>
      <c r="G8" s="10">
        <f>AVERAGE('Por 1M Habit'!G$5:G8)</f>
        <v>3560.7247498376532</v>
      </c>
      <c r="H8" s="10">
        <f>AVERAGE('Por 1M Habit'!H$5:H8)</f>
        <v>6288.9585826311322</v>
      </c>
      <c r="I8" s="10">
        <f>AVERAGE('Por 1M Habit'!I$5:I8)</f>
        <v>3993.2049324619088</v>
      </c>
      <c r="J8" s="10">
        <f>AVERAGE('Por 1M Habit'!J$5:J8)</f>
        <v>3937.2920400212092</v>
      </c>
      <c r="K8" s="10">
        <f>AVERAGE('Por 1M Habit'!K$5:K8)</f>
        <v>2451.7693888287145</v>
      </c>
      <c r="L8" s="10">
        <f>AVERAGE('Por 1M Habit'!L$5:L8)</f>
        <v>3645.5462577756721</v>
      </c>
      <c r="M8" s="10">
        <f>AVERAGE('Por 1M Habit'!M$5:M8)</f>
        <v>4788.9839243390925</v>
      </c>
      <c r="N8" s="10">
        <f>AVERAGE('Por 1M Habit'!N$5:N8)</f>
        <v>4985.3540880374185</v>
      </c>
      <c r="O8" s="10">
        <f>AVERAGE('Por 1M Habit'!O$5:O8)</f>
        <v>3361.1358129033006</v>
      </c>
      <c r="P8" s="10">
        <f>AVERAGE('Por 1M Habit'!P$5:P8)</f>
        <v>2992.7032566765938</v>
      </c>
      <c r="Q8" s="10">
        <f>AVERAGE('Por 1M Habit'!Q$5:Q8)</f>
        <v>3255.2868992133035</v>
      </c>
      <c r="R8" s="10">
        <f>AVERAGE('Por 1M Habit'!R$5:R8)</f>
        <v>2692.7064571858436</v>
      </c>
      <c r="S8" s="10">
        <f>AVERAGE('Por 1M Habit'!S$5:S8)</f>
        <v>4843.0781315722452</v>
      </c>
      <c r="T8" s="10">
        <f>AVERAGE('Por 1M Habit'!T$5:T8)</f>
        <v>4892.0493999956343</v>
      </c>
      <c r="U8" s="10">
        <f>AVERAGE('Por 1M Habit'!U$5:U8)</f>
        <v>3787.0244211355057</v>
      </c>
      <c r="V8" s="10">
        <f>AVERAGE('Por 1M Habit'!V$5:V8)</f>
        <v>3703.5798963559537</v>
      </c>
      <c r="W8" s="10">
        <f>AVERAGE('Por 1M Habit'!W$5:W8)</f>
        <v>2619.9538653455029</v>
      </c>
      <c r="X8" s="10">
        <f>AVERAGE('Por 1M Habit'!X$5:X8)</f>
        <v>4424.0303081848479</v>
      </c>
      <c r="Y8" s="10">
        <f>AVERAGE('Por 1M Habit'!Y$5:Y8)</f>
        <v>4575.5183087895766</v>
      </c>
      <c r="Z8" s="10">
        <f>AVERAGE('Por 1M Habit'!Z$5:Z8)</f>
        <v>3120.8482925911649</v>
      </c>
      <c r="AA8" s="10">
        <f>AVERAGE('Por 1M Habit'!AA$5:AA8)</f>
        <v>5373.532193085327</v>
      </c>
      <c r="AB8" s="11">
        <f>AVERAGE('Por 1M Habit'!AB$5:AB8)</f>
        <v>3515.9496313910322</v>
      </c>
      <c r="AC8" s="11">
        <f>AVERAGE('Por 1M Habit'!AC$5:AC8)</f>
        <v>4200.1486212565906</v>
      </c>
    </row>
    <row r="9" spans="1:29" x14ac:dyDescent="0.3">
      <c r="A9" s="3">
        <v>45047</v>
      </c>
      <c r="B9" s="9">
        <f>AVERAGE('Por 1M Habit'!B$5:B9)</f>
        <v>3087.703338773933</v>
      </c>
      <c r="C9" s="10">
        <f>AVERAGE('Por 1M Habit'!C$5:C9)</f>
        <v>3042.2582181001212</v>
      </c>
      <c r="D9" s="10">
        <f>AVERAGE('Por 1M Habit'!D$5:D9)</f>
        <v>3413.0677974813275</v>
      </c>
      <c r="E9" s="10">
        <f>AVERAGE('Por 1M Habit'!E$5:E9)</f>
        <v>3106.2513866782906</v>
      </c>
      <c r="F9" s="10">
        <f>AVERAGE('Por 1M Habit'!F$5:F9)</f>
        <v>3151.3055704280073</v>
      </c>
      <c r="G9" s="10">
        <f>AVERAGE('Por 1M Habit'!G$5:G9)</f>
        <v>3525.6954866337373</v>
      </c>
      <c r="H9" s="10">
        <f>AVERAGE('Por 1M Habit'!H$5:H9)</f>
        <v>6263.199802504435</v>
      </c>
      <c r="I9" s="10">
        <f>AVERAGE('Por 1M Habit'!I$5:I9)</f>
        <v>3960.6994259764274</v>
      </c>
      <c r="J9" s="10">
        <f>AVERAGE('Por 1M Habit'!J$5:J9)</f>
        <v>3919.0209710531212</v>
      </c>
      <c r="K9" s="10">
        <f>AVERAGE('Por 1M Habit'!K$5:K9)</f>
        <v>2426.1149280434183</v>
      </c>
      <c r="L9" s="10">
        <f>AVERAGE('Por 1M Habit'!L$5:L9)</f>
        <v>3622.9015454443906</v>
      </c>
      <c r="M9" s="10">
        <f>AVERAGE('Por 1M Habit'!M$5:M9)</f>
        <v>4780.0201652150372</v>
      </c>
      <c r="N9" s="10">
        <f>AVERAGE('Por 1M Habit'!N$5:N9)</f>
        <v>4982.1386735278902</v>
      </c>
      <c r="O9" s="10">
        <f>AVERAGE('Por 1M Habit'!O$5:O9)</f>
        <v>3326.4702077388392</v>
      </c>
      <c r="P9" s="10">
        <f>AVERAGE('Por 1M Habit'!P$5:P9)</f>
        <v>2965.0866878296565</v>
      </c>
      <c r="Q9" s="10">
        <f>AVERAGE('Por 1M Habit'!Q$5:Q9)</f>
        <v>3227.4090122290136</v>
      </c>
      <c r="R9" s="10">
        <f>AVERAGE('Por 1M Habit'!R$5:R9)</f>
        <v>2664.2700113520136</v>
      </c>
      <c r="S9" s="10">
        <f>AVERAGE('Por 1M Habit'!S$5:S9)</f>
        <v>4846.2541770874213</v>
      </c>
      <c r="T9" s="10">
        <f>AVERAGE('Por 1M Habit'!T$5:T9)</f>
        <v>4854.5537709816253</v>
      </c>
      <c r="U9" s="10">
        <f>AVERAGE('Por 1M Habit'!U$5:U9)</f>
        <v>3751.098364553925</v>
      </c>
      <c r="V9" s="10">
        <f>AVERAGE('Por 1M Habit'!V$5:V9)</f>
        <v>3672.3368933540796</v>
      </c>
      <c r="W9" s="10">
        <f>AVERAGE('Por 1M Habit'!W$5:W9)</f>
        <v>2588.4606934970566</v>
      </c>
      <c r="X9" s="10">
        <f>AVERAGE('Por 1M Habit'!X$5:X9)</f>
        <v>4433.4503279000173</v>
      </c>
      <c r="Y9" s="10">
        <f>AVERAGE('Por 1M Habit'!Y$5:Y9)</f>
        <v>4575.3417762401641</v>
      </c>
      <c r="Z9" s="10">
        <f>AVERAGE('Por 1M Habit'!Z$5:Z9)</f>
        <v>3090.2089921554534</v>
      </c>
      <c r="AA9" s="10">
        <f>AVERAGE('Por 1M Habit'!AA$5:AA9)</f>
        <v>5344.2350514538894</v>
      </c>
      <c r="AB9" s="11">
        <f>AVERAGE('Por 1M Habit'!AB$5:AB9)</f>
        <v>3487.0124354263621</v>
      </c>
      <c r="AC9" s="11">
        <f>AVERAGE('Por 1M Habit'!AC$5:AC9)</f>
        <v>4176.4777567067149</v>
      </c>
    </row>
    <row r="10" spans="1:29" x14ac:dyDescent="0.3">
      <c r="A10" s="5">
        <v>45078</v>
      </c>
      <c r="B10" s="9">
        <f>AVERAGE('Por 1M Habit'!B$5:B10)</f>
        <v>3042.892963698454</v>
      </c>
      <c r="C10" s="10">
        <f>AVERAGE('Por 1M Habit'!C$5:C10)</f>
        <v>3002.6043771731984</v>
      </c>
      <c r="D10" s="10">
        <f>AVERAGE('Por 1M Habit'!D$5:D10)</f>
        <v>3360.0957239683812</v>
      </c>
      <c r="E10" s="10">
        <f>AVERAGE('Por 1M Habit'!E$5:E10)</f>
        <v>3062.9939589594487</v>
      </c>
      <c r="F10" s="10">
        <f>AVERAGE('Por 1M Habit'!F$5:F10)</f>
        <v>3111.0026889974474</v>
      </c>
      <c r="G10" s="10">
        <f>AVERAGE('Por 1M Habit'!G$5:G10)</f>
        <v>3477.3526673603665</v>
      </c>
      <c r="H10" s="10">
        <f>AVERAGE('Por 1M Habit'!H$5:H10)</f>
        <v>6197.15714609513</v>
      </c>
      <c r="I10" s="10">
        <f>AVERAGE('Por 1M Habit'!I$5:I10)</f>
        <v>3912.1491086136243</v>
      </c>
      <c r="J10" s="10">
        <f>AVERAGE('Por 1M Habit'!J$5:J10)</f>
        <v>3873.3031787263949</v>
      </c>
      <c r="K10" s="10">
        <f>AVERAGE('Por 1M Habit'!K$5:K10)</f>
        <v>2391.0430386828111</v>
      </c>
      <c r="L10" s="10">
        <f>AVERAGE('Por 1M Habit'!L$5:L10)</f>
        <v>3581.7372837527037</v>
      </c>
      <c r="M10" s="10">
        <f>AVERAGE('Por 1M Habit'!M$5:M10)</f>
        <v>4729.1693215067489</v>
      </c>
      <c r="N10" s="10">
        <f>AVERAGE('Por 1M Habit'!N$5:N10)</f>
        <v>4930.9294361183702</v>
      </c>
      <c r="O10" s="10">
        <f>AVERAGE('Por 1M Habit'!O$5:O10)</f>
        <v>3276.82277593345</v>
      </c>
      <c r="P10" s="10">
        <f>AVERAGE('Por 1M Habit'!P$5:P10)</f>
        <v>2926.2454019851352</v>
      </c>
      <c r="Q10" s="10">
        <f>AVERAGE('Por 1M Habit'!Q$5:Q10)</f>
        <v>3186.8605346130266</v>
      </c>
      <c r="R10" s="10">
        <f>AVERAGE('Por 1M Habit'!R$5:R10)</f>
        <v>2627.0922414326819</v>
      </c>
      <c r="S10" s="10">
        <f>AVERAGE('Por 1M Habit'!S$5:S10)</f>
        <v>4801.4247393421547</v>
      </c>
      <c r="T10" s="10">
        <f>AVERAGE('Por 1M Habit'!T$5:T10)</f>
        <v>4797.6943116344091</v>
      </c>
      <c r="U10" s="10">
        <f>AVERAGE('Por 1M Habit'!U$5:U10)</f>
        <v>3701.5574277330729</v>
      </c>
      <c r="V10" s="10">
        <f>AVERAGE('Por 1M Habit'!V$5:V10)</f>
        <v>3623.08908461994</v>
      </c>
      <c r="W10" s="10">
        <f>AVERAGE('Por 1M Habit'!W$5:W10)</f>
        <v>2548.1068854630662</v>
      </c>
      <c r="X10" s="10">
        <f>AVERAGE('Por 1M Habit'!X$5:X10)</f>
        <v>4394.5270696970765</v>
      </c>
      <c r="Y10" s="10">
        <f>AVERAGE('Por 1M Habit'!Y$5:Y10)</f>
        <v>4531.4319872472834</v>
      </c>
      <c r="Z10" s="10">
        <f>AVERAGE('Por 1M Habit'!Z$5:Z10)</f>
        <v>3048.8091930061128</v>
      </c>
      <c r="AA10" s="10">
        <f>AVERAGE('Por 1M Habit'!AA$5:AA10)</f>
        <v>5286.7663185446008</v>
      </c>
      <c r="AB10" s="11">
        <f>AVERAGE('Por 1M Habit'!AB$5:AB10)</f>
        <v>3439.0237006942311</v>
      </c>
      <c r="AC10" s="11">
        <f>AVERAGE('Por 1M Habit'!AC$5:AC10)</f>
        <v>4128.6153997010542</v>
      </c>
    </row>
    <row r="11" spans="1:29" x14ac:dyDescent="0.3">
      <c r="A11" s="3">
        <v>45108</v>
      </c>
      <c r="B11" s="9">
        <f>AVERAGE('Por 1M Habit'!B$5:B11)</f>
        <v>3006.4942501391456</v>
      </c>
      <c r="C11" s="10">
        <f>AVERAGE('Por 1M Habit'!C$5:C11)</f>
        <v>2977.8730274841514</v>
      </c>
      <c r="D11" s="10">
        <f>AVERAGE('Por 1M Habit'!D$5:D11)</f>
        <v>3312.4699111681598</v>
      </c>
      <c r="E11" s="10">
        <f>AVERAGE('Por 1M Habit'!E$5:E11)</f>
        <v>3031.2248888885229</v>
      </c>
      <c r="F11" s="10">
        <f>AVERAGE('Por 1M Habit'!F$5:F11)</f>
        <v>3080.218442437827</v>
      </c>
      <c r="G11" s="10">
        <f>AVERAGE('Por 1M Habit'!G$5:G11)</f>
        <v>3441.8262770990946</v>
      </c>
      <c r="H11" s="10">
        <f>AVERAGE('Por 1M Habit'!H$5:H11)</f>
        <v>6169.9903567538859</v>
      </c>
      <c r="I11" s="10">
        <f>AVERAGE('Por 1M Habit'!I$5:I11)</f>
        <v>3872.7839377518835</v>
      </c>
      <c r="J11" s="10">
        <f>AVERAGE('Por 1M Habit'!J$5:J11)</f>
        <v>3841.7603366847497</v>
      </c>
      <c r="K11" s="10">
        <f>AVERAGE('Por 1M Habit'!K$5:K11)</f>
        <v>2363.524448109069</v>
      </c>
      <c r="L11" s="10">
        <f>AVERAGE('Por 1M Habit'!L$5:L11)</f>
        <v>3547.423114863836</v>
      </c>
      <c r="M11" s="10">
        <f>AVERAGE('Por 1M Habit'!M$5:M11)</f>
        <v>4684.9625765054889</v>
      </c>
      <c r="N11" s="10">
        <f>AVERAGE('Por 1M Habit'!N$5:N11)</f>
        <v>4888.0551717841008</v>
      </c>
      <c r="O11" s="10">
        <f>AVERAGE('Por 1M Habit'!O$5:O11)</f>
        <v>3230.4728070681849</v>
      </c>
      <c r="P11" s="10">
        <f>AVERAGE('Por 1M Habit'!P$5:P11)</f>
        <v>2899.2218121502128</v>
      </c>
      <c r="Q11" s="10">
        <f>AVERAGE('Por 1M Habit'!Q$5:Q11)</f>
        <v>3159.8591368500201</v>
      </c>
      <c r="R11" s="10">
        <f>AVERAGE('Por 1M Habit'!R$5:R11)</f>
        <v>2601.60624319305</v>
      </c>
      <c r="S11" s="10">
        <f>AVERAGE('Por 1M Habit'!S$5:S11)</f>
        <v>4770.003045293076</v>
      </c>
      <c r="T11" s="10">
        <f>AVERAGE('Por 1M Habit'!T$5:T11)</f>
        <v>4756.6258584630405</v>
      </c>
      <c r="U11" s="10">
        <f>AVERAGE('Por 1M Habit'!U$5:U11)</f>
        <v>3666.7780882161492</v>
      </c>
      <c r="V11" s="10">
        <f>AVERAGE('Por 1M Habit'!V$5:V11)</f>
        <v>3582.5286170895019</v>
      </c>
      <c r="W11" s="10">
        <f>AVERAGE('Por 1M Habit'!W$5:W11)</f>
        <v>2513.4600629016554</v>
      </c>
      <c r="X11" s="10">
        <f>AVERAGE('Por 1M Habit'!X$5:X11)</f>
        <v>4360.1991448076187</v>
      </c>
      <c r="Y11" s="10">
        <f>AVERAGE('Por 1M Habit'!Y$5:Y11)</f>
        <v>4505.9569521675658</v>
      </c>
      <c r="Z11" s="10">
        <f>AVERAGE('Por 1M Habit'!Z$5:Z11)</f>
        <v>3021.4919629504939</v>
      </c>
      <c r="AA11" s="10">
        <f>AVERAGE('Por 1M Habit'!AA$5:AA11)</f>
        <v>5236.7801845131416</v>
      </c>
      <c r="AB11" s="11">
        <f>AVERAGE('Por 1M Habit'!AB$5:AB11)</f>
        <v>3392.8439896685172</v>
      </c>
      <c r="AC11" s="11">
        <f>AVERAGE('Por 1M Habit'!AC$5:AC11)</f>
        <v>4091.0115371554939</v>
      </c>
    </row>
    <row r="12" spans="1:29" x14ac:dyDescent="0.3">
      <c r="A12" s="3">
        <v>45139</v>
      </c>
      <c r="B12" s="9">
        <f>AVERAGE('Por 1M Habit'!B$5:B12)</f>
        <v>3052.4718526894721</v>
      </c>
      <c r="C12" s="10">
        <f>AVERAGE('Por 1M Habit'!C$5:C12)</f>
        <v>3028.3597459282446</v>
      </c>
      <c r="D12" s="10">
        <f>AVERAGE('Por 1M Habit'!D$5:D12)</f>
        <v>3364.9879223620646</v>
      </c>
      <c r="E12" s="10">
        <f>AVERAGE('Por 1M Habit'!E$5:E12)</f>
        <v>3080.2814727643945</v>
      </c>
      <c r="F12" s="10">
        <f>AVERAGE('Por 1M Habit'!F$5:F12)</f>
        <v>3128.3154924793994</v>
      </c>
      <c r="G12" s="10">
        <f>AVERAGE('Por 1M Habit'!G$5:G12)</f>
        <v>3499.2472016756819</v>
      </c>
      <c r="H12" s="10">
        <f>AVERAGE('Por 1M Habit'!H$5:H12)</f>
        <v>6267.4389393646943</v>
      </c>
      <c r="I12" s="10">
        <f>AVERAGE('Por 1M Habit'!I$5:I12)</f>
        <v>3928.4110612350373</v>
      </c>
      <c r="J12" s="10">
        <f>AVERAGE('Por 1M Habit'!J$5:J12)</f>
        <v>3899.1381244129102</v>
      </c>
      <c r="K12" s="10">
        <f>AVERAGE('Por 1M Habit'!K$5:K12)</f>
        <v>2403.7550966972726</v>
      </c>
      <c r="L12" s="10">
        <f>AVERAGE('Por 1M Habit'!L$5:L12)</f>
        <v>3595.3869454797596</v>
      </c>
      <c r="M12" s="10">
        <f>AVERAGE('Por 1M Habit'!M$5:M12)</f>
        <v>4746.3926700644579</v>
      </c>
      <c r="N12" s="10">
        <f>AVERAGE('Por 1M Habit'!N$5:N12)</f>
        <v>4946.5230700035918</v>
      </c>
      <c r="O12" s="10">
        <f>AVERAGE('Por 1M Habit'!O$5:O12)</f>
        <v>3281.5584889225779</v>
      </c>
      <c r="P12" s="10">
        <f>AVERAGE('Por 1M Habit'!P$5:P12)</f>
        <v>2946.3081637266114</v>
      </c>
      <c r="Q12" s="10">
        <f>AVERAGE('Por 1M Habit'!Q$5:Q12)</f>
        <v>3209.9577503575988</v>
      </c>
      <c r="R12" s="10">
        <f>AVERAGE('Por 1M Habit'!R$5:R12)</f>
        <v>2646.42724740633</v>
      </c>
      <c r="S12" s="10">
        <f>AVERAGE('Por 1M Habit'!S$5:S12)</f>
        <v>4834.5556262967029</v>
      </c>
      <c r="T12" s="10">
        <f>AVERAGE('Por 1M Habit'!T$5:T12)</f>
        <v>4825.7544764985887</v>
      </c>
      <c r="U12" s="10">
        <f>AVERAGE('Por 1M Habit'!U$5:U12)</f>
        <v>3727.401361295068</v>
      </c>
      <c r="V12" s="10">
        <f>AVERAGE('Por 1M Habit'!V$5:V12)</f>
        <v>3631.9114843571097</v>
      </c>
      <c r="W12" s="10">
        <f>AVERAGE('Por 1M Habit'!W$5:W12)</f>
        <v>2550.4058717518337</v>
      </c>
      <c r="X12" s="10">
        <f>AVERAGE('Por 1M Habit'!X$5:X12)</f>
        <v>4415.2739376983918</v>
      </c>
      <c r="Y12" s="10">
        <f>AVERAGE('Por 1M Habit'!Y$5:Y12)</f>
        <v>4564.5735297690189</v>
      </c>
      <c r="Z12" s="10">
        <f>AVERAGE('Por 1M Habit'!Z$5:Z12)</f>
        <v>3072.2361750035966</v>
      </c>
      <c r="AA12" s="10">
        <f>AVERAGE('Por 1M Habit'!AA$5:AA12)</f>
        <v>5305.2842479270112</v>
      </c>
      <c r="AB12" s="11">
        <f>AVERAGE('Por 1M Habit'!AB$5:AB12)</f>
        <v>3440.746625843623</v>
      </c>
      <c r="AC12" s="11">
        <f>AVERAGE('Por 1M Habit'!AC$5:AC12)</f>
        <v>4149.0369564012071</v>
      </c>
    </row>
    <row r="13" spans="1:29" x14ac:dyDescent="0.3">
      <c r="A13" s="3">
        <v>45170</v>
      </c>
      <c r="B13" s="9">
        <f>AVERAGE('Por 1M Habit'!B$5:B13)</f>
        <v>3048.5710713943699</v>
      </c>
      <c r="C13" s="10">
        <f>AVERAGE('Por 1M Habit'!C$5:C13)</f>
        <v>3025.0854531420837</v>
      </c>
      <c r="D13" s="10">
        <f>AVERAGE('Por 1M Habit'!D$5:D13)</f>
        <v>3362.5505461490297</v>
      </c>
      <c r="E13" s="10">
        <f>AVERAGE('Por 1M Habit'!E$5:E13)</f>
        <v>3076.7484772470848</v>
      </c>
      <c r="F13" s="10">
        <f>AVERAGE('Por 1M Habit'!F$5:F13)</f>
        <v>3123.2478074304277</v>
      </c>
      <c r="G13" s="10">
        <f>AVERAGE('Por 1M Habit'!G$5:G13)</f>
        <v>3496.1688951292299</v>
      </c>
      <c r="H13" s="10">
        <f>AVERAGE('Por 1M Habit'!H$5:H13)</f>
        <v>6252.3695422880955</v>
      </c>
      <c r="I13" s="10">
        <f>AVERAGE('Por 1M Habit'!I$5:I13)</f>
        <v>3918.1591144269291</v>
      </c>
      <c r="J13" s="10">
        <f>AVERAGE('Por 1M Habit'!J$5:J13)</f>
        <v>3890.1217938499094</v>
      </c>
      <c r="K13" s="10">
        <f>AVERAGE('Por 1M Habit'!K$5:K13)</f>
        <v>2403.0071157567963</v>
      </c>
      <c r="L13" s="10">
        <f>AVERAGE('Por 1M Habit'!L$5:L13)</f>
        <v>3584.0579767457912</v>
      </c>
      <c r="M13" s="10">
        <f>AVERAGE('Por 1M Habit'!M$5:M13)</f>
        <v>4731.3955848352171</v>
      </c>
      <c r="N13" s="10">
        <f>AVERAGE('Por 1M Habit'!N$5:N13)</f>
        <v>4926.1250114293707</v>
      </c>
      <c r="O13" s="10">
        <f>AVERAGE('Por 1M Habit'!O$5:O13)</f>
        <v>3279.4765439403545</v>
      </c>
      <c r="P13" s="10">
        <f>AVERAGE('Por 1M Habit'!P$5:P13)</f>
        <v>2942.1350676535299</v>
      </c>
      <c r="Q13" s="10">
        <f>AVERAGE('Por 1M Habit'!Q$5:Q13)</f>
        <v>3204.223855572282</v>
      </c>
      <c r="R13" s="10">
        <f>AVERAGE('Por 1M Habit'!R$5:R13)</f>
        <v>2644.8150735820318</v>
      </c>
      <c r="S13" s="10">
        <f>AVERAGE('Por 1M Habit'!S$5:S13)</f>
        <v>4818.6561448587781</v>
      </c>
      <c r="T13" s="10">
        <f>AVERAGE('Por 1M Habit'!T$5:T13)</f>
        <v>4812.8304966566302</v>
      </c>
      <c r="U13" s="10">
        <f>AVERAGE('Por 1M Habit'!U$5:U13)</f>
        <v>3723.0555719831164</v>
      </c>
      <c r="V13" s="10">
        <f>AVERAGE('Por 1M Habit'!V$5:V13)</f>
        <v>3622.5272925110608</v>
      </c>
      <c r="W13" s="10">
        <f>AVERAGE('Por 1M Habit'!W$5:W13)</f>
        <v>2545.4365472507161</v>
      </c>
      <c r="X13" s="10">
        <f>AVERAGE('Por 1M Habit'!X$5:X13)</f>
        <v>4399.7896339555591</v>
      </c>
      <c r="Y13" s="10">
        <f>AVERAGE('Por 1M Habit'!Y$5:Y13)</f>
        <v>4546.3810921147015</v>
      </c>
      <c r="Z13" s="10">
        <f>AVERAGE('Por 1M Habit'!Z$5:Z13)</f>
        <v>3068.8560073836975</v>
      </c>
      <c r="AA13" s="10">
        <f>AVERAGE('Por 1M Habit'!AA$5:AA13)</f>
        <v>5286.7912892211898</v>
      </c>
      <c r="AB13" s="11">
        <f>AVERAGE('Por 1M Habit'!AB$5:AB13)</f>
        <v>3434.2230217894544</v>
      </c>
      <c r="AC13" s="11">
        <f>AVERAGE('Por 1M Habit'!AC$5:AC13)</f>
        <v>4137.8355479166203</v>
      </c>
    </row>
    <row r="14" spans="1:29" x14ac:dyDescent="0.3">
      <c r="A14" s="3">
        <v>45200</v>
      </c>
      <c r="B14" s="9">
        <f>AVERAGE('Por 1M Habit'!B$5:B14)</f>
        <v>3055.7038679779034</v>
      </c>
      <c r="C14" s="10">
        <f>AVERAGE('Por 1M Habit'!C$5:C14)</f>
        <v>3034.1351128753413</v>
      </c>
      <c r="D14" s="10">
        <f>AVERAGE('Por 1M Habit'!D$5:D14)</f>
        <v>3369.9805306697635</v>
      </c>
      <c r="E14" s="10">
        <f>AVERAGE('Por 1M Habit'!E$5:E14)</f>
        <v>3084.9286370814762</v>
      </c>
      <c r="F14" s="10">
        <f>AVERAGE('Por 1M Habit'!F$5:F14)</f>
        <v>3131.0070534601336</v>
      </c>
      <c r="G14" s="10">
        <f>AVERAGE('Por 1M Habit'!G$5:G14)</f>
        <v>3505.615055585195</v>
      </c>
      <c r="H14" s="10">
        <f>AVERAGE('Por 1M Habit'!H$5:H14)</f>
        <v>6267.0091370958799</v>
      </c>
      <c r="I14" s="10">
        <f>AVERAGE('Por 1M Habit'!I$5:I14)</f>
        <v>3926.3610655768016</v>
      </c>
      <c r="J14" s="10">
        <f>AVERAGE('Por 1M Habit'!J$5:J14)</f>
        <v>3897.0980953625599</v>
      </c>
      <c r="K14" s="10">
        <f>AVERAGE('Por 1M Habit'!K$5:K14)</f>
        <v>2409.8098019987237</v>
      </c>
      <c r="L14" s="10">
        <f>AVERAGE('Por 1M Habit'!L$5:L14)</f>
        <v>3591.0536392975687</v>
      </c>
      <c r="M14" s="10">
        <f>AVERAGE('Por 1M Habit'!M$5:M14)</f>
        <v>4737.4232268659634</v>
      </c>
      <c r="N14" s="10">
        <f>AVERAGE('Por 1M Habit'!N$5:N14)</f>
        <v>4929.8465275044146</v>
      </c>
      <c r="O14" s="10">
        <f>AVERAGE('Por 1M Habit'!O$5:O14)</f>
        <v>3286.9081900582896</v>
      </c>
      <c r="P14" s="10">
        <f>AVERAGE('Por 1M Habit'!P$5:P14)</f>
        <v>2949.863534632103</v>
      </c>
      <c r="Q14" s="10">
        <f>AVERAGE('Por 1M Habit'!Q$5:Q14)</f>
        <v>3212.5828007840087</v>
      </c>
      <c r="R14" s="10">
        <f>AVERAGE('Por 1M Habit'!R$5:R14)</f>
        <v>2652.57614094679</v>
      </c>
      <c r="S14" s="10">
        <f>AVERAGE('Por 1M Habit'!S$5:S14)</f>
        <v>4825.0621029030326</v>
      </c>
      <c r="T14" s="10">
        <f>AVERAGE('Por 1M Habit'!T$5:T14)</f>
        <v>4824.4758419297932</v>
      </c>
      <c r="U14" s="10">
        <f>AVERAGE('Por 1M Habit'!U$5:U14)</f>
        <v>3733.2175051968238</v>
      </c>
      <c r="V14" s="10">
        <f>AVERAGE('Por 1M Habit'!V$5:V14)</f>
        <v>3630.0184693673937</v>
      </c>
      <c r="W14" s="10">
        <f>AVERAGE('Por 1M Habit'!W$5:W14)</f>
        <v>2548.8185794062651</v>
      </c>
      <c r="X14" s="10">
        <f>AVERAGE('Por 1M Habit'!X$5:X14)</f>
        <v>4404.8669968320128</v>
      </c>
      <c r="Y14" s="10">
        <f>AVERAGE('Por 1M Habit'!Y$5:Y14)</f>
        <v>4550.8238582041358</v>
      </c>
      <c r="Z14" s="10">
        <f>AVERAGE('Por 1M Habit'!Z$5:Z14)</f>
        <v>3077.5209867750682</v>
      </c>
      <c r="AA14" s="10">
        <f>AVERAGE('Por 1M Habit'!AA$5:AA14)</f>
        <v>5296.5615149209434</v>
      </c>
      <c r="AB14" s="11">
        <f>AVERAGE('Por 1M Habit'!AB$5:AB14)</f>
        <v>3440.6077471758158</v>
      </c>
      <c r="AC14" s="11">
        <f>AVERAGE('Por 1M Habit'!AC$5:AC14)</f>
        <v>4146.0014098600532</v>
      </c>
    </row>
    <row r="15" spans="1:29" x14ac:dyDescent="0.3">
      <c r="A15" s="3">
        <v>45231</v>
      </c>
      <c r="B15" s="9">
        <f>AVERAGE('Por 1M Habit'!B$5:B15)</f>
        <v>3057.9102101617714</v>
      </c>
      <c r="C15" s="10">
        <f>AVERAGE('Por 1M Habit'!C$5:C15)</f>
        <v>3036.9534473163362</v>
      </c>
      <c r="D15" s="10">
        <f>AVERAGE('Por 1M Habit'!D$5:D15)</f>
        <v>3368.0327418655406</v>
      </c>
      <c r="E15" s="10">
        <f>AVERAGE('Por 1M Habit'!E$5:E15)</f>
        <v>3088.216621300654</v>
      </c>
      <c r="F15" s="10">
        <f>AVERAGE('Por 1M Habit'!F$5:F15)</f>
        <v>3132.8162839720871</v>
      </c>
      <c r="G15" s="10">
        <f>AVERAGE('Por 1M Habit'!G$5:G15)</f>
        <v>3507.1733043210752</v>
      </c>
      <c r="H15" s="10">
        <f>AVERAGE('Por 1M Habit'!H$5:H15)</f>
        <v>6283.1725618849605</v>
      </c>
      <c r="I15" s="10">
        <f>AVERAGE('Por 1M Habit'!I$5:I15)</f>
        <v>3928.4942718228399</v>
      </c>
      <c r="J15" s="10">
        <f>AVERAGE('Por 1M Habit'!J$5:J15)</f>
        <v>3902.9923930979148</v>
      </c>
      <c r="K15" s="10">
        <f>AVERAGE('Por 1M Habit'!K$5:K15)</f>
        <v>2411.0598592637771</v>
      </c>
      <c r="L15" s="10">
        <f>AVERAGE('Por 1M Habit'!L$5:L15)</f>
        <v>3597.5811807052723</v>
      </c>
      <c r="M15" s="10">
        <f>AVERAGE('Por 1M Habit'!M$5:M15)</f>
        <v>4747.1896004397868</v>
      </c>
      <c r="N15" s="10">
        <f>AVERAGE('Por 1M Habit'!N$5:N15)</f>
        <v>4943.7614122403575</v>
      </c>
      <c r="O15" s="10">
        <f>AVERAGE('Por 1M Habit'!O$5:O15)</f>
        <v>3287.0862600470787</v>
      </c>
      <c r="P15" s="10">
        <f>AVERAGE('Por 1M Habit'!P$5:P15)</f>
        <v>2951.7600826406938</v>
      </c>
      <c r="Q15" s="10">
        <f>AVERAGE('Por 1M Habit'!Q$5:Q15)</f>
        <v>3215.3291002459928</v>
      </c>
      <c r="R15" s="10">
        <f>AVERAGE('Por 1M Habit'!R$5:R15)</f>
        <v>2654.090384561192</v>
      </c>
      <c r="S15" s="10">
        <f>AVERAGE('Por 1M Habit'!S$5:S15)</f>
        <v>4837.8310524446106</v>
      </c>
      <c r="T15" s="10">
        <f>AVERAGE('Por 1M Habit'!T$5:T15)</f>
        <v>4831.5779074645225</v>
      </c>
      <c r="U15" s="10">
        <f>AVERAGE('Por 1M Habit'!U$5:U15)</f>
        <v>3734.9738691412622</v>
      </c>
      <c r="V15" s="10">
        <f>AVERAGE('Por 1M Habit'!V$5:V15)</f>
        <v>3635.4255158966621</v>
      </c>
      <c r="W15" s="10">
        <f>AVERAGE('Por 1M Habit'!W$5:W15)</f>
        <v>2546.4606383925034</v>
      </c>
      <c r="X15" s="10">
        <f>AVERAGE('Por 1M Habit'!X$5:X15)</f>
        <v>4417.7451490518633</v>
      </c>
      <c r="Y15" s="10">
        <f>AVERAGE('Por 1M Habit'!Y$5:Y15)</f>
        <v>4561.7807421183006</v>
      </c>
      <c r="Z15" s="10">
        <f>AVERAGE('Por 1M Habit'!Z$5:Z15)</f>
        <v>3079.7413873889541</v>
      </c>
      <c r="AA15" s="10">
        <f>AVERAGE('Por 1M Habit'!AA$5:AA15)</f>
        <v>5304.5177140890346</v>
      </c>
      <c r="AB15" s="11">
        <f>AVERAGE('Por 1M Habit'!AB$5:AB15)</f>
        <v>3443.4610113260146</v>
      </c>
      <c r="AC15" s="11">
        <f>AVERAGE('Por 1M Habit'!AC$5:AC15)</f>
        <v>4152.1774338277864</v>
      </c>
    </row>
    <row r="16" spans="1:29" ht="15" thickBot="1" x14ac:dyDescent="0.35">
      <c r="A16" s="4">
        <v>45261</v>
      </c>
      <c r="B16" s="12">
        <f>AVERAGE('Por 1M Habit'!B$5:B16)</f>
        <v>3051.8698035872749</v>
      </c>
      <c r="C16" s="13">
        <f>AVERAGE('Por 1M Habit'!C$5:C16)</f>
        <v>3026.9444910574348</v>
      </c>
      <c r="D16" s="13">
        <f>AVERAGE('Por 1M Habit'!D$5:D16)</f>
        <v>3356.6555929598858</v>
      </c>
      <c r="E16" s="13">
        <f>AVERAGE('Por 1M Habit'!E$5:E16)</f>
        <v>3081.0726694324853</v>
      </c>
      <c r="F16" s="13">
        <f>AVERAGE('Por 1M Habit'!F$5:F16)</f>
        <v>3122.3237022154385</v>
      </c>
      <c r="G16" s="13">
        <f>AVERAGE('Por 1M Habit'!G$5:G16)</f>
        <v>3495.3925132514814</v>
      </c>
      <c r="H16" s="13">
        <f>AVERAGE('Por 1M Habit'!H$5:H16)</f>
        <v>6272.2857659593583</v>
      </c>
      <c r="I16" s="13">
        <f>AVERAGE('Por 1M Habit'!I$5:I16)</f>
        <v>3914.2742859570262</v>
      </c>
      <c r="J16" s="13">
        <f>AVERAGE('Por 1M Habit'!J$5:J16)</f>
        <v>3894.6610890436391</v>
      </c>
      <c r="K16" s="13">
        <f>AVERAGE('Por 1M Habit'!K$5:K16)</f>
        <v>2404.5304551317013</v>
      </c>
      <c r="L16" s="13">
        <f>AVERAGE('Por 1M Habit'!L$5:L16)</f>
        <v>3590.5123382965235</v>
      </c>
      <c r="M16" s="13">
        <f>AVERAGE('Por 1M Habit'!M$5:M16)</f>
        <v>4742.2672025871098</v>
      </c>
      <c r="N16" s="13">
        <f>AVERAGE('Por 1M Habit'!N$5:N16)</f>
        <v>4944.4316426519899</v>
      </c>
      <c r="O16" s="13">
        <f>AVERAGE('Por 1M Habit'!O$5:O16)</f>
        <v>3278.4807927758666</v>
      </c>
      <c r="P16" s="13">
        <f>AVERAGE('Por 1M Habit'!P$5:P16)</f>
        <v>2941.7854569166516</v>
      </c>
      <c r="Q16" s="13">
        <f>AVERAGE('Por 1M Habit'!Q$5:Q16)</f>
        <v>3204.7421196088403</v>
      </c>
      <c r="R16" s="13">
        <f>AVERAGE('Por 1M Habit'!R$5:R16)</f>
        <v>2645.4566638272963</v>
      </c>
      <c r="S16" s="13">
        <f>AVERAGE('Por 1M Habit'!S$5:S16)</f>
        <v>4833.1799075607632</v>
      </c>
      <c r="T16" s="13">
        <f>AVERAGE('Por 1M Habit'!T$5:T16)</f>
        <v>4818.4522969143136</v>
      </c>
      <c r="U16" s="13">
        <f>AVERAGE('Por 1M Habit'!U$5:U16)</f>
        <v>3721.4666358051509</v>
      </c>
      <c r="V16" s="13">
        <f>AVERAGE('Por 1M Habit'!V$5:V16)</f>
        <v>3631.427764127337</v>
      </c>
      <c r="W16" s="13">
        <f>AVERAGE('Por 1M Habit'!W$5:W16)</f>
        <v>2536.8615591737994</v>
      </c>
      <c r="X16" s="13">
        <f>AVERAGE('Por 1M Habit'!X$5:X16)</f>
        <v>4416.4738202154958</v>
      </c>
      <c r="Y16" s="13">
        <f>AVERAGE('Por 1M Habit'!Y$5:Y16)</f>
        <v>4556.13818491658</v>
      </c>
      <c r="Z16" s="13">
        <f>AVERAGE('Por 1M Habit'!Z$5:Z16)</f>
        <v>3069.5481451002711</v>
      </c>
      <c r="AA16" s="13">
        <f>AVERAGE('Por 1M Habit'!AA$5:AA16)</f>
        <v>5290.8090937774296</v>
      </c>
      <c r="AB16" s="14">
        <f>AVERAGE('Por 1M Habit'!AB$5:AB16)</f>
        <v>3437.4633244613237</v>
      </c>
      <c r="AC16" s="14">
        <f>AVERAGE('Por 1M Habit'!AC$5:AC16)</f>
        <v>4142.6415917446639</v>
      </c>
    </row>
    <row r="17" spans="1:29" x14ac:dyDescent="0.3">
      <c r="A17" s="2">
        <v>45292</v>
      </c>
      <c r="B17" s="6">
        <f>AVERAGE('Por 1M Habit'!B$17:B17)</f>
        <v>2951.2721379650689</v>
      </c>
      <c r="C17" s="7">
        <f>AVERAGE('Por 1M Habit'!C$17:C17)</f>
        <v>2954.3181102753006</v>
      </c>
      <c r="D17" s="7">
        <f>AVERAGE('Por 1M Habit'!D$17:D17)</f>
        <v>3129.4287378688391</v>
      </c>
      <c r="E17" s="7">
        <f>AVERAGE('Por 1M Habit'!E$17:E17)</f>
        <v>3006.3234598885228</v>
      </c>
      <c r="F17" s="7">
        <f>AVERAGE('Por 1M Habit'!F$17:F17)</f>
        <v>3030.1916312135968</v>
      </c>
      <c r="G17" s="7">
        <f>AVERAGE('Por 1M Habit'!G$17:G17)</f>
        <v>3364.4612753357546</v>
      </c>
      <c r="H17" s="7">
        <f>AVERAGE('Por 1M Habit'!H$17:H17)</f>
        <v>6448.7056219897222</v>
      </c>
      <c r="I17" s="7">
        <f>AVERAGE('Por 1M Habit'!I$17:I17)</f>
        <v>3824.0896850765166</v>
      </c>
      <c r="J17" s="7">
        <f>AVERAGE('Por 1M Habit'!J$17:J17)</f>
        <v>3893.6738157438081</v>
      </c>
      <c r="K17" s="7">
        <f>AVERAGE('Por 1M Habit'!K$17:K17)</f>
        <v>2299.8115266442292</v>
      </c>
      <c r="L17" s="7">
        <f>AVERAGE('Por 1M Habit'!L$17:L17)</f>
        <v>3612.4479250567979</v>
      </c>
      <c r="M17" s="7">
        <f>AVERAGE('Por 1M Habit'!M$17:M17)</f>
        <v>4812.9238038636113</v>
      </c>
      <c r="N17" s="7">
        <f>AVERAGE('Por 1M Habit'!N$17:N17)</f>
        <v>5124.6511879852669</v>
      </c>
      <c r="O17" s="7">
        <f>AVERAGE('Por 1M Habit'!O$17:O17)</f>
        <v>3098.8939851599662</v>
      </c>
      <c r="P17" s="7">
        <f>AVERAGE('Por 1M Habit'!P$17:P17)</f>
        <v>2858.2199977833002</v>
      </c>
      <c r="Q17" s="7">
        <f>AVERAGE('Por 1M Habit'!Q$17:Q17)</f>
        <v>3138.1117358507181</v>
      </c>
      <c r="R17" s="7">
        <f>AVERAGE('Por 1M Habit'!R$17:R17)</f>
        <v>2549.2767482907857</v>
      </c>
      <c r="S17" s="7">
        <f>AVERAGE('Por 1M Habit'!S$17:S17)</f>
        <v>4997.0267953444809</v>
      </c>
      <c r="T17" s="7">
        <f>AVERAGE('Por 1M Habit'!T$17:T17)</f>
        <v>4805.0892544068001</v>
      </c>
      <c r="U17" s="7">
        <f>AVERAGE('Por 1M Habit'!U$17:U17)</f>
        <v>3594.4159535363401</v>
      </c>
      <c r="V17" s="7">
        <f>AVERAGE('Por 1M Habit'!V$17:V17)</f>
        <v>3585.8548360984078</v>
      </c>
      <c r="W17" s="7">
        <f>AVERAGE('Por 1M Habit'!W$17:W17)</f>
        <v>2385.4398173821382</v>
      </c>
      <c r="X17" s="7">
        <f>AVERAGE('Por 1M Habit'!X$17:X17)</f>
        <v>4585.2065203945058</v>
      </c>
      <c r="Y17" s="7">
        <f>AVERAGE('Por 1M Habit'!Y$17:Y17)</f>
        <v>4714.2609273545677</v>
      </c>
      <c r="Z17" s="7">
        <f>AVERAGE('Por 1M Habit'!Z$17:Z17)</f>
        <v>2980.0602004747775</v>
      </c>
      <c r="AA17" s="7">
        <f>AVERAGE('Por 1M Habit'!AA$17:AA17)</f>
        <v>5306.1474854764383</v>
      </c>
      <c r="AB17" s="8">
        <f>AVERAGE('Por 1M Habit'!AB$17:AB17)</f>
        <v>3333.4217247451547</v>
      </c>
      <c r="AC17" s="8">
        <f>AVERAGE('Por 1M Habit'!AC$17:AC17)</f>
        <v>4135.9101037805967</v>
      </c>
    </row>
    <row r="18" spans="1:29" x14ac:dyDescent="0.3">
      <c r="A18" s="3">
        <v>45323</v>
      </c>
      <c r="B18" s="9">
        <f>AVERAGE('Por 1M Habit'!B$17:B18)</f>
        <v>2874.4775071949193</v>
      </c>
      <c r="C18" s="10">
        <f>AVERAGE('Por 1M Habit'!C$17:C18)</f>
        <v>2860.9228216842835</v>
      </c>
      <c r="D18" s="10">
        <f>AVERAGE('Por 1M Habit'!D$17:D18)</f>
        <v>3063.6956437683011</v>
      </c>
      <c r="E18" s="10">
        <f>AVERAGE('Por 1M Habit'!E$17:E18)</f>
        <v>2919.6315240046215</v>
      </c>
      <c r="F18" s="10">
        <f>AVERAGE('Por 1M Habit'!F$17:F18)</f>
        <v>2935.9798475019411</v>
      </c>
      <c r="G18" s="10">
        <f>AVERAGE('Por 1M Habit'!G$17:G18)</f>
        <v>3267.8933121270584</v>
      </c>
      <c r="H18" s="10">
        <f>AVERAGE('Por 1M Habit'!H$17:H18)</f>
        <v>6187.2845315107452</v>
      </c>
      <c r="I18" s="10">
        <f>AVERAGE('Por 1M Habit'!I$17:I18)</f>
        <v>3693.4074800656072</v>
      </c>
      <c r="J18" s="10">
        <f>AVERAGE('Por 1M Habit'!J$17:J18)</f>
        <v>3754.8736402359573</v>
      </c>
      <c r="K18" s="10">
        <f>AVERAGE('Por 1M Habit'!K$17:K18)</f>
        <v>2242.6261297565629</v>
      </c>
      <c r="L18" s="10">
        <f>AVERAGE('Por 1M Habit'!L$17:L18)</f>
        <v>3478.9504005490971</v>
      </c>
      <c r="M18" s="10">
        <f>AVERAGE('Por 1M Habit'!M$17:M18)</f>
        <v>4634.3946722831442</v>
      </c>
      <c r="N18" s="10">
        <f>AVERAGE('Por 1M Habit'!N$17:N18)</f>
        <v>4921.9046026995502</v>
      </c>
      <c r="O18" s="10">
        <f>AVERAGE('Por 1M Habit'!O$17:O18)</f>
        <v>3029.457422906738</v>
      </c>
      <c r="P18" s="10">
        <f>AVERAGE('Por 1M Habit'!P$17:P18)</f>
        <v>2768.4207865798217</v>
      </c>
      <c r="Q18" s="10">
        <f>AVERAGE('Por 1M Habit'!Q$17:Q18)</f>
        <v>3034.561394981235</v>
      </c>
      <c r="R18" s="10">
        <f>AVERAGE('Por 1M Habit'!R$17:R18)</f>
        <v>2477.1925005803459</v>
      </c>
      <c r="S18" s="10">
        <f>AVERAGE('Por 1M Habit'!S$17:S18)</f>
        <v>4791.2003896464894</v>
      </c>
      <c r="T18" s="10">
        <f>AVERAGE('Por 1M Habit'!T$17:T18)</f>
        <v>4631.3868839793031</v>
      </c>
      <c r="U18" s="10">
        <f>AVERAGE('Por 1M Habit'!U$17:U18)</f>
        <v>3485.1863650808655</v>
      </c>
      <c r="V18" s="10">
        <f>AVERAGE('Por 1M Habit'!V$17:V18)</f>
        <v>3480.9694702729944</v>
      </c>
      <c r="W18" s="10">
        <f>AVERAGE('Por 1M Habit'!W$17:W18)</f>
        <v>2325.1894972769078</v>
      </c>
      <c r="X18" s="10">
        <f>AVERAGE('Por 1M Habit'!X$17:X18)</f>
        <v>4399.2258379459508</v>
      </c>
      <c r="Y18" s="10">
        <f>AVERAGE('Por 1M Habit'!Y$17:Y18)</f>
        <v>4513.9992562458683</v>
      </c>
      <c r="Z18" s="10">
        <f>AVERAGE('Por 1M Habit'!Z$17:Z18)</f>
        <v>2889.2854437641377</v>
      </c>
      <c r="AA18" s="10">
        <f>AVERAGE('Por 1M Habit'!AA$17:AA18)</f>
        <v>5103.2359934718461</v>
      </c>
      <c r="AB18" s="11">
        <f>AVERAGE('Por 1M Habit'!AB$17:AB18)</f>
        <v>3243.5292351867297</v>
      </c>
      <c r="AC18" s="11">
        <f>AVERAGE('Por 1M Habit'!AC$17:AC18)</f>
        <v>3987.7323939949856</v>
      </c>
    </row>
    <row r="19" spans="1:29" x14ac:dyDescent="0.3">
      <c r="A19" s="3">
        <v>45352</v>
      </c>
      <c r="B19" s="9">
        <f>AVERAGE('Por 1M Habit'!B$17:B19)</f>
        <v>3330.7343535271575</v>
      </c>
      <c r="C19" s="10">
        <f>AVERAGE('Por 1M Habit'!C$17:C19)</f>
        <v>3236.5340003984516</v>
      </c>
      <c r="D19" s="10">
        <f>AVERAGE('Por 1M Habit'!D$17:D19)</f>
        <v>3627.0316182436218</v>
      </c>
      <c r="E19" s="10">
        <f>AVERAGE('Por 1M Habit'!E$17:E19)</f>
        <v>3345.7102827960157</v>
      </c>
      <c r="F19" s="10">
        <f>AVERAGE('Por 1M Habit'!F$17:F19)</f>
        <v>3330.8264172572704</v>
      </c>
      <c r="G19" s="10">
        <f>AVERAGE('Por 1M Habit'!G$17:G19)</f>
        <v>3750.4254624758414</v>
      </c>
      <c r="H19" s="10">
        <f>AVERAGE('Por 1M Habit'!H$17:H19)</f>
        <v>6730.2074983079146</v>
      </c>
      <c r="I19" s="10">
        <f>AVERAGE('Por 1M Habit'!I$17:I19)</f>
        <v>4136.7461534780805</v>
      </c>
      <c r="J19" s="10">
        <f>AVERAGE('Por 1M Habit'!J$17:J19)</f>
        <v>4180.5060928035246</v>
      </c>
      <c r="K19" s="10">
        <f>AVERAGE('Por 1M Habit'!K$17:K19)</f>
        <v>2614.0772305087207</v>
      </c>
      <c r="L19" s="10">
        <f>AVERAGE('Por 1M Habit'!L$17:L19)</f>
        <v>3849.897797928721</v>
      </c>
      <c r="M19" s="10">
        <f>AVERAGE('Por 1M Habit'!M$17:M19)</f>
        <v>5125.7106283919411</v>
      </c>
      <c r="N19" s="10">
        <f>AVERAGE('Por 1M Habit'!N$17:N19)</f>
        <v>5374.2071000128881</v>
      </c>
      <c r="O19" s="10">
        <f>AVERAGE('Por 1M Habit'!O$17:O19)</f>
        <v>3571.3266570108958</v>
      </c>
      <c r="P19" s="10">
        <f>AVERAGE('Por 1M Habit'!P$17:P19)</f>
        <v>3139.2609682529396</v>
      </c>
      <c r="Q19" s="10">
        <f>AVERAGE('Por 1M Habit'!Q$17:Q19)</f>
        <v>3410.3618138003972</v>
      </c>
      <c r="R19" s="10">
        <f>AVERAGE('Por 1M Habit'!R$17:R19)</f>
        <v>2847.4490520224358</v>
      </c>
      <c r="S19" s="10">
        <f>AVERAGE('Por 1M Habit'!S$17:S19)</f>
        <v>5198.5371565264986</v>
      </c>
      <c r="T19" s="10">
        <f>AVERAGE('Por 1M Habit'!T$17:T19)</f>
        <v>5136.7007165683053</v>
      </c>
      <c r="U19" s="10">
        <f>AVERAGE('Por 1M Habit'!U$17:U19)</f>
        <v>3966.9824595526775</v>
      </c>
      <c r="V19" s="10">
        <f>AVERAGE('Por 1M Habit'!V$17:V19)</f>
        <v>3961.8633570456004</v>
      </c>
      <c r="W19" s="10">
        <f>AVERAGE('Por 1M Habit'!W$17:W19)</f>
        <v>2710.0235350824528</v>
      </c>
      <c r="X19" s="10">
        <f>AVERAGE('Por 1M Habit'!X$17:X19)</f>
        <v>4784.4821291614235</v>
      </c>
      <c r="Y19" s="10">
        <f>AVERAGE('Por 1M Habit'!Y$17:Y19)</f>
        <v>4860.445658902373</v>
      </c>
      <c r="Z19" s="10">
        <f>AVERAGE('Por 1M Habit'!Z$17:Z19)</f>
        <v>3284.7006808907577</v>
      </c>
      <c r="AA19" s="10">
        <f>AVERAGE('Por 1M Habit'!AA$17:AA19)</f>
        <v>5609.9872076740767</v>
      </c>
      <c r="AB19" s="11">
        <f>AVERAGE('Por 1M Habit'!AB$17:AB19)</f>
        <v>3745.6295092293803</v>
      </c>
      <c r="AC19" s="11">
        <f>AVERAGE('Por 1M Habit'!AC$17:AC19)</f>
        <v>4431.8066258905683</v>
      </c>
    </row>
    <row r="20" spans="1:29" x14ac:dyDescent="0.3">
      <c r="A20" s="3">
        <v>45383</v>
      </c>
      <c r="B20" s="9">
        <f>AVERAGE('Por 1M Habit'!B$17:B20)</f>
        <v>3215.4084333180499</v>
      </c>
      <c r="C20" s="10">
        <f>AVERAGE('Por 1M Habit'!C$17:C20)</f>
        <v>3141.8238293453064</v>
      </c>
      <c r="D20" s="10">
        <f>AVERAGE('Por 1M Habit'!D$17:D20)</f>
        <v>3481.8026289953364</v>
      </c>
      <c r="E20" s="10">
        <f>AVERAGE('Por 1M Habit'!E$17:E20)</f>
        <v>3236.6113191006907</v>
      </c>
      <c r="F20" s="10">
        <f>AVERAGE('Por 1M Habit'!F$17:F20)</f>
        <v>3233.4306090743453</v>
      </c>
      <c r="G20" s="10">
        <f>AVERAGE('Por 1M Habit'!G$17:G20)</f>
        <v>3628.373842643944</v>
      </c>
      <c r="H20" s="10">
        <f>AVERAGE('Por 1M Habit'!H$17:H20)</f>
        <v>6609.3416452505671</v>
      </c>
      <c r="I20" s="10">
        <f>AVERAGE('Por 1M Habit'!I$17:I20)</f>
        <v>4026.9056672689558</v>
      </c>
      <c r="J20" s="10">
        <f>AVERAGE('Por 1M Habit'!J$17:J20)</f>
        <v>4079.4688799972128</v>
      </c>
      <c r="K20" s="10">
        <f>AVERAGE('Por 1M Habit'!K$17:K20)</f>
        <v>2519.7653004286149</v>
      </c>
      <c r="L20" s="10">
        <f>AVERAGE('Por 1M Habit'!L$17:L20)</f>
        <v>3759.0618383704655</v>
      </c>
      <c r="M20" s="10">
        <f>AVERAGE('Por 1M Habit'!M$17:M20)</f>
        <v>5010.3260647970446</v>
      </c>
      <c r="N20" s="10">
        <f>AVERAGE('Por 1M Habit'!N$17:N20)</f>
        <v>5266.6523090627707</v>
      </c>
      <c r="O20" s="10">
        <f>AVERAGE('Por 1M Habit'!O$17:O20)</f>
        <v>3431.4507933153814</v>
      </c>
      <c r="P20" s="10">
        <f>AVERAGE('Por 1M Habit'!P$17:P20)</f>
        <v>3045.8896528428363</v>
      </c>
      <c r="Q20" s="10">
        <f>AVERAGE('Por 1M Habit'!Q$17:Q20)</f>
        <v>3317.2737363734436</v>
      </c>
      <c r="R20" s="10">
        <f>AVERAGE('Por 1M Habit'!R$17:R20)</f>
        <v>2753.6197262326009</v>
      </c>
      <c r="S20" s="10">
        <f>AVERAGE('Por 1M Habit'!S$17:S20)</f>
        <v>5110.4165145928018</v>
      </c>
      <c r="T20" s="10">
        <f>AVERAGE('Por 1M Habit'!T$17:T20)</f>
        <v>5015.3930660907072</v>
      </c>
      <c r="U20" s="10">
        <f>AVERAGE('Por 1M Habit'!U$17:U20)</f>
        <v>3846.1226802103956</v>
      </c>
      <c r="V20" s="10">
        <f>AVERAGE('Por 1M Habit'!V$17:V20)</f>
        <v>3842.3048715109721</v>
      </c>
      <c r="W20" s="10">
        <f>AVERAGE('Por 1M Habit'!W$17:W20)</f>
        <v>2610.2918349886509</v>
      </c>
      <c r="X20" s="10">
        <f>AVERAGE('Por 1M Habit'!X$17:X20)</f>
        <v>4702.8735519518914</v>
      </c>
      <c r="Y20" s="10">
        <f>AVERAGE('Por 1M Habit'!Y$17:Y20)</f>
        <v>4785.3352551153039</v>
      </c>
      <c r="Z20" s="10">
        <f>AVERAGE('Por 1M Habit'!Z$17:Z20)</f>
        <v>3185.0817549129001</v>
      </c>
      <c r="AA20" s="10">
        <f>AVERAGE('Por 1M Habit'!AA$17:AA20)</f>
        <v>5485.3538369066082</v>
      </c>
      <c r="AB20" s="11">
        <f>AVERAGE('Por 1M Habit'!AB$17:AB20)</f>
        <v>3617.5797226305358</v>
      </c>
      <c r="AC20" s="11">
        <f>AVERAGE('Por 1M Habit'!AC$17:AC20)</f>
        <v>4324.0789828715133</v>
      </c>
    </row>
    <row r="21" spans="1:29" x14ac:dyDescent="0.3">
      <c r="A21" s="3">
        <v>45413</v>
      </c>
      <c r="B21" s="9">
        <f>AVERAGE('Por 1M Habit'!B$17:B21)</f>
        <v>3114.62728519455</v>
      </c>
      <c r="C21" s="10">
        <f>AVERAGE('Por 1M Habit'!C$17:C21)</f>
        <v>3068.204635618752</v>
      </c>
      <c r="D21" s="10">
        <f>AVERAGE('Por 1M Habit'!D$17:D21)</f>
        <v>3350.8535948031395</v>
      </c>
      <c r="E21" s="10">
        <f>AVERAGE('Por 1M Habit'!E$17:E21)</f>
        <v>3146.494918882493</v>
      </c>
      <c r="F21" s="10">
        <f>AVERAGE('Por 1M Habit'!F$17:F21)</f>
        <v>3152.3443081713272</v>
      </c>
      <c r="G21" s="10">
        <f>AVERAGE('Por 1M Habit'!G$17:G21)</f>
        <v>3526.2061364679075</v>
      </c>
      <c r="H21" s="10">
        <f>AVERAGE('Por 1M Habit'!H$17:H21)</f>
        <v>6525.6175327602314</v>
      </c>
      <c r="I21" s="10">
        <f>AVERAGE('Por 1M Habit'!I$17:I21)</f>
        <v>3937.6694530941177</v>
      </c>
      <c r="J21" s="10">
        <f>AVERAGE('Por 1M Habit'!J$17:J21)</f>
        <v>3995.9513911730965</v>
      </c>
      <c r="K21" s="10">
        <f>AVERAGE('Por 1M Habit'!K$17:K21)</f>
        <v>2437.8291491244104</v>
      </c>
      <c r="L21" s="10">
        <f>AVERAGE('Por 1M Habit'!L$17:L21)</f>
        <v>3686.6730107859839</v>
      </c>
      <c r="M21" s="10">
        <f>AVERAGE('Por 1M Habit'!M$17:M21)</f>
        <v>4911.1214576186039</v>
      </c>
      <c r="N21" s="10">
        <f>AVERAGE('Por 1M Habit'!N$17:N21)</f>
        <v>5178.9135467035394</v>
      </c>
      <c r="O21" s="10">
        <f>AVERAGE('Por 1M Habit'!O$17:O21)</f>
        <v>3305.0100449732563</v>
      </c>
      <c r="P21" s="10">
        <f>AVERAGE('Por 1M Habit'!P$17:P21)</f>
        <v>2970.6594105929335</v>
      </c>
      <c r="Q21" s="10">
        <f>AVERAGE('Por 1M Habit'!Q$17:Q21)</f>
        <v>3244.3422409826826</v>
      </c>
      <c r="R21" s="10">
        <f>AVERAGE('Por 1M Habit'!R$17:R21)</f>
        <v>2675.9225084815866</v>
      </c>
      <c r="S21" s="10">
        <f>AVERAGE('Por 1M Habit'!S$17:S21)</f>
        <v>5040.0268607242224</v>
      </c>
      <c r="T21" s="10">
        <f>AVERAGE('Por 1M Habit'!T$17:T21)</f>
        <v>4920.9892607591628</v>
      </c>
      <c r="U21" s="10">
        <f>AVERAGE('Por 1M Habit'!U$17:U21)</f>
        <v>3747.777033478972</v>
      </c>
      <c r="V21" s="10">
        <f>AVERAGE('Por 1M Habit'!V$17:V21)</f>
        <v>3740.4608109871792</v>
      </c>
      <c r="W21" s="10">
        <f>AVERAGE('Por 1M Habit'!W$17:W21)</f>
        <v>2520.1140439169189</v>
      </c>
      <c r="X21" s="10">
        <f>AVERAGE('Por 1M Habit'!X$17:X21)</f>
        <v>4632.1634376587663</v>
      </c>
      <c r="Y21" s="10">
        <f>AVERAGE('Por 1M Habit'!Y$17:Y21)</f>
        <v>4730.5854497560304</v>
      </c>
      <c r="Z21" s="10">
        <f>AVERAGE('Por 1M Habit'!Z$17:Z21)</f>
        <v>3105.2028593075365</v>
      </c>
      <c r="AA21" s="10">
        <f>AVERAGE('Por 1M Habit'!AA$17:AA21)</f>
        <v>5389.5249125898717</v>
      </c>
      <c r="AB21" s="11">
        <f>AVERAGE('Por 1M Habit'!AB$17:AB21)</f>
        <v>3502.9570422993638</v>
      </c>
      <c r="AC21" s="11">
        <f>AVERAGE('Por 1M Habit'!AC$17:AC21)</f>
        <v>4237.1156196402117</v>
      </c>
    </row>
    <row r="22" spans="1:29" x14ac:dyDescent="0.3">
      <c r="A22" s="5">
        <v>45444</v>
      </c>
      <c r="B22" s="9">
        <f>AVERAGE('Por 1M Habit'!B$17:B22)</f>
        <v>3079.8312533539392</v>
      </c>
      <c r="C22" s="10">
        <f>AVERAGE('Por 1M Habit'!C$17:C22)</f>
        <v>3044.2109414723614</v>
      </c>
      <c r="D22" s="10">
        <f>AVERAGE('Por 1M Habit'!D$17:D22)</f>
        <v>3309.1146437419047</v>
      </c>
      <c r="E22" s="10">
        <f>AVERAGE('Por 1M Habit'!E$17:E22)</f>
        <v>3115.5204870292619</v>
      </c>
      <c r="F22" s="10">
        <f>AVERAGE('Por 1M Habit'!F$17:F22)</f>
        <v>3125.4707601595132</v>
      </c>
      <c r="G22" s="10">
        <f>AVERAGE('Por 1M Habit'!G$17:G22)</f>
        <v>3493.2199645984201</v>
      </c>
      <c r="H22" s="10">
        <f>AVERAGE('Por 1M Habit'!H$17:H22)</f>
        <v>6487.8069361808557</v>
      </c>
      <c r="I22" s="10">
        <f>AVERAGE('Por 1M Habit'!I$17:I22)</f>
        <v>3906.6426010431201</v>
      </c>
      <c r="J22" s="10">
        <f>AVERAGE('Por 1M Habit'!J$17:J22)</f>
        <v>3964.7305405239545</v>
      </c>
      <c r="K22" s="10">
        <f>AVERAGE('Por 1M Habit'!K$17:K22)</f>
        <v>2411.7734447598482</v>
      </c>
      <c r="L22" s="10">
        <f>AVERAGE('Por 1M Habit'!L$17:L22)</f>
        <v>3660.0220124706134</v>
      </c>
      <c r="M22" s="10">
        <f>AVERAGE('Por 1M Habit'!M$17:M22)</f>
        <v>4874.353131528992</v>
      </c>
      <c r="N22" s="10">
        <f>AVERAGE('Por 1M Habit'!N$17:N22)</f>
        <v>5142.5848216976819</v>
      </c>
      <c r="O22" s="10">
        <f>AVERAGE('Por 1M Habit'!O$17:O22)</f>
        <v>3265.5903593142848</v>
      </c>
      <c r="P22" s="10">
        <f>AVERAGE('Por 1M Habit'!P$17:P22)</f>
        <v>2945.784129434056</v>
      </c>
      <c r="Q22" s="10">
        <f>AVERAGE('Por 1M Habit'!Q$17:Q22)</f>
        <v>3219.5225318163634</v>
      </c>
      <c r="R22" s="10">
        <f>AVERAGE('Por 1M Habit'!R$17:R22)</f>
        <v>2650.746597838976</v>
      </c>
      <c r="S22" s="10">
        <f>AVERAGE('Por 1M Habit'!S$17:S22)</f>
        <v>5011.2052829143149</v>
      </c>
      <c r="T22" s="10">
        <f>AVERAGE('Por 1M Habit'!T$17:T22)</f>
        <v>4885.4044520449588</v>
      </c>
      <c r="U22" s="10">
        <f>AVERAGE('Por 1M Habit'!U$17:U22)</f>
        <v>3715.7502081348571</v>
      </c>
      <c r="V22" s="10">
        <f>AVERAGE('Por 1M Habit'!V$17:V22)</f>
        <v>3702.8614914627783</v>
      </c>
      <c r="W22" s="10">
        <f>AVERAGE('Por 1M Habit'!W$17:W22)</f>
        <v>2488.6871206220644</v>
      </c>
      <c r="X22" s="10">
        <f>AVERAGE('Por 1M Habit'!X$17:X22)</f>
        <v>4604.2622981341656</v>
      </c>
      <c r="Y22" s="10">
        <f>AVERAGE('Por 1M Habit'!Y$17:Y22)</f>
        <v>4703.9305174309002</v>
      </c>
      <c r="Z22" s="10">
        <f>AVERAGE('Por 1M Habit'!Z$17:Z22)</f>
        <v>3078.9398339082054</v>
      </c>
      <c r="AA22" s="10">
        <f>AVERAGE('Por 1M Habit'!AA$17:AA22)</f>
        <v>5356.2099251558029</v>
      </c>
      <c r="AB22" s="11">
        <f>AVERAGE('Por 1M Habit'!AB$17:AB22)</f>
        <v>3464.8567411092031</v>
      </c>
      <c r="AC22" s="11">
        <f>AVERAGE('Por 1M Habit'!AC$17:AC22)</f>
        <v>4206.1671820720867</v>
      </c>
    </row>
    <row r="23" spans="1:29" x14ac:dyDescent="0.3">
      <c r="A23" s="3">
        <v>45474</v>
      </c>
      <c r="B23" s="9">
        <f>AVERAGE('Por 1M Habit'!B$17:B23)</f>
        <v>3141.4437502904161</v>
      </c>
      <c r="C23" s="10">
        <f>AVERAGE('Por 1M Habit'!C$17:C23)</f>
        <v>3107.9765913893061</v>
      </c>
      <c r="D23" s="10">
        <f>AVERAGE('Por 1M Habit'!D$17:D23)</f>
        <v>3373.2483500711337</v>
      </c>
      <c r="E23" s="10">
        <f>AVERAGE('Por 1M Habit'!E$17:E23)</f>
        <v>3179.3556969081733</v>
      </c>
      <c r="F23" s="10">
        <f>AVERAGE('Por 1M Habit'!F$17:F23)</f>
        <v>3190.98226177884</v>
      </c>
      <c r="G23" s="10">
        <f>AVERAGE('Por 1M Habit'!G$17:G23)</f>
        <v>3564.1686226468528</v>
      </c>
      <c r="H23" s="10">
        <f>AVERAGE('Por 1M Habit'!H$17:H23)</f>
        <v>6618.3188351509325</v>
      </c>
      <c r="I23" s="10">
        <f>AVERAGE('Por 1M Habit'!I$17:I23)</f>
        <v>3991.9797548418142</v>
      </c>
      <c r="J23" s="10">
        <f>AVERAGE('Por 1M Habit'!J$17:J23)</f>
        <v>4043.0794358530652</v>
      </c>
      <c r="K23" s="10">
        <f>AVERAGE('Por 1M Habit'!K$17:K23)</f>
        <v>2459.7422749857983</v>
      </c>
      <c r="L23" s="10">
        <f>AVERAGE('Por 1M Habit'!L$17:L23)</f>
        <v>3742.7942075594101</v>
      </c>
      <c r="M23" s="10">
        <f>AVERAGE('Por 1M Habit'!M$17:M23)</f>
        <v>4975.2792514502198</v>
      </c>
      <c r="N23" s="10">
        <f>AVERAGE('Por 1M Habit'!N$17:N23)</f>
        <v>5249.6417903596202</v>
      </c>
      <c r="O23" s="10">
        <f>AVERAGE('Por 1M Habit'!O$17:O23)</f>
        <v>3331.0300388495957</v>
      </c>
      <c r="P23" s="10">
        <f>AVERAGE('Por 1M Habit'!P$17:P23)</f>
        <v>3006.7729240323047</v>
      </c>
      <c r="Q23" s="10">
        <f>AVERAGE('Por 1M Habit'!Q$17:Q23)</f>
        <v>3287.4671712677659</v>
      </c>
      <c r="R23" s="10">
        <f>AVERAGE('Por 1M Habit'!R$17:R23)</f>
        <v>2704.1128000834078</v>
      </c>
      <c r="S23" s="10">
        <f>AVERAGE('Por 1M Habit'!S$17:S23)</f>
        <v>5113.5358929848508</v>
      </c>
      <c r="T23" s="10">
        <f>AVERAGE('Por 1M Habit'!T$17:T23)</f>
        <v>4993.8095220367231</v>
      </c>
      <c r="U23" s="10">
        <f>AVERAGE('Por 1M Habit'!U$17:U23)</f>
        <v>3792.535831302413</v>
      </c>
      <c r="V23" s="10">
        <f>AVERAGE('Por 1M Habit'!V$17:V23)</f>
        <v>3780.2498334912475</v>
      </c>
      <c r="W23" s="10">
        <f>AVERAGE('Por 1M Habit'!W$17:W23)</f>
        <v>2534.5514262859133</v>
      </c>
      <c r="X23" s="10">
        <f>AVERAGE('Por 1M Habit'!X$17:X23)</f>
        <v>4700.6060594722485</v>
      </c>
      <c r="Y23" s="10">
        <f>AVERAGE('Por 1M Habit'!Y$17:Y23)</f>
        <v>4797.0122128886487</v>
      </c>
      <c r="Z23" s="10">
        <f>AVERAGE('Por 1M Habit'!Z$17:Z23)</f>
        <v>3142.2856977685578</v>
      </c>
      <c r="AA23" s="10">
        <f>AVERAGE('Por 1M Habit'!AA$17:AA23)</f>
        <v>5481.1862382347636</v>
      </c>
      <c r="AB23" s="11">
        <f>AVERAGE('Por 1M Habit'!AB$17:AB23)</f>
        <v>3537.3780131755134</v>
      </c>
      <c r="AC23" s="11">
        <f>AVERAGE('Por 1M Habit'!AC$17:AC23)</f>
        <v>4297.0914865659843</v>
      </c>
    </row>
    <row r="24" spans="1:29" x14ac:dyDescent="0.3">
      <c r="A24" s="3">
        <v>45505</v>
      </c>
      <c r="B24" s="9">
        <f>AVERAGE('Por 1M Habit'!B$17:B24)</f>
        <v>3198.2820182383598</v>
      </c>
      <c r="C24" s="10">
        <f>AVERAGE('Por 1M Habit'!C$17:C24)</f>
        <v>3165.2639903550598</v>
      </c>
      <c r="D24" s="10">
        <f>AVERAGE('Por 1M Habit'!D$17:D24)</f>
        <v>3431.6589058690847</v>
      </c>
      <c r="E24" s="10">
        <f>AVERAGE('Por 1M Habit'!E$17:E24)</f>
        <v>3236.0894665041105</v>
      </c>
      <c r="F24" s="10">
        <f>AVERAGE('Por 1M Habit'!F$17:F24)</f>
        <v>3248.1610934144528</v>
      </c>
      <c r="G24" s="10">
        <f>AVERAGE('Por 1M Habit'!G$17:G24)</f>
        <v>3626.2622356059487</v>
      </c>
      <c r="H24" s="10">
        <f>AVERAGE('Por 1M Habit'!H$17:H24)</f>
        <v>6719.5679620953879</v>
      </c>
      <c r="I24" s="10">
        <f>AVERAGE('Por 1M Habit'!I$17:I24)</f>
        <v>4066.2692398053186</v>
      </c>
      <c r="J24" s="10">
        <f>AVERAGE('Por 1M Habit'!J$17:J24)</f>
        <v>4102.1913841934938</v>
      </c>
      <c r="K24" s="10">
        <f>AVERAGE('Por 1M Habit'!K$17:K24)</f>
        <v>2502.018144478533</v>
      </c>
      <c r="L24" s="10">
        <f>AVERAGE('Por 1M Habit'!L$17:L24)</f>
        <v>3811.2441664306361</v>
      </c>
      <c r="M24" s="10">
        <f>AVERAGE('Por 1M Habit'!M$17:M24)</f>
        <v>5045.8711853635068</v>
      </c>
      <c r="N24" s="10">
        <f>AVERAGE('Por 1M Habit'!N$17:N24)</f>
        <v>5324.1118917204076</v>
      </c>
      <c r="O24" s="10">
        <f>AVERAGE('Por 1M Habit'!O$17:O24)</f>
        <v>3386.9377086156151</v>
      </c>
      <c r="P24" s="10">
        <f>AVERAGE('Por 1M Habit'!P$17:P24)</f>
        <v>3060.5496486110087</v>
      </c>
      <c r="Q24" s="10">
        <f>AVERAGE('Por 1M Habit'!Q$17:Q24)</f>
        <v>3348.2770399274673</v>
      </c>
      <c r="R24" s="10">
        <f>AVERAGE('Por 1M Habit'!R$17:R24)</f>
        <v>2752.0882373926834</v>
      </c>
      <c r="S24" s="10">
        <f>AVERAGE('Por 1M Habit'!S$17:S24)</f>
        <v>5180.3898186945044</v>
      </c>
      <c r="T24" s="10">
        <f>AVERAGE('Por 1M Habit'!T$17:T24)</f>
        <v>5089.0156235723889</v>
      </c>
      <c r="U24" s="10">
        <f>AVERAGE('Por 1M Habit'!U$17:U24)</f>
        <v>3860.6330811472358</v>
      </c>
      <c r="V24" s="10">
        <f>AVERAGE('Por 1M Habit'!V$17:V24)</f>
        <v>3851.743484452265</v>
      </c>
      <c r="W24" s="10">
        <f>AVERAGE('Por 1M Habit'!W$17:W24)</f>
        <v>2575.8945323723442</v>
      </c>
      <c r="X24" s="10">
        <f>AVERAGE('Por 1M Habit'!X$17:X24)</f>
        <v>4760.9821561822855</v>
      </c>
      <c r="Y24" s="10">
        <f>AVERAGE('Por 1M Habit'!Y$17:Y24)</f>
        <v>4861.7742241348951</v>
      </c>
      <c r="Z24" s="10">
        <f>AVERAGE('Por 1M Habit'!Z$17:Z24)</f>
        <v>3198.8794269942846</v>
      </c>
      <c r="AA24" s="10">
        <f>AVERAGE('Por 1M Habit'!AA$17:AA24)</f>
        <v>5584.665896157001</v>
      </c>
      <c r="AB24" s="11">
        <f>AVERAGE('Por 1M Habit'!AB$17:AB24)</f>
        <v>3597.5398809925</v>
      </c>
      <c r="AC24" s="11">
        <f>AVERAGE('Por 1M Habit'!AC$17:AC24)</f>
        <v>4370.9026271395533</v>
      </c>
    </row>
    <row r="25" spans="1:29" x14ac:dyDescent="0.3">
      <c r="A25" s="3">
        <v>45536</v>
      </c>
      <c r="B25" s="9">
        <f>AVERAGE('Por 1M Habit'!B$17:B25)</f>
        <v>3244.3657616406172</v>
      </c>
      <c r="C25" s="10">
        <f>AVERAGE('Por 1M Habit'!C$17:C25)</f>
        <v>3208.7436001948877</v>
      </c>
      <c r="D25" s="10">
        <f>AVERAGE('Por 1M Habit'!D$17:D25)</f>
        <v>3481.8601985836572</v>
      </c>
      <c r="E25" s="10">
        <f>AVERAGE('Por 1M Habit'!E$17:E25)</f>
        <v>3281.029960244633</v>
      </c>
      <c r="F25" s="10">
        <f>AVERAGE('Por 1M Habit'!F$17:F25)</f>
        <v>3292.3477923760061</v>
      </c>
      <c r="G25" s="10">
        <f>AVERAGE('Por 1M Habit'!G$17:G25)</f>
        <v>3675.6048428838089</v>
      </c>
      <c r="H25" s="10">
        <f>AVERAGE('Por 1M Habit'!H$17:H25)</f>
        <v>6790.1769749414407</v>
      </c>
      <c r="I25" s="10">
        <f>AVERAGE('Por 1M Habit'!I$17:I25)</f>
        <v>4121.413626467358</v>
      </c>
      <c r="J25" s="10">
        <f>AVERAGE('Por 1M Habit'!J$17:J25)</f>
        <v>4147.4818246714085</v>
      </c>
      <c r="K25" s="10">
        <f>AVERAGE('Por 1M Habit'!K$17:K25)</f>
        <v>2537.2177272216422</v>
      </c>
      <c r="L25" s="10">
        <f>AVERAGE('Por 1M Habit'!L$17:L25)</f>
        <v>3861.6380492622598</v>
      </c>
      <c r="M25" s="10">
        <f>AVERAGE('Por 1M Habit'!M$17:M25)</f>
        <v>5101.2170843139056</v>
      </c>
      <c r="N25" s="10">
        <f>AVERAGE('Por 1M Habit'!N$17:N25)</f>
        <v>5380.5383368677612</v>
      </c>
      <c r="O25" s="10">
        <f>AVERAGE('Por 1M Habit'!O$17:O25)</f>
        <v>3435.677977261591</v>
      </c>
      <c r="P25" s="10">
        <f>AVERAGE('Por 1M Habit'!P$17:P25)</f>
        <v>3101.7986483728382</v>
      </c>
      <c r="Q25" s="10">
        <f>AVERAGE('Por 1M Habit'!Q$17:Q25)</f>
        <v>3393.6498852219993</v>
      </c>
      <c r="R25" s="10">
        <f>AVERAGE('Por 1M Habit'!R$17:R25)</f>
        <v>2790.0839067176439</v>
      </c>
      <c r="S25" s="10">
        <f>AVERAGE('Por 1M Habit'!S$17:S25)</f>
        <v>5230.2753947910523</v>
      </c>
      <c r="T25" s="10">
        <f>AVERAGE('Por 1M Habit'!T$17:T25)</f>
        <v>5157.8006525498895</v>
      </c>
      <c r="U25" s="10">
        <f>AVERAGE('Por 1M Habit'!U$17:U25)</f>
        <v>3913.2975825918861</v>
      </c>
      <c r="V25" s="10">
        <f>AVERAGE('Por 1M Habit'!V$17:V25)</f>
        <v>3907.3450092891289</v>
      </c>
      <c r="W25" s="10">
        <f>AVERAGE('Por 1M Habit'!W$17:W25)</f>
        <v>2609.2550380316934</v>
      </c>
      <c r="X25" s="10">
        <f>AVERAGE('Por 1M Habit'!X$17:X25)</f>
        <v>4807.7984172275146</v>
      </c>
      <c r="Y25" s="10">
        <f>AVERAGE('Por 1M Habit'!Y$17:Y25)</f>
        <v>4907.3647002149673</v>
      </c>
      <c r="Z25" s="10">
        <f>AVERAGE('Por 1M Habit'!Z$17:Z25)</f>
        <v>3242.29104213236</v>
      </c>
      <c r="AA25" s="10">
        <f>AVERAGE('Por 1M Habit'!AA$17:AA25)</f>
        <v>5659.8083615687465</v>
      </c>
      <c r="AB25" s="11">
        <f>AVERAGE('Por 1M Habit'!AB$17:AB25)</f>
        <v>3647.9790940365947</v>
      </c>
      <c r="AC25" s="11">
        <f>AVERAGE('Por 1M Habit'!AC$17:AC25)</f>
        <v>4426.2674170304472</v>
      </c>
    </row>
    <row r="26" spans="1:29" x14ac:dyDescent="0.3">
      <c r="A26" s="3">
        <v>45566</v>
      </c>
      <c r="B26" s="9">
        <f>AVERAGE('Por 1M Habit'!B$17:B26)</f>
        <v>3280.8782763064928</v>
      </c>
      <c r="C26" s="10">
        <f>AVERAGE('Por 1M Habit'!C$17:C26)</f>
        <v>3245.5388928350339</v>
      </c>
      <c r="D26" s="10">
        <f>AVERAGE('Por 1M Habit'!D$17:D26)</f>
        <v>3521.7406450891053</v>
      </c>
      <c r="E26" s="10">
        <f>AVERAGE('Por 1M Habit'!E$17:E26)</f>
        <v>3318.3366294743064</v>
      </c>
      <c r="F26" s="10">
        <f>AVERAGE('Por 1M Habit'!F$17:F26)</f>
        <v>3331.0211914870479</v>
      </c>
      <c r="G26" s="10">
        <f>AVERAGE('Por 1M Habit'!G$17:G26)</f>
        <v>3718.1525800946902</v>
      </c>
      <c r="H26" s="10">
        <f>AVERAGE('Por 1M Habit'!H$17:H26)</f>
        <v>6866.9694061585051</v>
      </c>
      <c r="I26" s="10">
        <f>AVERAGE('Por 1M Habit'!I$17:I26)</f>
        <v>4169.341316595539</v>
      </c>
      <c r="J26" s="10">
        <f>AVERAGE('Por 1M Habit'!J$17:J26)</f>
        <v>4195.8952899868264</v>
      </c>
      <c r="K26" s="10">
        <f>AVERAGE('Por 1M Habit'!K$17:K26)</f>
        <v>2566.9359389412807</v>
      </c>
      <c r="L26" s="10">
        <f>AVERAGE('Por 1M Habit'!L$17:L26)</f>
        <v>3908.2552049119904</v>
      </c>
      <c r="M26" s="10">
        <f>AVERAGE('Por 1M Habit'!M$17:M26)</f>
        <v>5165.0813422201281</v>
      </c>
      <c r="N26" s="10">
        <f>AVERAGE('Por 1M Habit'!N$17:N26)</f>
        <v>5446.3330269654089</v>
      </c>
      <c r="O26" s="10">
        <f>AVERAGE('Por 1M Habit'!O$17:O26)</f>
        <v>3477.2067859732138</v>
      </c>
      <c r="P26" s="10">
        <f>AVERAGE('Por 1M Habit'!P$17:P26)</f>
        <v>3137.2425285355521</v>
      </c>
      <c r="Q26" s="10">
        <f>AVERAGE('Por 1M Habit'!Q$17:Q26)</f>
        <v>3432.4606553636104</v>
      </c>
      <c r="R26" s="10">
        <f>AVERAGE('Por 1M Habit'!R$17:R26)</f>
        <v>2821.8039615607649</v>
      </c>
      <c r="S26" s="10">
        <f>AVERAGE('Por 1M Habit'!S$17:S26)</f>
        <v>5295.9933156905299</v>
      </c>
      <c r="T26" s="10">
        <f>AVERAGE('Por 1M Habit'!T$17:T26)</f>
        <v>5217.5681043204077</v>
      </c>
      <c r="U26" s="10">
        <f>AVERAGE('Por 1M Habit'!U$17:U26)</f>
        <v>3958.3781799189055</v>
      </c>
      <c r="V26" s="10">
        <f>AVERAGE('Por 1M Habit'!V$17:V26)</f>
        <v>3951.5359182779966</v>
      </c>
      <c r="W26" s="10">
        <f>AVERAGE('Por 1M Habit'!W$17:W26)</f>
        <v>2636.3281574417088</v>
      </c>
      <c r="X26" s="10">
        <f>AVERAGE('Por 1M Habit'!X$17:X26)</f>
        <v>4871.3365384449462</v>
      </c>
      <c r="Y26" s="10">
        <f>AVERAGE('Por 1M Habit'!Y$17:Y26)</f>
        <v>4964.2167898504758</v>
      </c>
      <c r="Z26" s="10">
        <f>AVERAGE('Por 1M Habit'!Z$17:Z26)</f>
        <v>3279.0483423912606</v>
      </c>
      <c r="AA26" s="10">
        <f>AVERAGE('Por 1M Habit'!AA$17:AA26)</f>
        <v>5729.8382944695422</v>
      </c>
      <c r="AB26" s="11">
        <f>AVERAGE('Por 1M Habit'!AB$17:AB26)</f>
        <v>3692.4952935126266</v>
      </c>
      <c r="AC26" s="11">
        <f>AVERAGE('Por 1M Habit'!AC$17:AC26)</f>
        <v>4479.5567700974934</v>
      </c>
    </row>
    <row r="27" spans="1:29" x14ac:dyDescent="0.3">
      <c r="A27" s="3">
        <v>45597</v>
      </c>
      <c r="B27" s="9">
        <f>AVERAGE('Por 1M Habit'!B$17:B27)</f>
        <v>3305.7912141624779</v>
      </c>
      <c r="C27" s="10">
        <f>AVERAGE('Por 1M Habit'!C$17:C27)</f>
        <v>3266.2656615439118</v>
      </c>
      <c r="D27" s="10">
        <f>AVERAGE('Por 1M Habit'!D$17:D27)</f>
        <v>3552.4640963062393</v>
      </c>
      <c r="E27" s="10">
        <f>AVERAGE('Por 1M Habit'!E$17:E27)</f>
        <v>3341.2715792232962</v>
      </c>
      <c r="F27" s="10">
        <f>AVERAGE('Por 1M Habit'!F$17:F27)</f>
        <v>3354.2114478560616</v>
      </c>
      <c r="G27" s="10">
        <f>AVERAGE('Por 1M Habit'!G$17:G27)</f>
        <v>3744.930725530126</v>
      </c>
      <c r="H27" s="10">
        <f>AVERAGE('Por 1M Habit'!H$17:H27)</f>
        <v>6900.0435120688371</v>
      </c>
      <c r="I27" s="10">
        <f>AVERAGE('Por 1M Habit'!I$17:I27)</f>
        <v>4195.0531147096963</v>
      </c>
      <c r="J27" s="10">
        <f>AVERAGE('Por 1M Habit'!J$17:J27)</f>
        <v>4222.42520108183</v>
      </c>
      <c r="K27" s="10">
        <f>AVERAGE('Por 1M Habit'!K$17:K27)</f>
        <v>2587.7677249029703</v>
      </c>
      <c r="L27" s="10">
        <f>AVERAGE('Por 1M Habit'!L$17:L27)</f>
        <v>3931.7739810467715</v>
      </c>
      <c r="M27" s="10">
        <f>AVERAGE('Por 1M Habit'!M$17:M27)</f>
        <v>5200.9966611800992</v>
      </c>
      <c r="N27" s="10">
        <f>AVERAGE('Por 1M Habit'!N$17:N27)</f>
        <v>5479.8693927585591</v>
      </c>
      <c r="O27" s="10">
        <f>AVERAGE('Por 1M Habit'!O$17:O27)</f>
        <v>3508.5871502714622</v>
      </c>
      <c r="P27" s="10">
        <f>AVERAGE('Por 1M Habit'!P$17:P27)</f>
        <v>3157.8422628609569</v>
      </c>
      <c r="Q27" s="10">
        <f>AVERAGE('Por 1M Habit'!Q$17:Q27)</f>
        <v>3453.7187688544709</v>
      </c>
      <c r="R27" s="10">
        <f>AVERAGE('Por 1M Habit'!R$17:R27)</f>
        <v>2841.8020649474315</v>
      </c>
      <c r="S27" s="10">
        <f>AVERAGE('Por 1M Habit'!S$17:S27)</f>
        <v>5329.086822355951</v>
      </c>
      <c r="T27" s="10">
        <f>AVERAGE('Por 1M Habit'!T$17:T27)</f>
        <v>5247.0639931023243</v>
      </c>
      <c r="U27" s="10">
        <f>AVERAGE('Por 1M Habit'!U$17:U27)</f>
        <v>3985.2642112391836</v>
      </c>
      <c r="V27" s="10">
        <f>AVERAGE('Por 1M Habit'!V$17:V27)</f>
        <v>3979.0037378320239</v>
      </c>
      <c r="W27" s="10">
        <f>AVERAGE('Por 1M Habit'!W$17:W27)</f>
        <v>2654.807394162337</v>
      </c>
      <c r="X27" s="10">
        <f>AVERAGE('Por 1M Habit'!X$17:X27)</f>
        <v>4905.7207281665023</v>
      </c>
      <c r="Y27" s="10">
        <f>AVERAGE('Por 1M Habit'!Y$17:Y27)</f>
        <v>4989.5737980868089</v>
      </c>
      <c r="Z27" s="10">
        <f>AVERAGE('Por 1M Habit'!Z$17:Z27)</f>
        <v>3300.4230000223879</v>
      </c>
      <c r="AA27" s="10">
        <f>AVERAGE('Por 1M Habit'!AA$17:AA27)</f>
        <v>5764.2952340941156</v>
      </c>
      <c r="AB27" s="11">
        <f>AVERAGE('Por 1M Habit'!AB$17:AB27)</f>
        <v>3723.0367829050492</v>
      </c>
      <c r="AC27" s="11">
        <f>AVERAGE('Por 1M Habit'!AC$17:AC27)</f>
        <v>4508.0754927808666</v>
      </c>
    </row>
    <row r="28" spans="1:29" ht="15" thickBot="1" x14ac:dyDescent="0.35">
      <c r="A28" s="4">
        <v>45627</v>
      </c>
      <c r="B28" s="12">
        <f>AVERAGE('Por 1M Habit'!B$17:B28)</f>
        <v>3312.1835835809238</v>
      </c>
      <c r="C28" s="13">
        <f>AVERAGE('Por 1M Habit'!C$17:C28)</f>
        <v>3266.5055997457207</v>
      </c>
      <c r="D28" s="13">
        <f>AVERAGE('Por 1M Habit'!D$17:D28)</f>
        <v>3561.4898542204805</v>
      </c>
      <c r="E28" s="13">
        <f>AVERAGE('Por 1M Habit'!E$17:E28)</f>
        <v>3344.2125101585802</v>
      </c>
      <c r="F28" s="13">
        <f>AVERAGE('Por 1M Habit'!F$17:F28)</f>
        <v>3357.7768963019917</v>
      </c>
      <c r="G28" s="13">
        <f>AVERAGE('Por 1M Habit'!G$17:G28)</f>
        <v>3748.4968264596641</v>
      </c>
      <c r="H28" s="13">
        <f>AVERAGE('Por 1M Habit'!H$17:H28)</f>
        <v>6896.7532737168467</v>
      </c>
      <c r="I28" s="13">
        <f>AVERAGE('Por 1M Habit'!I$17:I28)</f>
        <v>4197.3876911336693</v>
      </c>
      <c r="J28" s="13">
        <f>AVERAGE('Por 1M Habit'!J$17:J28)</f>
        <v>4226.3635107442324</v>
      </c>
      <c r="K28" s="13">
        <f>AVERAGE('Por 1M Habit'!K$17:K28)</f>
        <v>2592.5492236126861</v>
      </c>
      <c r="L28" s="13">
        <f>AVERAGE('Por 1M Habit'!L$17:L28)</f>
        <v>3934.8150689337162</v>
      </c>
      <c r="M28" s="13">
        <f>AVERAGE('Por 1M Habit'!M$17:M28)</f>
        <v>5211.1893994417505</v>
      </c>
      <c r="N28" s="13">
        <f>AVERAGE('Por 1M Habit'!N$17:N28)</f>
        <v>5488.0050498258051</v>
      </c>
      <c r="O28" s="13">
        <f>AVERAGE('Por 1M Habit'!O$17:O28)</f>
        <v>3518.5202503654964</v>
      </c>
      <c r="P28" s="13">
        <f>AVERAGE('Por 1M Habit'!P$17:P28)</f>
        <v>3159.088104820486</v>
      </c>
      <c r="Q28" s="13">
        <f>AVERAGE('Por 1M Habit'!Q$17:Q28)</f>
        <v>3454.5114964361001</v>
      </c>
      <c r="R28" s="13">
        <f>AVERAGE('Por 1M Habit'!R$17:R28)</f>
        <v>2843.788411985633</v>
      </c>
      <c r="S28" s="13">
        <f>AVERAGE('Por 1M Habit'!S$17:S28)</f>
        <v>5336.288091748499</v>
      </c>
      <c r="T28" s="13">
        <f>AVERAGE('Por 1M Habit'!T$17:T28)</f>
        <v>5248.688853818413</v>
      </c>
      <c r="U28" s="13">
        <f>AVERAGE('Por 1M Habit'!U$17:U28)</f>
        <v>3987.5901241620936</v>
      </c>
      <c r="V28" s="13">
        <f>AVERAGE('Por 1M Habit'!V$17:V28)</f>
        <v>3986.5943903631687</v>
      </c>
      <c r="W28" s="13">
        <f>AVERAGE('Por 1M Habit'!W$17:W28)</f>
        <v>2657.787049886093</v>
      </c>
      <c r="X28" s="13">
        <f>AVERAGE('Por 1M Habit'!X$17:X28)</f>
        <v>4917.83218519412</v>
      </c>
      <c r="Y28" s="13">
        <f>AVERAGE('Por 1M Habit'!Y$17:Y28)</f>
        <v>4991.4933679582055</v>
      </c>
      <c r="Z28" s="13">
        <f>AVERAGE('Por 1M Habit'!Z$17:Z28)</f>
        <v>3301.2586382175159</v>
      </c>
      <c r="AA28" s="13">
        <f>AVERAGE('Por 1M Habit'!AA$17:AA28)</f>
        <v>5767.8124225146303</v>
      </c>
      <c r="AB28" s="14">
        <f>AVERAGE('Por 1M Habit'!AB$17:AB28)</f>
        <v>3733.0370024225667</v>
      </c>
      <c r="AC28" s="14">
        <f>AVERAGE('Por 1M Habit'!AC$17:AC28)</f>
        <v>4512.2835384574346</v>
      </c>
    </row>
    <row r="29" spans="1:29" x14ac:dyDescent="0.3">
      <c r="A29" s="2">
        <v>45658</v>
      </c>
      <c r="B29" s="6">
        <f>AVERAGE('Por 1M Habit'!B$29:B29)</f>
        <v>4480.4557064543415</v>
      </c>
      <c r="C29" s="7">
        <f>AVERAGE('Por 1M Habit'!C$29:C29)</f>
        <v>4256.5136617851831</v>
      </c>
      <c r="D29" s="7">
        <f>AVERAGE('Por 1M Habit'!D$29:D29)</f>
        <v>4956.3335686323435</v>
      </c>
      <c r="E29" s="7">
        <f>AVERAGE('Por 1M Habit'!E$29:E29)</f>
        <v>4451.4871987286415</v>
      </c>
      <c r="F29" s="7">
        <f>AVERAGE('Por 1M Habit'!F$29:F29)</f>
        <v>4428.9953504648674</v>
      </c>
      <c r="G29" s="7">
        <f>AVERAGE('Por 1M Habit'!G$29:G29)</f>
        <v>5008.9559571099689</v>
      </c>
      <c r="H29" s="7">
        <f>AVERAGE('Por 1M Habit'!H$29:H29)</f>
        <v>8604.1099682631775</v>
      </c>
      <c r="I29" s="7">
        <f>AVERAGE('Por 1M Habit'!I$29:I29)</f>
        <v>5437.3914699468451</v>
      </c>
      <c r="J29" s="7">
        <f>AVERAGE('Por 1M Habit'!J$29:J29)</f>
        <v>5482.7655819817383</v>
      </c>
      <c r="K29" s="7">
        <f>AVERAGE('Por 1M Habit'!K$29:K29)</f>
        <v>3546.6106048462289</v>
      </c>
      <c r="L29" s="7">
        <f>AVERAGE('Por 1M Habit'!L$29:L29)</f>
        <v>5057.487328756406</v>
      </c>
      <c r="M29" s="7">
        <f>AVERAGE('Por 1M Habit'!M$29:M29)</f>
        <v>6792.0921139289494</v>
      </c>
      <c r="N29" s="7">
        <f>AVERAGE('Por 1M Habit'!N$29:N29)</f>
        <v>7002.7269038946115</v>
      </c>
      <c r="O29" s="7">
        <f>AVERAGE('Por 1M Habit'!O$29:O29)</f>
        <v>4916.13485705532</v>
      </c>
      <c r="P29" s="7">
        <f>AVERAGE('Por 1M Habit'!P$29:P29)</f>
        <v>4140.0879605426517</v>
      </c>
      <c r="Q29" s="7">
        <f>AVERAGE('Por 1M Habit'!Q$29:Q29)</f>
        <v>4466.7766573010676</v>
      </c>
      <c r="R29" s="7">
        <f>AVERAGE('Por 1M Habit'!R$29:R29)</f>
        <v>3793.090260448565</v>
      </c>
      <c r="S29" s="7">
        <f>AVERAGE('Por 1M Habit'!S$29:S29)</f>
        <v>6789.1600879136931</v>
      </c>
      <c r="T29" s="7">
        <f>AVERAGE('Por 1M Habit'!T$29:T29)</f>
        <v>6709.4180277194719</v>
      </c>
      <c r="U29" s="7">
        <f>AVERAGE('Por 1M Habit'!U$29:U29)</f>
        <v>5256.9798723495442</v>
      </c>
      <c r="V29" s="7">
        <f>AVERAGE('Por 1M Habit'!V$29:V29)</f>
        <v>5262.748179135544</v>
      </c>
      <c r="W29" s="7">
        <f>AVERAGE('Por 1M Habit'!W$29:W29)</f>
        <v>3590.7677708144993</v>
      </c>
      <c r="X29" s="7">
        <f>AVERAGE('Por 1M Habit'!X$29:X29)</f>
        <v>6350.4817343495224</v>
      </c>
      <c r="Y29" s="7">
        <f>AVERAGE('Por 1M Habit'!Y$29:Y29)</f>
        <v>6191.2374562277482</v>
      </c>
      <c r="Z29" s="7">
        <f>AVERAGE('Por 1M Habit'!Z$29:Z29)</f>
        <v>4331.5595721463851</v>
      </c>
      <c r="AA29" s="7">
        <f>AVERAGE('Por 1M Habit'!AA$29:AA29)</f>
        <v>7343.5718559867191</v>
      </c>
      <c r="AB29" s="8">
        <f>AVERAGE('Por 1M Habit'!AB$29:AB29)</f>
        <v>5097.6764621074399</v>
      </c>
      <c r="AC29" s="8">
        <f>AVERAGE('Por 1M Habit'!AC$29:AC29)</f>
        <v>5831.3797864019434</v>
      </c>
    </row>
    <row r="30" spans="1:29" x14ac:dyDescent="0.3">
      <c r="A30" s="3">
        <v>45689</v>
      </c>
      <c r="B30" s="9">
        <f>AVERAGE('Por 1M Habit'!B$29:B30)</f>
        <v>4251.9827488327155</v>
      </c>
      <c r="C30" s="10">
        <f>AVERAGE('Por 1M Habit'!C$29:C30)</f>
        <v>4063.8030161667198</v>
      </c>
      <c r="D30" s="10">
        <f>AVERAGE('Por 1M Habit'!D$29:D30)</f>
        <v>4686.2012098681525</v>
      </c>
      <c r="E30" s="10">
        <f>AVERAGE('Por 1M Habit'!E$29:E30)</f>
        <v>4233.8639806876099</v>
      </c>
      <c r="F30" s="10">
        <f>AVERAGE('Por 1M Habit'!F$29:F30)</f>
        <v>4213.1646341977012</v>
      </c>
      <c r="G30" s="10">
        <f>AVERAGE('Por 1M Habit'!G$29:G30)</f>
        <v>4762.1109591440418</v>
      </c>
      <c r="H30" s="10">
        <f>AVERAGE('Por 1M Habit'!H$29:H30)</f>
        <v>8218.1053275389131</v>
      </c>
      <c r="I30" s="10">
        <f>AVERAGE('Por 1M Habit'!I$29:I30)</f>
        <v>5178.0463321629395</v>
      </c>
      <c r="J30" s="10">
        <f>AVERAGE('Por 1M Habit'!J$29:J30)</f>
        <v>5201.1209106569859</v>
      </c>
      <c r="K30" s="10">
        <f>AVERAGE('Por 1M Habit'!K$29:K30)</f>
        <v>3363.782801453438</v>
      </c>
      <c r="L30" s="10">
        <f>AVERAGE('Por 1M Habit'!L$29:L30)</f>
        <v>4811.5395898013157</v>
      </c>
      <c r="M30" s="10">
        <f>AVERAGE('Por 1M Habit'!M$29:M30)</f>
        <v>6416.3167076262525</v>
      </c>
      <c r="N30" s="10">
        <f>AVERAGE('Por 1M Habit'!N$29:N30)</f>
        <v>6619.5658190069826</v>
      </c>
      <c r="O30" s="10">
        <f>AVERAGE('Por 1M Habit'!O$29:O30)</f>
        <v>4640.857645596072</v>
      </c>
      <c r="P30" s="10">
        <f>AVERAGE('Por 1M Habit'!P$29:P30)</f>
        <v>3944.3995052515338</v>
      </c>
      <c r="Q30" s="10">
        <f>AVERAGE('Por 1M Habit'!Q$29:Q30)</f>
        <v>4262.8727515487126</v>
      </c>
      <c r="R30" s="10">
        <f>AVERAGE('Por 1M Habit'!R$29:R30)</f>
        <v>3611.5058756883095</v>
      </c>
      <c r="S30" s="10">
        <f>AVERAGE('Por 1M Habit'!S$29:S30)</f>
        <v>6425.4978650578905</v>
      </c>
      <c r="T30" s="10">
        <f>AVERAGE('Por 1M Habit'!T$29:T30)</f>
        <v>6406.1082500681205</v>
      </c>
      <c r="U30" s="10">
        <f>AVERAGE('Por 1M Habit'!U$29:U30)</f>
        <v>5007.6595479538519</v>
      </c>
      <c r="V30" s="10">
        <f>AVERAGE('Por 1M Habit'!V$29:V30)</f>
        <v>5002.8232263821174</v>
      </c>
      <c r="W30" s="10">
        <f>AVERAGE('Por 1M Habit'!W$29:W30)</f>
        <v>3399.1488233407463</v>
      </c>
      <c r="X30" s="10">
        <f>AVERAGE('Por 1M Habit'!X$29:X30)</f>
        <v>5989.7771795105546</v>
      </c>
      <c r="Y30" s="10">
        <f>AVERAGE('Por 1M Habit'!Y$29:Y30)</f>
        <v>5878.7298332113887</v>
      </c>
      <c r="Z30" s="10">
        <f>AVERAGE('Por 1M Habit'!Z$29:Z30)</f>
        <v>4129.4609603394774</v>
      </c>
      <c r="AA30" s="10">
        <f>AVERAGE('Por 1M Habit'!AA$29:AA30)</f>
        <v>6990.4666224518514</v>
      </c>
      <c r="AB30" s="11">
        <f>AVERAGE('Por 1M Habit'!AB$29:AB30)</f>
        <v>4815.5830147247798</v>
      </c>
      <c r="AC30" s="11">
        <f>AVERAGE('Por 1M Habit'!AC$29:AC30)</f>
        <v>5542.3122825645678</v>
      </c>
    </row>
    <row r="31" spans="1:29" x14ac:dyDescent="0.3">
      <c r="A31" s="3">
        <v>45717</v>
      </c>
      <c r="B31" s="9">
        <f>AVERAGE('Por 1M Habit'!B$29:B31)</f>
        <v>4156.8564363752803</v>
      </c>
      <c r="C31" s="10">
        <f>AVERAGE('Por 1M Habit'!C$29:C31)</f>
        <v>3994.9872758079268</v>
      </c>
      <c r="D31" s="10">
        <f>AVERAGE('Por 1M Habit'!D$29:D31)</f>
        <v>4565.3711304032686</v>
      </c>
      <c r="E31" s="10">
        <f>AVERAGE('Por 1M Habit'!E$29:E31)</f>
        <v>4147.1530993149863</v>
      </c>
      <c r="F31" s="10">
        <f>AVERAGE('Por 1M Habit'!F$29:F31)</f>
        <v>4128.6225997884731</v>
      </c>
      <c r="G31" s="10">
        <f>AVERAGE('Por 1M Habit'!G$29:G31)</f>
        <v>4662.3204321658195</v>
      </c>
      <c r="H31" s="10">
        <f>AVERAGE('Por 1M Habit'!H$29:H31)</f>
        <v>8078.8322317396296</v>
      </c>
      <c r="I31" s="10">
        <f>AVERAGE('Por 1M Habit'!I$29:I31)</f>
        <v>5080.4985248182711</v>
      </c>
      <c r="J31" s="10">
        <f>AVERAGE('Por 1M Habit'!J$29:J31)</f>
        <v>5080.9740669464391</v>
      </c>
      <c r="K31" s="10">
        <f>AVERAGE('Por 1M Habit'!K$29:K31)</f>
        <v>3285.3595281883177</v>
      </c>
      <c r="L31" s="10">
        <f>AVERAGE('Por 1M Habit'!L$29:L31)</f>
        <v>4715.1140776851553</v>
      </c>
      <c r="M31" s="10">
        <f>AVERAGE('Por 1M Habit'!M$29:M31)</f>
        <v>6243.5835148970937</v>
      </c>
      <c r="N31" s="10">
        <f>AVERAGE('Por 1M Habit'!N$29:N31)</f>
        <v>6444.1992167000089</v>
      </c>
      <c r="O31" s="10">
        <f>AVERAGE('Por 1M Habit'!O$29:O31)</f>
        <v>4512.9470833361365</v>
      </c>
      <c r="P31" s="10">
        <f>AVERAGE('Por 1M Habit'!P$29:P31)</f>
        <v>3870.0251425923375</v>
      </c>
      <c r="Q31" s="10">
        <f>AVERAGE('Por 1M Habit'!Q$29:Q31)</f>
        <v>4190.1329702603389</v>
      </c>
      <c r="R31" s="10">
        <f>AVERAGE('Por 1M Habit'!R$29:R31)</f>
        <v>3540.2781075486746</v>
      </c>
      <c r="S31" s="10">
        <f>AVERAGE('Por 1M Habit'!S$29:S31)</f>
        <v>6262.5893653162775</v>
      </c>
      <c r="T31" s="10">
        <f>AVERAGE('Por 1M Habit'!T$29:T31)</f>
        <v>6300.457248108959</v>
      </c>
      <c r="U31" s="10">
        <f>AVERAGE('Por 1M Habit'!U$29:U31)</f>
        <v>4912.1320756236137</v>
      </c>
      <c r="V31" s="10">
        <f>AVERAGE('Por 1M Habit'!V$29:V31)</f>
        <v>4899.7509264264845</v>
      </c>
      <c r="W31" s="10">
        <f>AVERAGE('Por 1M Habit'!W$29:W31)</f>
        <v>3315.2692096389546</v>
      </c>
      <c r="X31" s="10">
        <f>AVERAGE('Por 1M Habit'!X$29:X31)</f>
        <v>5819.9355879371296</v>
      </c>
      <c r="Y31" s="10">
        <f>AVERAGE('Por 1M Habit'!Y$29:Y31)</f>
        <v>5748.5398222284957</v>
      </c>
      <c r="Z31" s="10">
        <f>AVERAGE('Por 1M Habit'!Z$29:Z31)</f>
        <v>4054.4410536199043</v>
      </c>
      <c r="AA31" s="10">
        <f>AVERAGE('Por 1M Habit'!AA$29:AA31)</f>
        <v>6855.607312150798</v>
      </c>
      <c r="AB31" s="11">
        <f>AVERAGE('Por 1M Habit'!AB$29:AB31)</f>
        <v>4685.4338574830508</v>
      </c>
      <c r="AC31" s="11">
        <f>AVERAGE('Por 1M Habit'!AC$29:AC31)</f>
        <v>5425.8807072655363</v>
      </c>
    </row>
    <row r="32" spans="1:29" x14ac:dyDescent="0.3">
      <c r="A32" s="3">
        <v>45748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1"/>
      <c r="AC32" s="11"/>
    </row>
    <row r="33" spans="1:29" x14ac:dyDescent="0.3">
      <c r="A33" s="3">
        <v>45778</v>
      </c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1"/>
      <c r="AC33" s="11"/>
    </row>
    <row r="34" spans="1:29" x14ac:dyDescent="0.3">
      <c r="A34" s="5">
        <v>45809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1"/>
      <c r="AC34" s="11"/>
    </row>
    <row r="35" spans="1:29" x14ac:dyDescent="0.3">
      <c r="A35" s="3">
        <v>45839</v>
      </c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1"/>
      <c r="AC35" s="11"/>
    </row>
    <row r="36" spans="1:29" x14ac:dyDescent="0.3">
      <c r="A36" s="3">
        <v>45870</v>
      </c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1"/>
      <c r="AC36" s="11"/>
    </row>
    <row r="37" spans="1:29" x14ac:dyDescent="0.3">
      <c r="A37" s="3">
        <v>45901</v>
      </c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1"/>
      <c r="AC37" s="11"/>
    </row>
    <row r="38" spans="1:29" x14ac:dyDescent="0.3">
      <c r="A38" s="3">
        <v>45931</v>
      </c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1"/>
      <c r="AC38" s="11"/>
    </row>
    <row r="39" spans="1:29" x14ac:dyDescent="0.3">
      <c r="A39" s="3">
        <v>45962</v>
      </c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1"/>
      <c r="AC39" s="11"/>
    </row>
    <row r="40" spans="1:29" ht="15" thickBot="1" x14ac:dyDescent="0.35">
      <c r="A40" s="4">
        <v>45992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4"/>
      <c r="AC40" s="14"/>
    </row>
  </sheetData>
  <mergeCells count="2">
    <mergeCell ref="A2:AC2"/>
    <mergeCell ref="B3:AB3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E800-9B3B-4AB4-9423-3CB438B3348E}">
  <dimension ref="A1:AP28"/>
  <sheetViews>
    <sheetView tabSelected="1" workbookViewId="0">
      <selection activeCell="A28" sqref="A28"/>
    </sheetView>
  </sheetViews>
  <sheetFormatPr defaultRowHeight="14.4" x14ac:dyDescent="0.3"/>
  <sheetData>
    <row r="1" spans="1:42" ht="97.2" thickBot="1" x14ac:dyDescent="0.35">
      <c r="A1" s="39" t="s">
        <v>0</v>
      </c>
      <c r="B1" s="39" t="s">
        <v>15</v>
      </c>
      <c r="C1" s="40" t="s">
        <v>16</v>
      </c>
      <c r="D1" s="40" t="s">
        <v>2</v>
      </c>
      <c r="E1" s="40" t="s">
        <v>1</v>
      </c>
      <c r="F1" s="41" t="s">
        <v>3</v>
      </c>
      <c r="G1" s="39" t="s">
        <v>20</v>
      </c>
      <c r="H1" s="40" t="s">
        <v>21</v>
      </c>
      <c r="I1" s="40" t="s">
        <v>22</v>
      </c>
      <c r="J1" s="40" t="s">
        <v>23</v>
      </c>
      <c r="K1" s="41" t="s">
        <v>24</v>
      </c>
      <c r="L1" s="42" t="s">
        <v>26</v>
      </c>
      <c r="M1" s="42" t="s">
        <v>27</v>
      </c>
      <c r="N1" s="42" t="s">
        <v>28</v>
      </c>
      <c r="O1" s="42" t="s">
        <v>29</v>
      </c>
      <c r="P1" s="42" t="s">
        <v>30</v>
      </c>
      <c r="Q1" s="42" t="s">
        <v>31</v>
      </c>
      <c r="R1" s="42" t="s">
        <v>32</v>
      </c>
      <c r="S1" s="42" t="s">
        <v>33</v>
      </c>
      <c r="T1" s="42" t="s">
        <v>34</v>
      </c>
      <c r="U1" s="42" t="s">
        <v>35</v>
      </c>
      <c r="V1" s="42" t="s">
        <v>36</v>
      </c>
      <c r="W1" s="42" t="s">
        <v>37</v>
      </c>
      <c r="X1" s="42" t="s">
        <v>38</v>
      </c>
      <c r="Y1" s="42" t="s">
        <v>39</v>
      </c>
      <c r="Z1" s="42" t="s">
        <v>40</v>
      </c>
      <c r="AA1" s="42" t="s">
        <v>41</v>
      </c>
      <c r="AB1" s="42" t="s">
        <v>42</v>
      </c>
      <c r="AC1" s="42" t="s">
        <v>43</v>
      </c>
      <c r="AD1" s="42" t="s">
        <v>44</v>
      </c>
      <c r="AE1" s="42" t="s">
        <v>45</v>
      </c>
      <c r="AF1" s="42" t="s">
        <v>46</v>
      </c>
      <c r="AG1" s="42" t="s">
        <v>47</v>
      </c>
      <c r="AH1" s="42" t="s">
        <v>48</v>
      </c>
      <c r="AI1" s="42" t="s">
        <v>49</v>
      </c>
      <c r="AJ1" s="42" t="s">
        <v>17</v>
      </c>
      <c r="AK1" s="42" t="s">
        <v>50</v>
      </c>
      <c r="AL1" s="41" t="s">
        <v>51</v>
      </c>
      <c r="AM1" s="39" t="s">
        <v>56</v>
      </c>
      <c r="AN1" s="42" t="s">
        <v>57</v>
      </c>
      <c r="AO1" s="42" t="s">
        <v>58</v>
      </c>
      <c r="AP1" s="44" t="s">
        <v>4</v>
      </c>
    </row>
    <row r="2" spans="1:42" x14ac:dyDescent="0.3">
      <c r="A2" s="2">
        <v>44927</v>
      </c>
      <c r="B2" s="6">
        <v>524399</v>
      </c>
      <c r="C2" s="7">
        <v>108537</v>
      </c>
      <c r="D2" s="7">
        <v>20816</v>
      </c>
      <c r="E2" s="7">
        <v>52440</v>
      </c>
      <c r="F2" s="8">
        <v>295553</v>
      </c>
      <c r="G2" s="6">
        <v>148213</v>
      </c>
      <c r="H2" s="7">
        <v>262022</v>
      </c>
      <c r="I2" s="7">
        <v>331050</v>
      </c>
      <c r="J2" s="7">
        <v>137222</v>
      </c>
      <c r="K2" s="7">
        <v>123238</v>
      </c>
      <c r="L2" s="6">
        <v>3099</v>
      </c>
      <c r="M2" s="7">
        <v>11187</v>
      </c>
      <c r="N2" s="7">
        <v>16593</v>
      </c>
      <c r="O2" s="7">
        <v>2840</v>
      </c>
      <c r="P2" s="7">
        <v>53282</v>
      </c>
      <c r="Q2" s="7">
        <v>37065</v>
      </c>
      <c r="R2" s="7">
        <v>20967</v>
      </c>
      <c r="S2" s="7">
        <v>18339</v>
      </c>
      <c r="T2" s="7">
        <v>32194</v>
      </c>
      <c r="U2" s="7">
        <v>19502</v>
      </c>
      <c r="V2" s="7">
        <v>87278</v>
      </c>
      <c r="W2" s="7">
        <v>15485</v>
      </c>
      <c r="X2" s="7">
        <v>21087</v>
      </c>
      <c r="Y2" s="7">
        <v>32864</v>
      </c>
      <c r="Z2" s="7">
        <v>13946</v>
      </c>
      <c r="AA2" s="7">
        <v>34977</v>
      </c>
      <c r="AB2" s="7">
        <v>10265</v>
      </c>
      <c r="AC2" s="7">
        <v>63830</v>
      </c>
      <c r="AD2" s="7">
        <v>95004</v>
      </c>
      <c r="AE2" s="7">
        <v>14717</v>
      </c>
      <c r="AF2" s="7">
        <v>7292</v>
      </c>
      <c r="AG2" s="7">
        <v>2044</v>
      </c>
      <c r="AH2" s="7">
        <v>55776</v>
      </c>
      <c r="AI2" s="49">
        <v>40472</v>
      </c>
      <c r="AJ2" s="7">
        <v>8054</v>
      </c>
      <c r="AK2" s="7">
        <v>277350</v>
      </c>
      <c r="AL2" s="8">
        <v>6236</v>
      </c>
      <c r="AM2" s="6">
        <v>530529</v>
      </c>
      <c r="AN2" s="7">
        <v>384473</v>
      </c>
      <c r="AO2" s="8">
        <v>86743</v>
      </c>
      <c r="AP2" s="8">
        <v>1001745</v>
      </c>
    </row>
    <row r="3" spans="1:42" x14ac:dyDescent="0.3">
      <c r="A3" s="3">
        <v>44958</v>
      </c>
      <c r="B3" s="9">
        <v>426462</v>
      </c>
      <c r="C3" s="10">
        <v>86823</v>
      </c>
      <c r="D3" s="10">
        <v>17183</v>
      </c>
      <c r="E3" s="10">
        <v>43346</v>
      </c>
      <c r="F3" s="11">
        <v>250742</v>
      </c>
      <c r="G3" s="9">
        <v>121025</v>
      </c>
      <c r="H3" s="10">
        <v>214911</v>
      </c>
      <c r="I3" s="10">
        <v>273019</v>
      </c>
      <c r="J3" s="10">
        <v>113262</v>
      </c>
      <c r="K3" s="10">
        <v>102339</v>
      </c>
      <c r="L3" s="9">
        <v>2543</v>
      </c>
      <c r="M3" s="10">
        <v>9150</v>
      </c>
      <c r="N3" s="10">
        <v>13596</v>
      </c>
      <c r="O3" s="10">
        <v>2327</v>
      </c>
      <c r="P3" s="10">
        <v>43675</v>
      </c>
      <c r="Q3" s="10">
        <v>30351</v>
      </c>
      <c r="R3" s="10">
        <v>17280</v>
      </c>
      <c r="S3" s="10">
        <v>15027</v>
      </c>
      <c r="T3" s="10">
        <v>26562</v>
      </c>
      <c r="U3" s="10">
        <v>15977</v>
      </c>
      <c r="V3" s="10">
        <v>71814</v>
      </c>
      <c r="W3" s="10">
        <v>12837</v>
      </c>
      <c r="X3" s="10">
        <v>17526</v>
      </c>
      <c r="Y3" s="10">
        <v>26984</v>
      </c>
      <c r="Z3" s="10">
        <v>11420</v>
      </c>
      <c r="AA3" s="10">
        <v>28641</v>
      </c>
      <c r="AB3" s="10">
        <v>8404</v>
      </c>
      <c r="AC3" s="10">
        <v>53004</v>
      </c>
      <c r="AD3" s="10">
        <v>77928</v>
      </c>
      <c r="AE3" s="10">
        <v>12042</v>
      </c>
      <c r="AF3" s="10">
        <v>5993</v>
      </c>
      <c r="AG3" s="10">
        <v>1675</v>
      </c>
      <c r="AH3" s="10">
        <v>46448</v>
      </c>
      <c r="AI3" s="10">
        <v>33571</v>
      </c>
      <c r="AJ3" s="10">
        <v>6589</v>
      </c>
      <c r="AK3" s="10">
        <v>228056</v>
      </c>
      <c r="AL3" s="11">
        <v>5136</v>
      </c>
      <c r="AM3" s="9">
        <v>443170</v>
      </c>
      <c r="AN3" s="10">
        <v>314365</v>
      </c>
      <c r="AO3" s="11">
        <v>67021</v>
      </c>
      <c r="AP3" s="11">
        <v>824556</v>
      </c>
    </row>
    <row r="4" spans="1:42" x14ac:dyDescent="0.3">
      <c r="A4" s="3">
        <v>44986</v>
      </c>
      <c r="B4" s="9">
        <v>481719</v>
      </c>
      <c r="C4" s="10">
        <v>105211</v>
      </c>
      <c r="D4" s="10">
        <v>18984</v>
      </c>
      <c r="E4" s="10">
        <v>48537</v>
      </c>
      <c r="F4" s="11">
        <v>267893</v>
      </c>
      <c r="G4" s="9">
        <v>133899</v>
      </c>
      <c r="H4" s="10">
        <v>239255</v>
      </c>
      <c r="I4" s="10">
        <v>305936</v>
      </c>
      <c r="J4" s="10">
        <v>127018</v>
      </c>
      <c r="K4" s="10">
        <v>116236</v>
      </c>
      <c r="L4" s="9">
        <v>2832</v>
      </c>
      <c r="M4" s="10">
        <v>10279</v>
      </c>
      <c r="N4" s="10">
        <v>15156</v>
      </c>
      <c r="O4" s="10">
        <v>2599</v>
      </c>
      <c r="P4" s="10">
        <v>48977</v>
      </c>
      <c r="Q4" s="10">
        <v>34014</v>
      </c>
      <c r="R4" s="10">
        <v>19417</v>
      </c>
      <c r="S4" s="10">
        <v>16862</v>
      </c>
      <c r="T4" s="10">
        <v>29734</v>
      </c>
      <c r="U4" s="10">
        <v>17847</v>
      </c>
      <c r="V4" s="10">
        <v>80187</v>
      </c>
      <c r="W4" s="10">
        <v>14298</v>
      </c>
      <c r="X4" s="10">
        <v>19449</v>
      </c>
      <c r="Y4" s="10">
        <v>30015</v>
      </c>
      <c r="Z4" s="10">
        <v>12811</v>
      </c>
      <c r="AA4" s="10">
        <v>32166</v>
      </c>
      <c r="AB4" s="10">
        <v>9417</v>
      </c>
      <c r="AC4" s="10">
        <v>59255</v>
      </c>
      <c r="AD4" s="10">
        <v>87372</v>
      </c>
      <c r="AE4" s="10">
        <v>13526</v>
      </c>
      <c r="AF4" s="10">
        <v>6666</v>
      </c>
      <c r="AG4" s="10">
        <v>1870</v>
      </c>
      <c r="AH4" s="10">
        <v>51755</v>
      </c>
      <c r="AI4" s="10">
        <v>37583</v>
      </c>
      <c r="AJ4" s="10">
        <v>7396</v>
      </c>
      <c r="AK4" s="10">
        <v>255161</v>
      </c>
      <c r="AL4" s="11">
        <v>5700</v>
      </c>
      <c r="AM4" s="9">
        <v>508751</v>
      </c>
      <c r="AN4" s="10">
        <v>347829</v>
      </c>
      <c r="AO4" s="11">
        <v>65764</v>
      </c>
      <c r="AP4" s="11">
        <v>922344</v>
      </c>
    </row>
    <row r="5" spans="1:42" x14ac:dyDescent="0.3">
      <c r="A5" s="3">
        <v>45017</v>
      </c>
      <c r="B5" s="9">
        <v>411319</v>
      </c>
      <c r="C5" s="10">
        <v>95701</v>
      </c>
      <c r="D5" s="10">
        <v>17904</v>
      </c>
      <c r="E5" s="10">
        <v>39738</v>
      </c>
      <c r="F5" s="11">
        <v>237959</v>
      </c>
      <c r="G5" s="9">
        <v>116273</v>
      </c>
      <c r="H5" s="10">
        <v>207920</v>
      </c>
      <c r="I5" s="10">
        <v>265717</v>
      </c>
      <c r="J5" s="10">
        <v>111836</v>
      </c>
      <c r="K5" s="10">
        <v>100875</v>
      </c>
      <c r="L5" s="9">
        <v>2446</v>
      </c>
      <c r="M5" s="10">
        <v>8926</v>
      </c>
      <c r="N5" s="10">
        <v>13009</v>
      </c>
      <c r="O5" s="10">
        <v>2249</v>
      </c>
      <c r="P5" s="10">
        <v>42485</v>
      </c>
      <c r="Q5" s="10">
        <v>29374</v>
      </c>
      <c r="R5" s="10">
        <v>16842</v>
      </c>
      <c r="S5" s="10">
        <v>14725</v>
      </c>
      <c r="T5" s="10">
        <v>25636</v>
      </c>
      <c r="U5" s="10">
        <v>15336</v>
      </c>
      <c r="V5" s="10">
        <v>70171</v>
      </c>
      <c r="W5" s="10">
        <v>12338</v>
      </c>
      <c r="X5" s="10">
        <v>16846</v>
      </c>
      <c r="Y5" s="10">
        <v>25740</v>
      </c>
      <c r="Z5" s="10">
        <v>11112</v>
      </c>
      <c r="AA5" s="10">
        <v>27999</v>
      </c>
      <c r="AB5" s="10">
        <v>8131</v>
      </c>
      <c r="AC5" s="10">
        <v>51114</v>
      </c>
      <c r="AD5" s="10">
        <v>76524</v>
      </c>
      <c r="AE5" s="10">
        <v>11720</v>
      </c>
      <c r="AF5" s="10">
        <v>5798</v>
      </c>
      <c r="AG5" s="10">
        <v>1609</v>
      </c>
      <c r="AH5" s="10">
        <v>44600</v>
      </c>
      <c r="AI5" s="10">
        <v>32545</v>
      </c>
      <c r="AJ5" s="10">
        <v>6408</v>
      </c>
      <c r="AK5" s="10">
        <v>224021</v>
      </c>
      <c r="AL5" s="11">
        <v>4917</v>
      </c>
      <c r="AM5" s="9">
        <v>432947</v>
      </c>
      <c r="AN5" s="10">
        <v>285412</v>
      </c>
      <c r="AO5" s="11">
        <v>84262</v>
      </c>
      <c r="AP5" s="11">
        <v>802621</v>
      </c>
    </row>
    <row r="6" spans="1:42" x14ac:dyDescent="0.3">
      <c r="A6" s="3">
        <v>45047</v>
      </c>
      <c r="B6" s="9">
        <v>429222</v>
      </c>
      <c r="C6" s="10">
        <v>98672</v>
      </c>
      <c r="D6" s="10">
        <v>18859</v>
      </c>
      <c r="E6" s="10">
        <v>42517</v>
      </c>
      <c r="F6" s="11">
        <v>274258</v>
      </c>
      <c r="G6" s="9">
        <v>120111</v>
      </c>
      <c r="H6" s="10">
        <v>219971</v>
      </c>
      <c r="I6" s="10">
        <v>288825</v>
      </c>
      <c r="J6" s="10">
        <v>121169</v>
      </c>
      <c r="K6" s="10">
        <v>113452</v>
      </c>
      <c r="L6" s="9">
        <v>2592</v>
      </c>
      <c r="M6" s="10">
        <v>9416</v>
      </c>
      <c r="N6" s="10">
        <v>13775</v>
      </c>
      <c r="O6" s="10">
        <v>2377</v>
      </c>
      <c r="P6" s="10">
        <v>45138</v>
      </c>
      <c r="Q6" s="10">
        <v>31117</v>
      </c>
      <c r="R6" s="10">
        <v>18265</v>
      </c>
      <c r="S6" s="10">
        <v>15598</v>
      </c>
      <c r="T6" s="10">
        <v>27930</v>
      </c>
      <c r="U6" s="10">
        <v>16270</v>
      </c>
      <c r="V6" s="10">
        <v>75012</v>
      </c>
      <c r="W6" s="10">
        <v>13635</v>
      </c>
      <c r="X6" s="10">
        <v>18728</v>
      </c>
      <c r="Y6" s="10">
        <v>27442</v>
      </c>
      <c r="Z6" s="10">
        <v>11765</v>
      </c>
      <c r="AA6" s="10">
        <v>29635</v>
      </c>
      <c r="AB6" s="10">
        <v>8581</v>
      </c>
      <c r="AC6" s="10">
        <v>57057</v>
      </c>
      <c r="AD6" s="10">
        <v>80982</v>
      </c>
      <c r="AE6" s="10">
        <v>12391</v>
      </c>
      <c r="AF6" s="10">
        <v>6170</v>
      </c>
      <c r="AG6" s="10">
        <v>1703</v>
      </c>
      <c r="AH6" s="10">
        <v>50175</v>
      </c>
      <c r="AI6" s="10">
        <v>36164</v>
      </c>
      <c r="AJ6" s="10">
        <v>6768</v>
      </c>
      <c r="AK6" s="10">
        <v>239564</v>
      </c>
      <c r="AL6" s="11">
        <v>5278</v>
      </c>
      <c r="AM6" s="9">
        <v>507366</v>
      </c>
      <c r="AN6" s="10">
        <v>304137</v>
      </c>
      <c r="AO6" s="11">
        <v>52025</v>
      </c>
      <c r="AP6" s="11">
        <v>863528</v>
      </c>
    </row>
    <row r="7" spans="1:42" x14ac:dyDescent="0.3">
      <c r="A7" s="5">
        <v>45078</v>
      </c>
      <c r="B7" s="15">
        <v>414061</v>
      </c>
      <c r="C7" s="16">
        <v>96518</v>
      </c>
      <c r="D7" s="16">
        <v>17007</v>
      </c>
      <c r="E7" s="16">
        <v>39906</v>
      </c>
      <c r="F7" s="17">
        <v>255584</v>
      </c>
      <c r="G7" s="15">
        <v>115291</v>
      </c>
      <c r="H7" s="16">
        <v>210246</v>
      </c>
      <c r="I7" s="16">
        <v>274613</v>
      </c>
      <c r="J7" s="16">
        <v>115693</v>
      </c>
      <c r="K7" s="16">
        <v>107233</v>
      </c>
      <c r="L7" s="15">
        <v>2470</v>
      </c>
      <c r="M7" s="16">
        <v>9026</v>
      </c>
      <c r="N7" s="16">
        <v>13115</v>
      </c>
      <c r="O7" s="16">
        <v>2274</v>
      </c>
      <c r="P7" s="16">
        <v>43140</v>
      </c>
      <c r="Q7" s="16">
        <v>29748</v>
      </c>
      <c r="R7" s="16">
        <v>17403</v>
      </c>
      <c r="S7" s="16">
        <v>14949</v>
      </c>
      <c r="T7" s="16">
        <v>26491</v>
      </c>
      <c r="U7" s="16">
        <v>15516</v>
      </c>
      <c r="V7" s="16">
        <v>71710</v>
      </c>
      <c r="W7" s="16">
        <v>12870</v>
      </c>
      <c r="X7" s="16">
        <v>17641</v>
      </c>
      <c r="Y7" s="16">
        <v>26083</v>
      </c>
      <c r="Z7" s="16">
        <v>11264</v>
      </c>
      <c r="AA7" s="16">
        <v>28387</v>
      </c>
      <c r="AB7" s="16">
        <v>8215</v>
      </c>
      <c r="AC7" s="16">
        <v>53775</v>
      </c>
      <c r="AD7" s="16">
        <v>77692</v>
      </c>
      <c r="AE7" s="16">
        <v>11866</v>
      </c>
      <c r="AF7" s="16">
        <v>5875</v>
      </c>
      <c r="AG7" s="16">
        <v>1627</v>
      </c>
      <c r="AH7" s="16">
        <v>47132</v>
      </c>
      <c r="AI7" s="16">
        <v>34134</v>
      </c>
      <c r="AJ7" s="16">
        <v>6483</v>
      </c>
      <c r="AK7" s="16">
        <v>229179</v>
      </c>
      <c r="AL7" s="17">
        <v>5011</v>
      </c>
      <c r="AM7" s="15">
        <v>474051</v>
      </c>
      <c r="AN7" s="16">
        <v>285503</v>
      </c>
      <c r="AO7" s="17">
        <v>63522</v>
      </c>
      <c r="AP7" s="17">
        <v>823076</v>
      </c>
    </row>
    <row r="8" spans="1:42" x14ac:dyDescent="0.3">
      <c r="A8" s="3">
        <v>45108</v>
      </c>
      <c r="B8" s="9">
        <v>448557</v>
      </c>
      <c r="C8" s="10">
        <v>89301</v>
      </c>
      <c r="D8" s="10">
        <v>18562</v>
      </c>
      <c r="E8" s="10">
        <v>37616</v>
      </c>
      <c r="F8" s="11">
        <v>224248</v>
      </c>
      <c r="G8" s="9">
        <v>108156</v>
      </c>
      <c r="H8" s="10">
        <v>203788</v>
      </c>
      <c r="I8" s="10">
        <v>275294</v>
      </c>
      <c r="J8" s="10">
        <v>117080</v>
      </c>
      <c r="K8" s="10">
        <v>113966</v>
      </c>
      <c r="L8" s="9">
        <v>2444</v>
      </c>
      <c r="M8" s="10">
        <v>9107</v>
      </c>
      <c r="N8" s="10">
        <v>12835</v>
      </c>
      <c r="O8" s="10">
        <v>2270</v>
      </c>
      <c r="P8" s="10">
        <v>42937</v>
      </c>
      <c r="Q8" s="10">
        <v>29693</v>
      </c>
      <c r="R8" s="10">
        <v>17826</v>
      </c>
      <c r="S8" s="10">
        <v>14823</v>
      </c>
      <c r="T8" s="10">
        <v>26570</v>
      </c>
      <c r="U8" s="10">
        <v>15396</v>
      </c>
      <c r="V8" s="10">
        <v>70999</v>
      </c>
      <c r="W8" s="10">
        <v>12720</v>
      </c>
      <c r="X8" s="10">
        <v>17497</v>
      </c>
      <c r="Y8" s="10">
        <v>25438</v>
      </c>
      <c r="Z8" s="10">
        <v>11289</v>
      </c>
      <c r="AA8" s="10">
        <v>28523</v>
      </c>
      <c r="AB8" s="10">
        <v>8242</v>
      </c>
      <c r="AC8" s="10">
        <v>53850</v>
      </c>
      <c r="AD8" s="10">
        <v>77638</v>
      </c>
      <c r="AE8" s="10">
        <v>11883</v>
      </c>
      <c r="AF8" s="10">
        <v>5811</v>
      </c>
      <c r="AG8" s="10">
        <v>1603</v>
      </c>
      <c r="AH8" s="10">
        <v>46620</v>
      </c>
      <c r="AI8" s="10">
        <v>34508</v>
      </c>
      <c r="AJ8" s="10">
        <v>6521</v>
      </c>
      <c r="AK8" s="10">
        <v>226358</v>
      </c>
      <c r="AL8" s="11">
        <v>4883</v>
      </c>
      <c r="AM8" s="9">
        <v>522630</v>
      </c>
      <c r="AN8" s="10">
        <v>262659</v>
      </c>
      <c r="AO8" s="11">
        <v>32995</v>
      </c>
      <c r="AP8" s="11">
        <v>818284</v>
      </c>
    </row>
    <row r="9" spans="1:42" x14ac:dyDescent="0.3">
      <c r="A9" s="3">
        <v>45139</v>
      </c>
      <c r="B9" s="9">
        <v>538202</v>
      </c>
      <c r="C9" s="10">
        <v>102055</v>
      </c>
      <c r="D9" s="10">
        <v>17012</v>
      </c>
      <c r="E9" s="10">
        <v>49207</v>
      </c>
      <c r="F9" s="11">
        <v>258177</v>
      </c>
      <c r="G9" s="9">
        <v>137353</v>
      </c>
      <c r="H9" s="10">
        <v>248165</v>
      </c>
      <c r="I9" s="10">
        <v>321319</v>
      </c>
      <c r="J9" s="10">
        <v>133037</v>
      </c>
      <c r="K9" s="10">
        <v>124779</v>
      </c>
      <c r="L9" s="9">
        <v>2959</v>
      </c>
      <c r="M9" s="10">
        <v>10885</v>
      </c>
      <c r="N9" s="10">
        <v>15841</v>
      </c>
      <c r="O9" s="10">
        <v>2737</v>
      </c>
      <c r="P9" s="10">
        <v>51388</v>
      </c>
      <c r="Q9" s="10">
        <v>35890</v>
      </c>
      <c r="R9" s="10">
        <v>20632</v>
      </c>
      <c r="S9" s="10">
        <v>17609</v>
      </c>
      <c r="T9" s="10">
        <v>31313</v>
      </c>
      <c r="U9" s="10">
        <v>18808</v>
      </c>
      <c r="V9" s="10">
        <v>83551</v>
      </c>
      <c r="W9" s="10">
        <v>14908</v>
      </c>
      <c r="X9" s="10">
        <v>20262</v>
      </c>
      <c r="Y9" s="10">
        <v>31370</v>
      </c>
      <c r="Z9" s="10">
        <v>13517</v>
      </c>
      <c r="AA9" s="10">
        <v>33885</v>
      </c>
      <c r="AB9" s="10">
        <v>9966</v>
      </c>
      <c r="AC9" s="10">
        <v>62167</v>
      </c>
      <c r="AD9" s="10">
        <v>91402</v>
      </c>
      <c r="AE9" s="10">
        <v>14270</v>
      </c>
      <c r="AF9" s="10">
        <v>6924</v>
      </c>
      <c r="AG9" s="10">
        <v>1958</v>
      </c>
      <c r="AH9" s="10">
        <v>53879</v>
      </c>
      <c r="AI9" s="10">
        <v>39491</v>
      </c>
      <c r="AJ9" s="10">
        <v>7824</v>
      </c>
      <c r="AK9" s="10">
        <v>265296</v>
      </c>
      <c r="AL9" s="11">
        <v>5921</v>
      </c>
      <c r="AM9" s="9">
        <v>560770</v>
      </c>
      <c r="AN9" s="10">
        <v>363247</v>
      </c>
      <c r="AO9" s="11">
        <v>40636</v>
      </c>
      <c r="AP9" s="11">
        <v>964653</v>
      </c>
    </row>
    <row r="10" spans="1:42" x14ac:dyDescent="0.3">
      <c r="A10" s="3">
        <v>45170</v>
      </c>
      <c r="B10" s="9">
        <v>471504</v>
      </c>
      <c r="C10" s="10">
        <v>90354</v>
      </c>
      <c r="D10" s="10">
        <v>15182</v>
      </c>
      <c r="E10" s="10">
        <v>44777</v>
      </c>
      <c r="F10" s="11">
        <v>235770</v>
      </c>
      <c r="G10" s="9">
        <v>124040</v>
      </c>
      <c r="H10" s="10">
        <v>222176</v>
      </c>
      <c r="I10" s="10">
        <v>285050</v>
      </c>
      <c r="J10" s="10">
        <v>117401</v>
      </c>
      <c r="K10" s="10">
        <v>108920</v>
      </c>
      <c r="L10" s="9">
        <v>2647</v>
      </c>
      <c r="M10" s="10">
        <v>9653</v>
      </c>
      <c r="N10" s="10">
        <v>14199</v>
      </c>
      <c r="O10" s="10">
        <v>2438</v>
      </c>
      <c r="P10" s="10">
        <v>45724</v>
      </c>
      <c r="Q10" s="10">
        <v>31948</v>
      </c>
      <c r="R10" s="10">
        <v>18212</v>
      </c>
      <c r="S10" s="10">
        <v>15653</v>
      </c>
      <c r="T10" s="10">
        <v>27822</v>
      </c>
      <c r="U10" s="10">
        <v>16790</v>
      </c>
      <c r="V10" s="10">
        <v>74270</v>
      </c>
      <c r="W10" s="10">
        <v>13290</v>
      </c>
      <c r="X10" s="10">
        <v>18042</v>
      </c>
      <c r="Y10" s="10">
        <v>28139</v>
      </c>
      <c r="Z10" s="10">
        <v>12007</v>
      </c>
      <c r="AA10" s="10">
        <v>30063</v>
      </c>
      <c r="AB10" s="10">
        <v>8863</v>
      </c>
      <c r="AC10" s="10">
        <v>55198</v>
      </c>
      <c r="AD10" s="10">
        <v>81072</v>
      </c>
      <c r="AE10" s="10">
        <v>12680</v>
      </c>
      <c r="AF10" s="10">
        <v>6177</v>
      </c>
      <c r="AG10" s="10">
        <v>1751</v>
      </c>
      <c r="AH10" s="10">
        <v>47991</v>
      </c>
      <c r="AI10" s="10">
        <v>34982</v>
      </c>
      <c r="AJ10" s="10">
        <v>6946</v>
      </c>
      <c r="AK10" s="10">
        <v>235724</v>
      </c>
      <c r="AL10" s="11">
        <v>5306</v>
      </c>
      <c r="AM10" s="9">
        <v>485907</v>
      </c>
      <c r="AN10" s="10">
        <v>332648</v>
      </c>
      <c r="AO10" s="11">
        <v>39032</v>
      </c>
      <c r="AP10" s="11">
        <v>857587</v>
      </c>
    </row>
    <row r="11" spans="1:42" x14ac:dyDescent="0.3">
      <c r="A11" s="3">
        <v>45200</v>
      </c>
      <c r="B11" s="9">
        <v>485022</v>
      </c>
      <c r="C11" s="10">
        <v>96557</v>
      </c>
      <c r="D11" s="10">
        <v>17341</v>
      </c>
      <c r="E11" s="10">
        <v>45158</v>
      </c>
      <c r="F11" s="11">
        <v>250103</v>
      </c>
      <c r="G11" s="9">
        <v>127928</v>
      </c>
      <c r="H11" s="10">
        <v>230449</v>
      </c>
      <c r="I11" s="10">
        <v>297287</v>
      </c>
      <c r="J11" s="10">
        <v>123835</v>
      </c>
      <c r="K11" s="10">
        <v>114682</v>
      </c>
      <c r="L11" s="9">
        <v>2738</v>
      </c>
      <c r="M11" s="10">
        <v>10029</v>
      </c>
      <c r="N11" s="10">
        <v>14609</v>
      </c>
      <c r="O11" s="10">
        <v>2527</v>
      </c>
      <c r="P11" s="10">
        <v>47482</v>
      </c>
      <c r="Q11" s="10">
        <v>33055</v>
      </c>
      <c r="R11" s="10">
        <v>19013</v>
      </c>
      <c r="S11" s="10">
        <v>16331</v>
      </c>
      <c r="T11" s="10">
        <v>28881</v>
      </c>
      <c r="U11" s="10">
        <v>17310</v>
      </c>
      <c r="V11" s="10">
        <v>77707</v>
      </c>
      <c r="W11" s="10">
        <v>13819</v>
      </c>
      <c r="X11" s="10">
        <v>18825</v>
      </c>
      <c r="Y11" s="10">
        <v>28937</v>
      </c>
      <c r="Z11" s="10">
        <v>12469</v>
      </c>
      <c r="AA11" s="10">
        <v>31302</v>
      </c>
      <c r="AB11" s="10">
        <v>9170</v>
      </c>
      <c r="AC11" s="10">
        <v>57477</v>
      </c>
      <c r="AD11" s="10">
        <v>84859</v>
      </c>
      <c r="AE11" s="10">
        <v>13152</v>
      </c>
      <c r="AF11" s="10">
        <v>6440</v>
      </c>
      <c r="AG11" s="10">
        <v>1807</v>
      </c>
      <c r="AH11" s="10">
        <v>49954</v>
      </c>
      <c r="AI11" s="10">
        <v>36542</v>
      </c>
      <c r="AJ11" s="10">
        <v>7208</v>
      </c>
      <c r="AK11" s="10">
        <v>247047</v>
      </c>
      <c r="AL11" s="11">
        <v>5491</v>
      </c>
      <c r="AM11" s="9">
        <v>507739</v>
      </c>
      <c r="AN11" s="10">
        <v>329680</v>
      </c>
      <c r="AO11" s="11">
        <v>56762</v>
      </c>
      <c r="AP11" s="11">
        <v>894181</v>
      </c>
    </row>
    <row r="12" spans="1:42" x14ac:dyDescent="0.3">
      <c r="A12" s="3">
        <v>45231</v>
      </c>
      <c r="B12" s="9">
        <v>478847</v>
      </c>
      <c r="C12" s="10">
        <v>80849</v>
      </c>
      <c r="D12" s="10">
        <v>17905</v>
      </c>
      <c r="E12" s="10">
        <v>42434</v>
      </c>
      <c r="F12" s="11">
        <v>273280</v>
      </c>
      <c r="G12" s="9">
        <v>123841</v>
      </c>
      <c r="H12" s="10">
        <v>227033</v>
      </c>
      <c r="I12" s="10">
        <v>298444</v>
      </c>
      <c r="J12" s="10">
        <v>126055</v>
      </c>
      <c r="K12" s="10">
        <v>117942</v>
      </c>
      <c r="L12" s="9">
        <v>2704</v>
      </c>
      <c r="M12" s="10">
        <v>9867</v>
      </c>
      <c r="N12" s="10">
        <v>14245</v>
      </c>
      <c r="O12" s="10">
        <v>2498</v>
      </c>
      <c r="P12" s="10">
        <v>46747</v>
      </c>
      <c r="Q12" s="10">
        <v>32441</v>
      </c>
      <c r="R12" s="10">
        <v>19158</v>
      </c>
      <c r="S12" s="10">
        <v>16134</v>
      </c>
      <c r="T12" s="10">
        <v>28921</v>
      </c>
      <c r="U12" s="10">
        <v>16979</v>
      </c>
      <c r="V12" s="10">
        <v>77918</v>
      </c>
      <c r="W12" s="10">
        <v>13982</v>
      </c>
      <c r="X12" s="10">
        <v>19303</v>
      </c>
      <c r="Y12" s="10">
        <v>28390</v>
      </c>
      <c r="Z12" s="10">
        <v>12273</v>
      </c>
      <c r="AA12" s="10">
        <v>30880</v>
      </c>
      <c r="AB12" s="10">
        <v>8993</v>
      </c>
      <c r="AC12" s="10">
        <v>58481</v>
      </c>
      <c r="AD12" s="10">
        <v>84402</v>
      </c>
      <c r="AE12" s="10">
        <v>12907</v>
      </c>
      <c r="AF12" s="10">
        <v>6428</v>
      </c>
      <c r="AG12" s="10">
        <v>1772</v>
      </c>
      <c r="AH12" s="10">
        <v>51034</v>
      </c>
      <c r="AI12" s="10">
        <v>37234</v>
      </c>
      <c r="AJ12" s="10">
        <v>7088</v>
      </c>
      <c r="AK12" s="10">
        <v>247083</v>
      </c>
      <c r="AL12" s="11">
        <v>5453</v>
      </c>
      <c r="AM12" s="9">
        <v>525046</v>
      </c>
      <c r="AN12" s="10">
        <v>305694</v>
      </c>
      <c r="AO12" s="11">
        <v>62575</v>
      </c>
      <c r="AP12" s="11">
        <v>893315</v>
      </c>
    </row>
    <row r="13" spans="1:42" ht="15" thickBot="1" x14ac:dyDescent="0.35">
      <c r="A13" s="4">
        <v>45261</v>
      </c>
      <c r="B13" s="12">
        <v>455077</v>
      </c>
      <c r="C13" s="13">
        <v>62103</v>
      </c>
      <c r="D13" s="13">
        <v>19919</v>
      </c>
      <c r="E13" s="13">
        <v>40957</v>
      </c>
      <c r="F13" s="14">
        <v>278207</v>
      </c>
      <c r="G13" s="12">
        <v>119911</v>
      </c>
      <c r="H13" s="13">
        <v>218489</v>
      </c>
      <c r="I13" s="13">
        <v>285690</v>
      </c>
      <c r="J13" s="13">
        <v>120441</v>
      </c>
      <c r="K13" s="13">
        <v>111732</v>
      </c>
      <c r="L13" s="12">
        <v>2622</v>
      </c>
      <c r="M13" s="13">
        <v>9390</v>
      </c>
      <c r="N13" s="13">
        <v>13758</v>
      </c>
      <c r="O13" s="13">
        <v>2404</v>
      </c>
      <c r="P13" s="13">
        <v>44616</v>
      </c>
      <c r="Q13" s="13">
        <v>31006</v>
      </c>
      <c r="R13" s="13">
        <v>18297</v>
      </c>
      <c r="S13" s="13">
        <v>15358</v>
      </c>
      <c r="T13" s="13">
        <v>27785</v>
      </c>
      <c r="U13" s="13">
        <v>16344</v>
      </c>
      <c r="V13" s="13">
        <v>74747</v>
      </c>
      <c r="W13" s="13">
        <v>13539</v>
      </c>
      <c r="X13" s="13">
        <v>18829</v>
      </c>
      <c r="Y13" s="13">
        <v>27496</v>
      </c>
      <c r="Z13" s="13">
        <v>11705</v>
      </c>
      <c r="AA13" s="13">
        <v>29415</v>
      </c>
      <c r="AB13" s="13">
        <v>8595</v>
      </c>
      <c r="AC13" s="13">
        <v>56348</v>
      </c>
      <c r="AD13" s="13">
        <v>80470</v>
      </c>
      <c r="AE13" s="13">
        <v>12292</v>
      </c>
      <c r="AF13" s="13">
        <v>6252</v>
      </c>
      <c r="AG13" s="13">
        <v>1712</v>
      </c>
      <c r="AH13" s="13">
        <v>49420</v>
      </c>
      <c r="AI13" s="13">
        <v>35870</v>
      </c>
      <c r="AJ13" s="13">
        <v>6760</v>
      </c>
      <c r="AK13" s="13">
        <v>235935</v>
      </c>
      <c r="AL13" s="14">
        <v>5298</v>
      </c>
      <c r="AM13" s="12">
        <v>493681</v>
      </c>
      <c r="AN13" s="13">
        <v>298715</v>
      </c>
      <c r="AO13" s="14">
        <v>63867</v>
      </c>
      <c r="AP13" s="14">
        <v>856263</v>
      </c>
    </row>
    <row r="14" spans="1:42" x14ac:dyDescent="0.3">
      <c r="A14" s="2">
        <v>45292</v>
      </c>
      <c r="B14" s="6">
        <v>467412</v>
      </c>
      <c r="C14" s="7">
        <v>65703</v>
      </c>
      <c r="D14" s="7">
        <v>18140</v>
      </c>
      <c r="E14" s="7">
        <v>36886</v>
      </c>
      <c r="F14" s="8">
        <v>289245</v>
      </c>
      <c r="G14" s="6">
        <v>113534</v>
      </c>
      <c r="H14" s="7">
        <v>216465</v>
      </c>
      <c r="I14" s="7">
        <v>295917</v>
      </c>
      <c r="J14" s="7">
        <v>128212</v>
      </c>
      <c r="K14" s="7">
        <v>123258</v>
      </c>
      <c r="L14" s="6">
        <v>2593</v>
      </c>
      <c r="M14" s="7">
        <v>9511</v>
      </c>
      <c r="N14" s="7">
        <v>13334</v>
      </c>
      <c r="O14" s="7">
        <v>2408</v>
      </c>
      <c r="P14" s="7">
        <v>44967</v>
      </c>
      <c r="Q14" s="7">
        <v>31004</v>
      </c>
      <c r="R14" s="7">
        <v>19186</v>
      </c>
      <c r="S14" s="7">
        <v>15637</v>
      </c>
      <c r="T14" s="7">
        <v>28472</v>
      </c>
      <c r="U14" s="7">
        <v>16115</v>
      </c>
      <c r="V14" s="7">
        <v>76891</v>
      </c>
      <c r="W14" s="7">
        <v>13909</v>
      </c>
      <c r="X14" s="7">
        <v>19511</v>
      </c>
      <c r="Y14" s="7">
        <v>26775</v>
      </c>
      <c r="Z14" s="7">
        <v>11818</v>
      </c>
      <c r="AA14" s="7">
        <v>29896</v>
      </c>
      <c r="AB14" s="7">
        <v>8593</v>
      </c>
      <c r="AC14" s="7">
        <v>58911</v>
      </c>
      <c r="AD14" s="7">
        <v>82728</v>
      </c>
      <c r="AE14" s="7">
        <v>12369</v>
      </c>
      <c r="AF14" s="7">
        <v>6251</v>
      </c>
      <c r="AG14" s="7">
        <v>1684</v>
      </c>
      <c r="AH14" s="7">
        <v>51474</v>
      </c>
      <c r="AI14" s="7">
        <v>37679</v>
      </c>
      <c r="AJ14" s="7">
        <v>6814</v>
      </c>
      <c r="AK14" s="7">
        <v>243615</v>
      </c>
      <c r="AL14" s="8">
        <v>5241</v>
      </c>
      <c r="AM14" s="6">
        <v>557642</v>
      </c>
      <c r="AN14" s="7">
        <v>254081</v>
      </c>
      <c r="AO14" s="8">
        <v>65663</v>
      </c>
      <c r="AP14" s="8">
        <v>877386</v>
      </c>
    </row>
    <row r="15" spans="1:42" x14ac:dyDescent="0.3">
      <c r="A15" s="3">
        <v>45323</v>
      </c>
      <c r="B15" s="9">
        <v>437665</v>
      </c>
      <c r="C15" s="10">
        <v>58972</v>
      </c>
      <c r="D15" s="10">
        <v>17974</v>
      </c>
      <c r="E15" s="10">
        <v>37103</v>
      </c>
      <c r="F15" s="11">
        <v>263088</v>
      </c>
      <c r="G15" s="9">
        <v>109953</v>
      </c>
      <c r="H15" s="10">
        <v>204598</v>
      </c>
      <c r="I15" s="10">
        <v>273255</v>
      </c>
      <c r="J15" s="10">
        <v>116634</v>
      </c>
      <c r="K15" s="10">
        <v>110362</v>
      </c>
      <c r="L15" s="9">
        <v>2459</v>
      </c>
      <c r="M15" s="10">
        <v>8910</v>
      </c>
      <c r="N15" s="10">
        <v>12784</v>
      </c>
      <c r="O15" s="10">
        <v>2270</v>
      </c>
      <c r="P15" s="10">
        <v>42176</v>
      </c>
      <c r="Q15" s="10">
        <v>29234</v>
      </c>
      <c r="R15" s="10">
        <v>17638</v>
      </c>
      <c r="S15" s="10">
        <v>14576</v>
      </c>
      <c r="T15" s="10">
        <v>26465</v>
      </c>
      <c r="U15" s="10">
        <v>15315</v>
      </c>
      <c r="V15" s="10">
        <v>71229</v>
      </c>
      <c r="W15" s="10">
        <v>12886</v>
      </c>
      <c r="X15" s="10">
        <v>17990</v>
      </c>
      <c r="Y15" s="10">
        <v>25587</v>
      </c>
      <c r="Z15" s="10">
        <v>11080</v>
      </c>
      <c r="AA15" s="10">
        <v>27929</v>
      </c>
      <c r="AB15" s="10">
        <v>8109</v>
      </c>
      <c r="AC15" s="10">
        <v>54085</v>
      </c>
      <c r="AD15" s="10">
        <v>76749</v>
      </c>
      <c r="AE15" s="10">
        <v>11620</v>
      </c>
      <c r="AF15" s="10">
        <v>5887</v>
      </c>
      <c r="AG15" s="10">
        <v>1603</v>
      </c>
      <c r="AH15" s="10">
        <v>47301</v>
      </c>
      <c r="AI15" s="10">
        <v>34525</v>
      </c>
      <c r="AJ15" s="10">
        <v>6401</v>
      </c>
      <c r="AK15" s="10">
        <v>225033</v>
      </c>
      <c r="AL15" s="11">
        <v>4961</v>
      </c>
      <c r="AM15" s="9">
        <v>494177</v>
      </c>
      <c r="AN15" s="10">
        <v>262399</v>
      </c>
      <c r="AO15" s="11">
        <v>58226</v>
      </c>
      <c r="AP15" s="11">
        <v>814802</v>
      </c>
    </row>
    <row r="16" spans="1:42" x14ac:dyDescent="0.3">
      <c r="A16" s="3">
        <v>45352</v>
      </c>
      <c r="B16" s="9">
        <v>635057</v>
      </c>
      <c r="C16" s="10">
        <v>66151</v>
      </c>
      <c r="D16" s="10">
        <v>22092</v>
      </c>
      <c r="E16" s="10">
        <v>71327</v>
      </c>
      <c r="F16" s="11">
        <v>334729</v>
      </c>
      <c r="G16" s="9">
        <v>183289</v>
      </c>
      <c r="H16" s="10">
        <v>308126</v>
      </c>
      <c r="I16" s="10">
        <v>368447</v>
      </c>
      <c r="J16" s="10">
        <v>145143</v>
      </c>
      <c r="K16" s="10">
        <v>124351</v>
      </c>
      <c r="L16" s="9">
        <v>3731</v>
      </c>
      <c r="M16" s="10">
        <v>12839</v>
      </c>
      <c r="N16" s="10">
        <v>20287</v>
      </c>
      <c r="O16" s="10">
        <v>3365</v>
      </c>
      <c r="P16" s="10">
        <v>61162</v>
      </c>
      <c r="Q16" s="10">
        <v>43483</v>
      </c>
      <c r="R16" s="10">
        <v>23274</v>
      </c>
      <c r="S16" s="10">
        <v>20563</v>
      </c>
      <c r="T16" s="10">
        <v>36858</v>
      </c>
      <c r="U16" s="10">
        <v>23527</v>
      </c>
      <c r="V16" s="10">
        <v>97794</v>
      </c>
      <c r="W16" s="10">
        <v>17677</v>
      </c>
      <c r="X16" s="10">
        <v>23966</v>
      </c>
      <c r="Y16" s="10">
        <v>40258</v>
      </c>
      <c r="Z16" s="10">
        <v>16060</v>
      </c>
      <c r="AA16" s="10">
        <v>39667</v>
      </c>
      <c r="AB16" s="10">
        <v>12100</v>
      </c>
      <c r="AC16" s="10">
        <v>70962</v>
      </c>
      <c r="AD16" s="10">
        <v>105843</v>
      </c>
      <c r="AE16" s="10">
        <v>16975</v>
      </c>
      <c r="AF16" s="10">
        <v>8588</v>
      </c>
      <c r="AG16" s="10">
        <v>2469</v>
      </c>
      <c r="AH16" s="10">
        <v>62368</v>
      </c>
      <c r="AI16" s="10">
        <v>44507</v>
      </c>
      <c r="AJ16" s="10">
        <v>9325</v>
      </c>
      <c r="AK16" s="10">
        <v>304232</v>
      </c>
      <c r="AL16" s="11">
        <v>7476</v>
      </c>
      <c r="AM16" s="9">
        <v>520941</v>
      </c>
      <c r="AN16" s="10">
        <v>543862</v>
      </c>
      <c r="AO16" s="11">
        <v>64553</v>
      </c>
      <c r="AP16" s="11">
        <v>1129356</v>
      </c>
    </row>
    <row r="17" spans="1:42" x14ac:dyDescent="0.3">
      <c r="A17" s="3">
        <v>45383</v>
      </c>
      <c r="B17" s="9">
        <v>448904</v>
      </c>
      <c r="C17" s="10">
        <v>66847</v>
      </c>
      <c r="D17" s="10">
        <v>19262</v>
      </c>
      <c r="E17" s="10">
        <v>39482</v>
      </c>
      <c r="F17" s="11">
        <v>275139</v>
      </c>
      <c r="G17" s="9">
        <v>109813</v>
      </c>
      <c r="H17" s="10">
        <v>209422</v>
      </c>
      <c r="I17" s="10">
        <v>286628</v>
      </c>
      <c r="J17" s="10">
        <v>123681</v>
      </c>
      <c r="K17" s="10">
        <v>120090</v>
      </c>
      <c r="L17" s="9">
        <v>2524</v>
      </c>
      <c r="M17" s="10">
        <v>9201</v>
      </c>
      <c r="N17" s="10">
        <v>13010</v>
      </c>
      <c r="O17" s="10">
        <v>2333</v>
      </c>
      <c r="P17" s="10">
        <v>43663</v>
      </c>
      <c r="Q17" s="10">
        <v>30092</v>
      </c>
      <c r="R17" s="10">
        <v>18609</v>
      </c>
      <c r="S17" s="10">
        <v>15143</v>
      </c>
      <c r="T17" s="10">
        <v>27686</v>
      </c>
      <c r="U17" s="10">
        <v>15678</v>
      </c>
      <c r="V17" s="10">
        <v>74277</v>
      </c>
      <c r="W17" s="10">
        <v>13507</v>
      </c>
      <c r="X17" s="10">
        <v>18895</v>
      </c>
      <c r="Y17" s="10">
        <v>26059</v>
      </c>
      <c r="Z17" s="10">
        <v>11450</v>
      </c>
      <c r="AA17" s="10">
        <v>28961</v>
      </c>
      <c r="AB17" s="10">
        <v>8339</v>
      </c>
      <c r="AC17" s="10">
        <v>57217</v>
      </c>
      <c r="AD17" s="10">
        <v>80090</v>
      </c>
      <c r="AE17" s="10">
        <v>11996</v>
      </c>
      <c r="AF17" s="10">
        <v>6078</v>
      </c>
      <c r="AG17" s="10">
        <v>1644</v>
      </c>
      <c r="AH17" s="10">
        <v>50055</v>
      </c>
      <c r="AI17" s="10">
        <v>36596</v>
      </c>
      <c r="AJ17" s="10">
        <v>6606</v>
      </c>
      <c r="AK17" s="10">
        <v>234833</v>
      </c>
      <c r="AL17" s="11">
        <v>5092</v>
      </c>
      <c r="AM17" s="9">
        <v>545744</v>
      </c>
      <c r="AN17" s="10">
        <v>252613</v>
      </c>
      <c r="AO17" s="11">
        <v>51277</v>
      </c>
      <c r="AP17" s="11">
        <v>849634</v>
      </c>
    </row>
    <row r="18" spans="1:42" x14ac:dyDescent="0.3">
      <c r="A18" s="3">
        <v>45413</v>
      </c>
      <c r="B18" s="9">
        <v>446792</v>
      </c>
      <c r="C18" s="10">
        <v>65776</v>
      </c>
      <c r="D18" s="10">
        <v>19843</v>
      </c>
      <c r="E18" s="10">
        <v>31531</v>
      </c>
      <c r="F18" s="11">
        <v>262274</v>
      </c>
      <c r="G18" s="9">
        <v>99289</v>
      </c>
      <c r="H18" s="10">
        <v>197697</v>
      </c>
      <c r="I18" s="10">
        <v>281158</v>
      </c>
      <c r="J18" s="10">
        <v>124202</v>
      </c>
      <c r="K18" s="10">
        <v>123870</v>
      </c>
      <c r="L18" s="9">
        <v>2386</v>
      </c>
      <c r="M18" s="10">
        <v>8931</v>
      </c>
      <c r="N18" s="10">
        <v>12084</v>
      </c>
      <c r="O18" s="10">
        <v>2235</v>
      </c>
      <c r="P18" s="10">
        <v>41987</v>
      </c>
      <c r="Q18" s="10">
        <v>28767</v>
      </c>
      <c r="R18" s="10">
        <v>18450</v>
      </c>
      <c r="S18" s="10">
        <v>14673</v>
      </c>
      <c r="T18" s="10">
        <v>26870</v>
      </c>
      <c r="U18" s="10">
        <v>14791</v>
      </c>
      <c r="V18" s="10">
        <v>72393</v>
      </c>
      <c r="W18" s="10">
        <v>13082</v>
      </c>
      <c r="X18" s="10">
        <v>18475</v>
      </c>
      <c r="Y18" s="10">
        <v>24231</v>
      </c>
      <c r="Z18" s="10">
        <v>11057</v>
      </c>
      <c r="AA18" s="10">
        <v>28153</v>
      </c>
      <c r="AB18" s="10">
        <v>7980</v>
      </c>
      <c r="AC18" s="10">
        <v>56211</v>
      </c>
      <c r="AD18" s="10">
        <v>78231</v>
      </c>
      <c r="AE18" s="10">
        <v>11554</v>
      </c>
      <c r="AF18" s="10">
        <v>5817</v>
      </c>
      <c r="AG18" s="10">
        <v>1540</v>
      </c>
      <c r="AH18" s="10">
        <v>48837</v>
      </c>
      <c r="AI18" s="10">
        <v>36257</v>
      </c>
      <c r="AJ18" s="10">
        <v>6378</v>
      </c>
      <c r="AK18" s="10">
        <v>230049</v>
      </c>
      <c r="AL18" s="11">
        <v>4797</v>
      </c>
      <c r="AM18" s="9">
        <v>573022</v>
      </c>
      <c r="AN18" s="10">
        <v>201769</v>
      </c>
      <c r="AO18" s="11">
        <v>51425</v>
      </c>
      <c r="AP18" s="11">
        <v>826216</v>
      </c>
    </row>
    <row r="19" spans="1:42" x14ac:dyDescent="0.3">
      <c r="A19" s="5">
        <v>45444</v>
      </c>
      <c r="B19" s="15">
        <v>467990</v>
      </c>
      <c r="C19" s="16">
        <v>66788</v>
      </c>
      <c r="D19" s="16">
        <v>17846</v>
      </c>
      <c r="E19" s="16">
        <v>35541</v>
      </c>
      <c r="F19" s="17">
        <v>272801</v>
      </c>
      <c r="G19" s="15">
        <v>112753</v>
      </c>
      <c r="H19" s="16">
        <v>213585</v>
      </c>
      <c r="I19" s="16">
        <v>290170</v>
      </c>
      <c r="J19" s="16">
        <v>124626</v>
      </c>
      <c r="K19" s="16">
        <v>119832</v>
      </c>
      <c r="L19" s="15">
        <v>2558</v>
      </c>
      <c r="M19" s="16">
        <v>9416</v>
      </c>
      <c r="N19" s="16">
        <v>13263</v>
      </c>
      <c r="O19" s="16">
        <v>2376</v>
      </c>
      <c r="P19" s="16">
        <v>44414</v>
      </c>
      <c r="Q19" s="16">
        <v>30722</v>
      </c>
      <c r="R19" s="16">
        <v>18780</v>
      </c>
      <c r="S19" s="16">
        <v>15381</v>
      </c>
      <c r="T19" s="16">
        <v>27971</v>
      </c>
      <c r="U19" s="16">
        <v>15994</v>
      </c>
      <c r="V19" s="16">
        <v>75178</v>
      </c>
      <c r="W19" s="16">
        <v>13602</v>
      </c>
      <c r="X19" s="16">
        <v>19008</v>
      </c>
      <c r="Y19" s="16">
        <v>26574</v>
      </c>
      <c r="Z19" s="16">
        <v>11690</v>
      </c>
      <c r="AA19" s="16">
        <v>29521</v>
      </c>
      <c r="AB19" s="16">
        <v>8521</v>
      </c>
      <c r="AC19" s="16">
        <v>57523</v>
      </c>
      <c r="AD19" s="16">
        <v>81059</v>
      </c>
      <c r="AE19" s="16">
        <v>12250</v>
      </c>
      <c r="AF19" s="16">
        <v>6136</v>
      </c>
      <c r="AG19" s="16">
        <v>1667</v>
      </c>
      <c r="AH19" s="16">
        <v>50136</v>
      </c>
      <c r="AI19" s="16">
        <v>36782</v>
      </c>
      <c r="AJ19" s="16">
        <v>6751</v>
      </c>
      <c r="AK19" s="16">
        <v>238531</v>
      </c>
      <c r="AL19" s="17">
        <v>5162</v>
      </c>
      <c r="AM19" s="15">
        <v>545320</v>
      </c>
      <c r="AN19" s="16">
        <v>262118</v>
      </c>
      <c r="AO19" s="17">
        <v>53528</v>
      </c>
      <c r="AP19" s="17">
        <v>860966</v>
      </c>
    </row>
    <row r="20" spans="1:42" x14ac:dyDescent="0.3">
      <c r="A20" s="3">
        <v>45474</v>
      </c>
      <c r="B20" s="9">
        <v>544197</v>
      </c>
      <c r="C20" s="10">
        <v>77535</v>
      </c>
      <c r="D20" s="10">
        <v>20185</v>
      </c>
      <c r="E20" s="10">
        <v>44062</v>
      </c>
      <c r="F20" s="11">
        <v>343487</v>
      </c>
      <c r="G20" s="9">
        <v>141391</v>
      </c>
      <c r="H20" s="10">
        <v>260525</v>
      </c>
      <c r="I20" s="10">
        <v>344081</v>
      </c>
      <c r="J20" s="10">
        <v>147379</v>
      </c>
      <c r="K20" s="10">
        <v>136090</v>
      </c>
      <c r="L20" s="9">
        <v>3092</v>
      </c>
      <c r="M20" s="10">
        <v>11240</v>
      </c>
      <c r="N20" s="10">
        <v>16089</v>
      </c>
      <c r="O20" s="10">
        <v>2860</v>
      </c>
      <c r="P20" s="10">
        <v>53225</v>
      </c>
      <c r="Q20" s="10">
        <v>36841</v>
      </c>
      <c r="R20" s="10">
        <v>22077</v>
      </c>
      <c r="S20" s="10">
        <v>18476</v>
      </c>
      <c r="T20" s="10">
        <v>33174</v>
      </c>
      <c r="U20" s="10">
        <v>19263</v>
      </c>
      <c r="V20" s="10">
        <v>90396</v>
      </c>
      <c r="W20" s="10">
        <v>16195</v>
      </c>
      <c r="X20" s="10">
        <v>22604</v>
      </c>
      <c r="Y20" s="10">
        <v>32263</v>
      </c>
      <c r="Z20" s="10">
        <v>13980</v>
      </c>
      <c r="AA20" s="10">
        <v>35248</v>
      </c>
      <c r="AB20" s="10">
        <v>10209</v>
      </c>
      <c r="AC20" s="10">
        <v>67726</v>
      </c>
      <c r="AD20" s="10">
        <v>97192</v>
      </c>
      <c r="AE20" s="10">
        <v>14657</v>
      </c>
      <c r="AF20" s="10">
        <v>7412</v>
      </c>
      <c r="AG20" s="10">
        <v>2014</v>
      </c>
      <c r="AH20" s="10">
        <v>59279</v>
      </c>
      <c r="AI20" s="10">
        <v>43157</v>
      </c>
      <c r="AJ20" s="10">
        <v>8070</v>
      </c>
      <c r="AK20" s="10">
        <v>286461</v>
      </c>
      <c r="AL20" s="11">
        <v>6266</v>
      </c>
      <c r="AM20" s="9">
        <v>597724</v>
      </c>
      <c r="AN20" s="10">
        <v>328186</v>
      </c>
      <c r="AO20" s="11">
        <v>103556</v>
      </c>
      <c r="AP20" s="11">
        <v>1029466</v>
      </c>
    </row>
    <row r="21" spans="1:42" x14ac:dyDescent="0.3">
      <c r="A21" s="3">
        <v>45505</v>
      </c>
      <c r="B21" s="9">
        <v>555470</v>
      </c>
      <c r="C21" s="10">
        <v>81872</v>
      </c>
      <c r="D21" s="10">
        <v>26720</v>
      </c>
      <c r="E21" s="10">
        <v>44158</v>
      </c>
      <c r="F21" s="11">
        <v>331140</v>
      </c>
      <c r="G21" s="9">
        <v>145912</v>
      </c>
      <c r="H21" s="10">
        <v>265273</v>
      </c>
      <c r="I21" s="10">
        <v>345208</v>
      </c>
      <c r="J21" s="10">
        <v>148431</v>
      </c>
      <c r="K21" s="10">
        <v>134536</v>
      </c>
      <c r="L21" s="9">
        <v>3168</v>
      </c>
      <c r="M21" s="10">
        <v>11484</v>
      </c>
      <c r="N21" s="10">
        <v>16455</v>
      </c>
      <c r="O21" s="10">
        <v>2918</v>
      </c>
      <c r="P21" s="10">
        <v>54187</v>
      </c>
      <c r="Q21" s="10">
        <v>37509</v>
      </c>
      <c r="R21" s="10">
        <v>22166</v>
      </c>
      <c r="S21" s="10">
        <v>18823</v>
      </c>
      <c r="T21" s="10">
        <v>33222</v>
      </c>
      <c r="U21" s="10">
        <v>19618</v>
      </c>
      <c r="V21" s="10">
        <v>91508</v>
      </c>
      <c r="W21" s="10">
        <v>16087</v>
      </c>
      <c r="X21" s="10">
        <v>22453</v>
      </c>
      <c r="Y21" s="10">
        <v>32751</v>
      </c>
      <c r="Z21" s="10">
        <v>14252</v>
      </c>
      <c r="AA21" s="10">
        <v>36007</v>
      </c>
      <c r="AB21" s="10">
        <v>10426</v>
      </c>
      <c r="AC21" s="10">
        <v>66821</v>
      </c>
      <c r="AD21" s="10">
        <v>99109</v>
      </c>
      <c r="AE21" s="10">
        <v>14950</v>
      </c>
      <c r="AF21" s="10">
        <v>7602</v>
      </c>
      <c r="AG21" s="10">
        <v>2059</v>
      </c>
      <c r="AH21" s="10">
        <v>58213</v>
      </c>
      <c r="AI21" s="10">
        <v>42888</v>
      </c>
      <c r="AJ21" s="10">
        <v>8239</v>
      </c>
      <c r="AK21" s="10">
        <v>290103</v>
      </c>
      <c r="AL21" s="11">
        <v>6342</v>
      </c>
      <c r="AM21" s="9">
        <v>576283</v>
      </c>
      <c r="AN21" s="10">
        <v>330559</v>
      </c>
      <c r="AO21" s="11">
        <v>132518</v>
      </c>
      <c r="AP21" s="11">
        <v>1039360</v>
      </c>
    </row>
    <row r="22" spans="1:42" x14ac:dyDescent="0.3">
      <c r="A22" s="3">
        <v>45536</v>
      </c>
      <c r="B22" s="9">
        <v>553430</v>
      </c>
      <c r="C22" s="10">
        <v>77507</v>
      </c>
      <c r="D22" s="10">
        <v>25478</v>
      </c>
      <c r="E22" s="10">
        <v>45783</v>
      </c>
      <c r="F22" s="11">
        <v>333589</v>
      </c>
      <c r="G22" s="9">
        <v>148227</v>
      </c>
      <c r="H22" s="10">
        <v>266690</v>
      </c>
      <c r="I22" s="10">
        <v>343458</v>
      </c>
      <c r="J22" s="10">
        <v>146046</v>
      </c>
      <c r="K22" s="10">
        <v>131366</v>
      </c>
      <c r="L22" s="9">
        <v>3184</v>
      </c>
      <c r="M22" s="10">
        <v>11453</v>
      </c>
      <c r="N22" s="10">
        <v>16652</v>
      </c>
      <c r="O22" s="10">
        <v>2925</v>
      </c>
      <c r="P22" s="10">
        <v>54155</v>
      </c>
      <c r="Q22" s="10">
        <v>37608</v>
      </c>
      <c r="R22" s="10">
        <v>21956</v>
      </c>
      <c r="S22" s="10">
        <v>18735</v>
      </c>
      <c r="T22" s="10">
        <v>33204</v>
      </c>
      <c r="U22" s="10">
        <v>19766</v>
      </c>
      <c r="V22" s="10">
        <v>90987</v>
      </c>
      <c r="W22" s="10">
        <v>16109</v>
      </c>
      <c r="X22" s="10">
        <v>22429</v>
      </c>
      <c r="Y22" s="10">
        <v>33176</v>
      </c>
      <c r="Z22" s="10">
        <v>14236</v>
      </c>
      <c r="AA22" s="10">
        <v>35849</v>
      </c>
      <c r="AB22" s="10">
        <v>10449</v>
      </c>
      <c r="AC22" s="10">
        <v>66627</v>
      </c>
      <c r="AD22" s="10">
        <v>98295</v>
      </c>
      <c r="AE22" s="10">
        <v>14944</v>
      </c>
      <c r="AF22" s="10">
        <v>7604</v>
      </c>
      <c r="AG22" s="10">
        <v>2072</v>
      </c>
      <c r="AH22" s="10">
        <v>58200</v>
      </c>
      <c r="AI22" s="10">
        <v>42597</v>
      </c>
      <c r="AJ22" s="10">
        <v>8229</v>
      </c>
      <c r="AK22" s="10">
        <v>287949</v>
      </c>
      <c r="AL22" s="11">
        <v>6397</v>
      </c>
      <c r="AM22" s="9">
        <v>562105</v>
      </c>
      <c r="AN22" s="10">
        <v>351364</v>
      </c>
      <c r="AO22" s="11">
        <v>122318</v>
      </c>
      <c r="AP22" s="11">
        <v>1035787</v>
      </c>
    </row>
    <row r="23" spans="1:42" x14ac:dyDescent="0.3">
      <c r="A23" s="3">
        <v>45566</v>
      </c>
      <c r="B23" s="9">
        <v>557238</v>
      </c>
      <c r="C23" s="10">
        <v>78656</v>
      </c>
      <c r="D23" s="10">
        <v>20325</v>
      </c>
      <c r="E23" s="10">
        <v>46236</v>
      </c>
      <c r="F23" s="11">
        <v>352817</v>
      </c>
      <c r="G23" s="9">
        <v>145964</v>
      </c>
      <c r="H23" s="10">
        <v>267983</v>
      </c>
      <c r="I23" s="10">
        <v>352856</v>
      </c>
      <c r="J23" s="10">
        <v>149818</v>
      </c>
      <c r="K23" s="10">
        <v>138651</v>
      </c>
      <c r="L23" s="9">
        <v>3182</v>
      </c>
      <c r="M23" s="10">
        <v>11518</v>
      </c>
      <c r="N23" s="10">
        <v>16653</v>
      </c>
      <c r="O23" s="10">
        <v>2937</v>
      </c>
      <c r="P23" s="10">
        <v>54655</v>
      </c>
      <c r="Q23" s="10">
        <v>37904</v>
      </c>
      <c r="R23" s="10">
        <v>22571</v>
      </c>
      <c r="S23" s="10">
        <v>18901</v>
      </c>
      <c r="T23" s="10">
        <v>34129</v>
      </c>
      <c r="U23" s="10">
        <v>19877</v>
      </c>
      <c r="V23" s="10">
        <v>92357</v>
      </c>
      <c r="W23" s="10">
        <v>16689</v>
      </c>
      <c r="X23" s="10">
        <v>23252</v>
      </c>
      <c r="Y23" s="10">
        <v>33411</v>
      </c>
      <c r="Z23" s="10">
        <v>14343</v>
      </c>
      <c r="AA23" s="10">
        <v>36096</v>
      </c>
      <c r="AB23" s="10">
        <v>10496</v>
      </c>
      <c r="AC23" s="10">
        <v>69714</v>
      </c>
      <c r="AD23" s="10">
        <v>99113</v>
      </c>
      <c r="AE23" s="10">
        <v>15049</v>
      </c>
      <c r="AF23" s="10">
        <v>7601</v>
      </c>
      <c r="AG23" s="10">
        <v>2080</v>
      </c>
      <c r="AH23" s="10">
        <v>61131</v>
      </c>
      <c r="AI23" s="10">
        <v>44302</v>
      </c>
      <c r="AJ23" s="10">
        <v>8278</v>
      </c>
      <c r="AK23" s="10">
        <v>292567</v>
      </c>
      <c r="AL23" s="11">
        <v>6466</v>
      </c>
      <c r="AM23" s="9">
        <v>613444</v>
      </c>
      <c r="AN23" s="10">
        <v>351991</v>
      </c>
      <c r="AO23" s="11">
        <v>89837</v>
      </c>
      <c r="AP23" s="11">
        <v>1055272</v>
      </c>
    </row>
    <row r="24" spans="1:42" x14ac:dyDescent="0.3">
      <c r="A24" s="3">
        <v>45597</v>
      </c>
      <c r="B24" s="9">
        <v>537645</v>
      </c>
      <c r="C24" s="10">
        <v>74992</v>
      </c>
      <c r="D24" s="10">
        <v>21144</v>
      </c>
      <c r="E24" s="10">
        <v>48735</v>
      </c>
      <c r="F24" s="11">
        <v>337788</v>
      </c>
      <c r="G24" s="9">
        <v>145963</v>
      </c>
      <c r="H24" s="10">
        <v>262977</v>
      </c>
      <c r="I24" s="10">
        <v>339774</v>
      </c>
      <c r="J24" s="10">
        <v>141829</v>
      </c>
      <c r="K24" s="10">
        <v>129761</v>
      </c>
      <c r="L24" s="9">
        <v>3135</v>
      </c>
      <c r="M24" s="10">
        <v>11186</v>
      </c>
      <c r="N24" s="10">
        <v>16576</v>
      </c>
      <c r="O24" s="10">
        <v>2871</v>
      </c>
      <c r="P24" s="10">
        <v>53280</v>
      </c>
      <c r="Q24" s="10">
        <v>37099</v>
      </c>
      <c r="R24" s="10">
        <v>21602</v>
      </c>
      <c r="S24" s="10">
        <v>18300</v>
      </c>
      <c r="T24" s="10">
        <v>33096</v>
      </c>
      <c r="U24" s="10">
        <v>19610</v>
      </c>
      <c r="V24" s="10">
        <v>88949</v>
      </c>
      <c r="W24" s="10">
        <v>16177</v>
      </c>
      <c r="X24" s="10">
        <v>22420</v>
      </c>
      <c r="Y24" s="10">
        <v>33178</v>
      </c>
      <c r="Z24" s="10">
        <v>13965</v>
      </c>
      <c r="AA24" s="10">
        <v>35001</v>
      </c>
      <c r="AB24" s="10">
        <v>10277</v>
      </c>
      <c r="AC24" s="10">
        <v>67052</v>
      </c>
      <c r="AD24" s="10">
        <v>95439</v>
      </c>
      <c r="AE24" s="10">
        <v>14673</v>
      </c>
      <c r="AF24" s="10">
        <v>7436</v>
      </c>
      <c r="AG24" s="10">
        <v>2056</v>
      </c>
      <c r="AH24" s="10">
        <v>58958</v>
      </c>
      <c r="AI24" s="10">
        <v>42475</v>
      </c>
      <c r="AJ24" s="10">
        <v>8061</v>
      </c>
      <c r="AK24" s="10">
        <v>281065</v>
      </c>
      <c r="AL24" s="11">
        <v>6367</v>
      </c>
      <c r="AM24" s="9">
        <v>571198</v>
      </c>
      <c r="AN24" s="10">
        <v>374644</v>
      </c>
      <c r="AO24" s="11">
        <v>74462</v>
      </c>
      <c r="AP24" s="11">
        <v>1020304</v>
      </c>
    </row>
    <row r="25" spans="1:42" ht="15" thickBot="1" x14ac:dyDescent="0.35">
      <c r="A25" s="4">
        <v>45627</v>
      </c>
      <c r="B25" s="12">
        <v>492616</v>
      </c>
      <c r="C25" s="13">
        <v>71357</v>
      </c>
      <c r="D25" s="13">
        <v>22754</v>
      </c>
      <c r="E25" s="13">
        <v>49524</v>
      </c>
      <c r="F25" s="14">
        <v>334414</v>
      </c>
      <c r="G25" s="12">
        <v>138539</v>
      </c>
      <c r="H25" s="13">
        <v>249789</v>
      </c>
      <c r="I25" s="13">
        <v>323176</v>
      </c>
      <c r="J25" s="13">
        <v>135298</v>
      </c>
      <c r="K25" s="13">
        <v>123863</v>
      </c>
      <c r="L25" s="12">
        <v>2984</v>
      </c>
      <c r="M25" s="13">
        <v>10528</v>
      </c>
      <c r="N25" s="13">
        <v>15734</v>
      </c>
      <c r="O25" s="13">
        <v>2716</v>
      </c>
      <c r="P25" s="13">
        <v>50476</v>
      </c>
      <c r="Q25" s="13">
        <v>35030</v>
      </c>
      <c r="R25" s="13">
        <v>20504</v>
      </c>
      <c r="S25" s="13">
        <v>17367</v>
      </c>
      <c r="T25" s="13">
        <v>31514</v>
      </c>
      <c r="U25" s="13">
        <v>18553</v>
      </c>
      <c r="V25" s="13">
        <v>84731</v>
      </c>
      <c r="W25" s="13">
        <v>15498</v>
      </c>
      <c r="X25" s="13">
        <v>21530</v>
      </c>
      <c r="Y25" s="13">
        <v>31503</v>
      </c>
      <c r="Z25" s="13">
        <v>13177</v>
      </c>
      <c r="AA25" s="13">
        <v>33069</v>
      </c>
      <c r="AB25" s="13">
        <v>9684</v>
      </c>
      <c r="AC25" s="13">
        <v>64185</v>
      </c>
      <c r="AD25" s="13">
        <v>90697</v>
      </c>
      <c r="AE25" s="13">
        <v>13845</v>
      </c>
      <c r="AF25" s="13">
        <v>7117</v>
      </c>
      <c r="AG25" s="13">
        <v>1953</v>
      </c>
      <c r="AH25" s="13">
        <v>56730</v>
      </c>
      <c r="AI25" s="13">
        <v>40661</v>
      </c>
      <c r="AJ25" s="13">
        <v>7596</v>
      </c>
      <c r="AK25" s="13">
        <v>267206</v>
      </c>
      <c r="AL25" s="14">
        <v>6077</v>
      </c>
      <c r="AM25" s="12">
        <v>541671</v>
      </c>
      <c r="AN25" s="13">
        <v>353523</v>
      </c>
      <c r="AO25" s="14">
        <v>75471</v>
      </c>
      <c r="AP25" s="14">
        <v>970665</v>
      </c>
    </row>
    <row r="26" spans="1:42" x14ac:dyDescent="0.3">
      <c r="A26" s="2">
        <v>45658</v>
      </c>
      <c r="B26" s="6">
        <v>652572</v>
      </c>
      <c r="C26" s="7">
        <v>79966</v>
      </c>
      <c r="D26" s="7">
        <v>18405</v>
      </c>
      <c r="E26" s="7">
        <v>73316</v>
      </c>
      <c r="F26" s="8">
        <v>417834</v>
      </c>
      <c r="G26" s="6">
        <v>192657</v>
      </c>
      <c r="H26" s="7">
        <v>332038</v>
      </c>
      <c r="I26" s="7">
        <v>408944</v>
      </c>
      <c r="J26" s="7">
        <v>164588</v>
      </c>
      <c r="K26" s="7">
        <v>143866</v>
      </c>
      <c r="L26" s="6">
        <v>3954</v>
      </c>
      <c r="M26" s="7">
        <v>13708</v>
      </c>
      <c r="N26" s="7">
        <v>21319</v>
      </c>
      <c r="O26" s="7">
        <v>3582</v>
      </c>
      <c r="P26" s="7">
        <v>65818</v>
      </c>
      <c r="Q26" s="7">
        <v>46339</v>
      </c>
      <c r="R26" s="7">
        <v>25725</v>
      </c>
      <c r="S26" s="7">
        <v>22372</v>
      </c>
      <c r="T26" s="7">
        <v>40501</v>
      </c>
      <c r="U26" s="7">
        <v>24878</v>
      </c>
      <c r="V26" s="7">
        <v>108018</v>
      </c>
      <c r="W26" s="7">
        <v>19787</v>
      </c>
      <c r="X26" s="7">
        <v>27065</v>
      </c>
      <c r="Y26" s="7">
        <v>42710</v>
      </c>
      <c r="Z26" s="7">
        <v>17201</v>
      </c>
      <c r="AA26" s="7">
        <v>42660</v>
      </c>
      <c r="AB26" s="7">
        <v>12821</v>
      </c>
      <c r="AC26" s="7">
        <v>80503</v>
      </c>
      <c r="AD26" s="7">
        <v>115547</v>
      </c>
      <c r="AE26" s="7">
        <v>18140</v>
      </c>
      <c r="AF26" s="7">
        <v>9205</v>
      </c>
      <c r="AG26" s="7">
        <v>2613</v>
      </c>
      <c r="AH26" s="7">
        <v>71326</v>
      </c>
      <c r="AI26" s="7">
        <v>50288</v>
      </c>
      <c r="AJ26" s="7">
        <v>9942</v>
      </c>
      <c r="AK26" s="7">
        <v>338006</v>
      </c>
      <c r="AL26" s="8">
        <v>8065</v>
      </c>
      <c r="AM26" s="6">
        <v>613871</v>
      </c>
      <c r="AN26" s="7">
        <v>546878</v>
      </c>
      <c r="AO26" s="8">
        <v>81344</v>
      </c>
      <c r="AP26" s="8">
        <v>1242093</v>
      </c>
    </row>
    <row r="27" spans="1:42" x14ac:dyDescent="0.3">
      <c r="A27" s="3">
        <v>45689</v>
      </c>
      <c r="B27" s="9">
        <v>607419</v>
      </c>
      <c r="C27" s="10">
        <v>74072</v>
      </c>
      <c r="D27" s="10">
        <v>19279</v>
      </c>
      <c r="E27" s="10">
        <v>63053</v>
      </c>
      <c r="F27" s="11">
        <v>355493</v>
      </c>
      <c r="G27" s="9">
        <v>170537</v>
      </c>
      <c r="H27" s="10">
        <v>296597</v>
      </c>
      <c r="I27" s="10">
        <v>368844</v>
      </c>
      <c r="J27" s="10">
        <v>150382</v>
      </c>
      <c r="K27" s="10">
        <v>132956</v>
      </c>
      <c r="L27" s="9">
        <v>3552</v>
      </c>
      <c r="M27" s="10">
        <v>12467</v>
      </c>
      <c r="N27" s="10">
        <v>19010</v>
      </c>
      <c r="O27" s="10">
        <v>3233</v>
      </c>
      <c r="P27" s="10">
        <v>59410</v>
      </c>
      <c r="Q27" s="10">
        <v>41785</v>
      </c>
      <c r="R27" s="10">
        <v>23426</v>
      </c>
      <c r="S27" s="10">
        <v>20248</v>
      </c>
      <c r="T27" s="10">
        <v>36370</v>
      </c>
      <c r="U27" s="10">
        <v>22315</v>
      </c>
      <c r="V27" s="10">
        <v>97539</v>
      </c>
      <c r="W27" s="10">
        <v>17609</v>
      </c>
      <c r="X27" s="10">
        <v>24133</v>
      </c>
      <c r="Y27" s="10">
        <v>37944</v>
      </c>
      <c r="Z27" s="10">
        <v>15581</v>
      </c>
      <c r="AA27" s="10">
        <v>38773</v>
      </c>
      <c r="AB27" s="10">
        <v>11596</v>
      </c>
      <c r="AC27" s="10">
        <v>71912</v>
      </c>
      <c r="AD27" s="10">
        <v>105102</v>
      </c>
      <c r="AE27" s="10">
        <v>16423</v>
      </c>
      <c r="AF27" s="10">
        <v>8298</v>
      </c>
      <c r="AG27" s="10">
        <v>2340</v>
      </c>
      <c r="AH27" s="10">
        <v>63225</v>
      </c>
      <c r="AI27" s="10">
        <v>45271</v>
      </c>
      <c r="AJ27" s="10">
        <v>9017</v>
      </c>
      <c r="AK27" s="10">
        <v>305561</v>
      </c>
      <c r="AL27" s="11">
        <v>7176</v>
      </c>
      <c r="AM27" s="9">
        <v>568455</v>
      </c>
      <c r="AN27" s="10">
        <v>467228</v>
      </c>
      <c r="AO27" s="11">
        <v>83633</v>
      </c>
      <c r="AP27" s="11">
        <v>1119316</v>
      </c>
    </row>
    <row r="28" spans="1:42" x14ac:dyDescent="0.3">
      <c r="A28" s="3">
        <v>45717</v>
      </c>
      <c r="B28" s="9">
        <v>611988</v>
      </c>
      <c r="C28" s="10">
        <v>78881</v>
      </c>
      <c r="D28" s="10">
        <v>22715</v>
      </c>
      <c r="E28" s="10">
        <v>60265</v>
      </c>
      <c r="F28" s="11">
        <v>332997</v>
      </c>
      <c r="G28" s="9">
        <v>166140</v>
      </c>
      <c r="H28" s="10">
        <v>291110</v>
      </c>
      <c r="I28" s="10">
        <v>364821</v>
      </c>
      <c r="J28" s="10">
        <v>150542</v>
      </c>
      <c r="K28" s="10">
        <v>134233</v>
      </c>
      <c r="L28" s="9">
        <v>3503</v>
      </c>
      <c r="M28" s="10">
        <v>12423</v>
      </c>
      <c r="N28" s="10">
        <v>18627</v>
      </c>
      <c r="O28" s="10">
        <v>3200</v>
      </c>
      <c r="P28" s="10">
        <v>58855</v>
      </c>
      <c r="Q28" s="10">
        <v>41312</v>
      </c>
      <c r="R28" s="10">
        <v>23340</v>
      </c>
      <c r="S28" s="10">
        <v>20121</v>
      </c>
      <c r="T28" s="10">
        <v>35817</v>
      </c>
      <c r="U28" s="10">
        <v>21949</v>
      </c>
      <c r="V28" s="10">
        <v>96640</v>
      </c>
      <c r="W28" s="10">
        <v>17205</v>
      </c>
      <c r="X28" s="10">
        <v>23609</v>
      </c>
      <c r="Y28" s="10">
        <v>37018</v>
      </c>
      <c r="Z28" s="10">
        <v>15473</v>
      </c>
      <c r="AA28" s="10">
        <v>38644</v>
      </c>
      <c r="AB28" s="10">
        <v>11490</v>
      </c>
      <c r="AC28" s="10">
        <v>70461</v>
      </c>
      <c r="AD28" s="10">
        <v>104869</v>
      </c>
      <c r="AE28" s="10">
        <v>16298</v>
      </c>
      <c r="AF28" s="10">
        <v>8214</v>
      </c>
      <c r="AG28" s="10">
        <v>2302</v>
      </c>
      <c r="AH28" s="10">
        <v>61555</v>
      </c>
      <c r="AI28" s="10">
        <v>44695</v>
      </c>
      <c r="AJ28" s="10">
        <v>8967</v>
      </c>
      <c r="AK28" s="10">
        <v>303251</v>
      </c>
      <c r="AL28" s="11">
        <v>7008</v>
      </c>
      <c r="AM28" s="9">
        <v>573087</v>
      </c>
      <c r="AN28" s="10">
        <v>438850</v>
      </c>
      <c r="AO28" s="11">
        <v>94909</v>
      </c>
      <c r="AP28" s="11">
        <v>1106846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R40"/>
  <sheetViews>
    <sheetView workbookViewId="0">
      <pane xSplit="1" ySplit="4" topLeftCell="AC23" activePane="bottomRight" state="frozen"/>
      <selection activeCell="A2" sqref="A2:AP2"/>
      <selection pane="topRight" activeCell="A2" sqref="A2:AP2"/>
      <selection pane="bottomLeft" activeCell="A2" sqref="A2:AP2"/>
      <selection pane="bottomRight" activeCell="A2" sqref="A2:AP2"/>
    </sheetView>
  </sheetViews>
  <sheetFormatPr defaultColWidth="9.21875" defaultRowHeight="14.4" x14ac:dyDescent="0.3"/>
  <cols>
    <col min="1" max="1" width="12.3320312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0.77734375" style="1" customWidth="1"/>
    <col min="40" max="40" width="16.88671875" style="1" customWidth="1"/>
    <col min="41" max="41" width="13.44140625" style="1" customWidth="1"/>
    <col min="42" max="42" width="9.88671875" style="1" bestFit="1" customWidth="1"/>
    <col min="43" max="16384" width="9.21875" style="1"/>
  </cols>
  <sheetData>
    <row r="2" spans="1:44" ht="15" thickBot="1" x14ac:dyDescent="0.35">
      <c r="A2" s="54" t="s">
        <v>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4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4" ht="51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2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2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  <c r="AQ4" s="43"/>
    </row>
    <row r="5" spans="1:44" x14ac:dyDescent="0.3">
      <c r="A5" s="2">
        <v>44927</v>
      </c>
      <c r="B5" s="6">
        <f>SUM('Qtde. Mensal'!B$5:B5)</f>
        <v>524399</v>
      </c>
      <c r="C5" s="7">
        <f>SUM('Qtde. Mensal'!C$5:C5)</f>
        <v>108537</v>
      </c>
      <c r="D5" s="7">
        <f>SUM('Qtde. Mensal'!D$5:D5)</f>
        <v>20816</v>
      </c>
      <c r="E5" s="7">
        <f>SUM('Qtde. Mensal'!E$5:E5)</f>
        <v>52440</v>
      </c>
      <c r="F5" s="8">
        <f>SUM('Qtde. Mensal'!F$5:F5)</f>
        <v>295553</v>
      </c>
      <c r="G5" s="6">
        <f>SUM('Qtde. Mensal'!G$5:G5)</f>
        <v>148213</v>
      </c>
      <c r="H5" s="7">
        <f>SUM('Qtde. Mensal'!H$5:H5)</f>
        <v>262022</v>
      </c>
      <c r="I5" s="7">
        <f>SUM('Qtde. Mensal'!I$5:I5)</f>
        <v>331050</v>
      </c>
      <c r="J5" s="7">
        <f>SUM('Qtde. Mensal'!J$5:J5)</f>
        <v>137222</v>
      </c>
      <c r="K5" s="7">
        <f>SUM('Qtde. Mensal'!K$5:K5)</f>
        <v>123238</v>
      </c>
      <c r="L5" s="6">
        <f>SUM('Qtde. Mensal'!L$5:L5)</f>
        <v>3099</v>
      </c>
      <c r="M5" s="7">
        <f>SUM('Qtde. Mensal'!M$5:M5)</f>
        <v>11187</v>
      </c>
      <c r="N5" s="7">
        <f>SUM('Qtde. Mensal'!N$5:N5)</f>
        <v>16593</v>
      </c>
      <c r="O5" s="7">
        <f>SUM('Qtde. Mensal'!O$5:O5)</f>
        <v>2840</v>
      </c>
      <c r="P5" s="7">
        <f>SUM('Qtde. Mensal'!P$5:P5)</f>
        <v>53282</v>
      </c>
      <c r="Q5" s="7">
        <f>SUM('Qtde. Mensal'!Q$5:Q5)</f>
        <v>37065</v>
      </c>
      <c r="R5" s="7">
        <f>SUM('Qtde. Mensal'!R$5:R5)</f>
        <v>20967</v>
      </c>
      <c r="S5" s="7">
        <f>SUM('Qtde. Mensal'!S$5:S5)</f>
        <v>18339</v>
      </c>
      <c r="T5" s="7">
        <f>SUM('Qtde. Mensal'!T$5:T5)</f>
        <v>32194</v>
      </c>
      <c r="U5" s="7">
        <f>SUM('Qtde. Mensal'!U$5:U5)</f>
        <v>19502</v>
      </c>
      <c r="V5" s="7">
        <f>SUM('Qtde. Mensal'!V$5:V5)</f>
        <v>87278</v>
      </c>
      <c r="W5" s="7">
        <f>SUM('Qtde. Mensal'!W$5:W5)</f>
        <v>15485</v>
      </c>
      <c r="X5" s="7">
        <f>SUM('Qtde. Mensal'!X$5:X5)</f>
        <v>21087</v>
      </c>
      <c r="Y5" s="7">
        <f>SUM('Qtde. Mensal'!Y$5:Y5)</f>
        <v>32864</v>
      </c>
      <c r="Z5" s="7">
        <f>SUM('Qtde. Mensal'!Z$5:Z5)</f>
        <v>13946</v>
      </c>
      <c r="AA5" s="7">
        <f>SUM('Qtde. Mensal'!AA$5:AA5)</f>
        <v>34977</v>
      </c>
      <c r="AB5" s="7">
        <f>SUM('Qtde. Mensal'!AB$5:AB5)</f>
        <v>10265</v>
      </c>
      <c r="AC5" s="7">
        <f>SUM('Qtde. Mensal'!AC$5:AC5)</f>
        <v>63830</v>
      </c>
      <c r="AD5" s="7">
        <f>SUM('Qtde. Mensal'!AD$5:AD5)</f>
        <v>95004</v>
      </c>
      <c r="AE5" s="7">
        <f>SUM('Qtde. Mensal'!AE$5:AE5)</f>
        <v>14717</v>
      </c>
      <c r="AF5" s="7">
        <f>SUM('Qtde. Mensal'!AF$5:AF5)</f>
        <v>7292</v>
      </c>
      <c r="AG5" s="7">
        <f>SUM('Qtde. Mensal'!AG$5:AG5)</f>
        <v>2044</v>
      </c>
      <c r="AH5" s="7">
        <f>SUM('Qtde. Mensal'!AH$5:AH5)</f>
        <v>55776</v>
      </c>
      <c r="AI5" s="7">
        <f>SUM('Qtde. Mensal'!AI$5:AI5)</f>
        <v>40472</v>
      </c>
      <c r="AJ5" s="7">
        <f>SUM('Qtde. Mensal'!AJ$5:AJ5)</f>
        <v>8054</v>
      </c>
      <c r="AK5" s="7">
        <f>SUM('Qtde. Mensal'!AK$5:AK5)</f>
        <v>277350</v>
      </c>
      <c r="AL5" s="8">
        <f>SUM('Qtde. Mensal'!AL$5:AL5)</f>
        <v>6236</v>
      </c>
      <c r="AM5" s="6">
        <f>SUM('Qtde. Mensal'!AM$5:AM5)</f>
        <v>530529</v>
      </c>
      <c r="AN5" s="7">
        <f>SUM('Qtde. Mensal'!AN$5:AN5)</f>
        <v>384473</v>
      </c>
      <c r="AO5" s="8">
        <f>SUM('Qtde. Mensal'!AO$5:AO5)</f>
        <v>86743</v>
      </c>
      <c r="AP5" s="8">
        <f>SUM('Qtde. Mensal'!AP$5:AP5)</f>
        <v>1001745</v>
      </c>
      <c r="AQ5" s="48"/>
      <c r="AR5" s="48"/>
    </row>
    <row r="6" spans="1:44" x14ac:dyDescent="0.3">
      <c r="A6" s="3">
        <v>44958</v>
      </c>
      <c r="B6" s="9">
        <f>SUM('Qtde. Mensal'!B$5:B6)</f>
        <v>950861</v>
      </c>
      <c r="C6" s="10">
        <f>SUM('Qtde. Mensal'!C$5:C6)</f>
        <v>195360</v>
      </c>
      <c r="D6" s="10">
        <f>SUM('Qtde. Mensal'!D$5:D6)</f>
        <v>37999</v>
      </c>
      <c r="E6" s="10">
        <f>SUM('Qtde. Mensal'!E$5:E6)</f>
        <v>95786</v>
      </c>
      <c r="F6" s="11">
        <f>SUM('Qtde. Mensal'!F$5:F6)</f>
        <v>546295</v>
      </c>
      <c r="G6" s="9">
        <f>SUM('Qtde. Mensal'!G$5:G6)</f>
        <v>269238</v>
      </c>
      <c r="H6" s="10">
        <f>SUM('Qtde. Mensal'!H$5:H6)</f>
        <v>476933</v>
      </c>
      <c r="I6" s="10">
        <f>SUM('Qtde. Mensal'!I$5:I6)</f>
        <v>604069</v>
      </c>
      <c r="J6" s="10">
        <f>SUM('Qtde. Mensal'!J$5:J6)</f>
        <v>250484</v>
      </c>
      <c r="K6" s="10">
        <f>SUM('Qtde. Mensal'!K$5:K6)</f>
        <v>225577</v>
      </c>
      <c r="L6" s="9">
        <f>SUM('Qtde. Mensal'!L$5:L6)</f>
        <v>5642</v>
      </c>
      <c r="M6" s="10">
        <f>SUM('Qtde. Mensal'!M$5:M6)</f>
        <v>20337</v>
      </c>
      <c r="N6" s="10">
        <f>SUM('Qtde. Mensal'!N$5:N6)</f>
        <v>30189</v>
      </c>
      <c r="O6" s="10">
        <f>SUM('Qtde. Mensal'!O$5:O6)</f>
        <v>5167</v>
      </c>
      <c r="P6" s="10">
        <f>SUM('Qtde. Mensal'!P$5:P6)</f>
        <v>96957</v>
      </c>
      <c r="Q6" s="10">
        <f>SUM('Qtde. Mensal'!Q$5:Q6)</f>
        <v>67416</v>
      </c>
      <c r="R6" s="10">
        <f>SUM('Qtde. Mensal'!R$5:R6)</f>
        <v>38247</v>
      </c>
      <c r="S6" s="10">
        <f>SUM('Qtde. Mensal'!S$5:S6)</f>
        <v>33366</v>
      </c>
      <c r="T6" s="10">
        <f>SUM('Qtde. Mensal'!T$5:T6)</f>
        <v>58756</v>
      </c>
      <c r="U6" s="10">
        <f>SUM('Qtde. Mensal'!U$5:U6)</f>
        <v>35479</v>
      </c>
      <c r="V6" s="10">
        <f>SUM('Qtde. Mensal'!V$5:V6)</f>
        <v>159092</v>
      </c>
      <c r="W6" s="10">
        <f>SUM('Qtde. Mensal'!W$5:W6)</f>
        <v>28322</v>
      </c>
      <c r="X6" s="10">
        <f>SUM('Qtde. Mensal'!X$5:X6)</f>
        <v>38613</v>
      </c>
      <c r="Y6" s="10">
        <f>SUM('Qtde. Mensal'!Y$5:Y6)</f>
        <v>59848</v>
      </c>
      <c r="Z6" s="10">
        <f>SUM('Qtde. Mensal'!Z$5:Z6)</f>
        <v>25366</v>
      </c>
      <c r="AA6" s="10">
        <f>SUM('Qtde. Mensal'!AA$5:AA6)</f>
        <v>63618</v>
      </c>
      <c r="AB6" s="10">
        <f>SUM('Qtde. Mensal'!AB$5:AB6)</f>
        <v>18669</v>
      </c>
      <c r="AC6" s="10">
        <f>SUM('Qtde. Mensal'!AC$5:AC6)</f>
        <v>116834</v>
      </c>
      <c r="AD6" s="10">
        <f>SUM('Qtde. Mensal'!AD$5:AD6)</f>
        <v>172932</v>
      </c>
      <c r="AE6" s="10">
        <f>SUM('Qtde. Mensal'!AE$5:AE6)</f>
        <v>26759</v>
      </c>
      <c r="AF6" s="10">
        <f>SUM('Qtde. Mensal'!AF$5:AF6)</f>
        <v>13285</v>
      </c>
      <c r="AG6" s="10">
        <f>SUM('Qtde. Mensal'!AG$5:AG6)</f>
        <v>3719</v>
      </c>
      <c r="AH6" s="10">
        <f>SUM('Qtde. Mensal'!AH$5:AH6)</f>
        <v>102224</v>
      </c>
      <c r="AI6" s="10">
        <f>SUM('Qtde. Mensal'!AI$5:AI6)</f>
        <v>74043</v>
      </c>
      <c r="AJ6" s="10">
        <f>SUM('Qtde. Mensal'!AJ$5:AJ6)</f>
        <v>14643</v>
      </c>
      <c r="AK6" s="10">
        <f>SUM('Qtde. Mensal'!AK$5:AK6)</f>
        <v>505406</v>
      </c>
      <c r="AL6" s="11">
        <f>SUM('Qtde. Mensal'!AL$5:AL6)</f>
        <v>11372</v>
      </c>
      <c r="AM6" s="9">
        <f>SUM('Qtde. Mensal'!AM$5:AM6)</f>
        <v>973699</v>
      </c>
      <c r="AN6" s="10">
        <f>SUM('Qtde. Mensal'!AN$5:AN6)</f>
        <v>698838</v>
      </c>
      <c r="AO6" s="11">
        <f>SUM('Qtde. Mensal'!AO$5:AO6)</f>
        <v>153764</v>
      </c>
      <c r="AP6" s="11">
        <f>SUM('Qtde. Mensal'!AP$5:AP6)</f>
        <v>1826301</v>
      </c>
      <c r="AQ6" s="48"/>
      <c r="AR6" s="48"/>
    </row>
    <row r="7" spans="1:44" x14ac:dyDescent="0.3">
      <c r="A7" s="3">
        <v>44986</v>
      </c>
      <c r="B7" s="9">
        <f>SUM('Qtde. Mensal'!B$5:B7)</f>
        <v>1432580</v>
      </c>
      <c r="C7" s="10">
        <f>SUM('Qtde. Mensal'!C$5:C7)</f>
        <v>300571</v>
      </c>
      <c r="D7" s="10">
        <f>SUM('Qtde. Mensal'!D$5:D7)</f>
        <v>56983</v>
      </c>
      <c r="E7" s="10">
        <f>SUM('Qtde. Mensal'!E$5:E7)</f>
        <v>144323</v>
      </c>
      <c r="F7" s="11">
        <f>SUM('Qtde. Mensal'!F$5:F7)</f>
        <v>814188</v>
      </c>
      <c r="G7" s="9">
        <f>SUM('Qtde. Mensal'!G$5:G7)</f>
        <v>403137</v>
      </c>
      <c r="H7" s="10">
        <f>SUM('Qtde. Mensal'!H$5:H7)</f>
        <v>716188</v>
      </c>
      <c r="I7" s="10">
        <f>SUM('Qtde. Mensal'!I$5:I7)</f>
        <v>910005</v>
      </c>
      <c r="J7" s="10">
        <f>SUM('Qtde. Mensal'!J$5:J7)</f>
        <v>377502</v>
      </c>
      <c r="K7" s="10">
        <f>SUM('Qtde. Mensal'!K$5:K7)</f>
        <v>341813</v>
      </c>
      <c r="L7" s="9">
        <f>SUM('Qtde. Mensal'!L$5:L7)</f>
        <v>8474</v>
      </c>
      <c r="M7" s="10">
        <f>SUM('Qtde. Mensal'!M$5:M7)</f>
        <v>30616</v>
      </c>
      <c r="N7" s="10">
        <f>SUM('Qtde. Mensal'!N$5:N7)</f>
        <v>45345</v>
      </c>
      <c r="O7" s="10">
        <f>SUM('Qtde. Mensal'!O$5:O7)</f>
        <v>7766</v>
      </c>
      <c r="P7" s="10">
        <f>SUM('Qtde. Mensal'!P$5:P7)</f>
        <v>145934</v>
      </c>
      <c r="Q7" s="10">
        <f>SUM('Qtde. Mensal'!Q$5:Q7)</f>
        <v>101430</v>
      </c>
      <c r="R7" s="10">
        <f>SUM('Qtde. Mensal'!R$5:R7)</f>
        <v>57664</v>
      </c>
      <c r="S7" s="10">
        <f>SUM('Qtde. Mensal'!S$5:S7)</f>
        <v>50228</v>
      </c>
      <c r="T7" s="10">
        <f>SUM('Qtde. Mensal'!T$5:T7)</f>
        <v>88490</v>
      </c>
      <c r="U7" s="10">
        <f>SUM('Qtde. Mensal'!U$5:U7)</f>
        <v>53326</v>
      </c>
      <c r="V7" s="10">
        <f>SUM('Qtde. Mensal'!V$5:V7)</f>
        <v>239279</v>
      </c>
      <c r="W7" s="10">
        <f>SUM('Qtde. Mensal'!W$5:W7)</f>
        <v>42620</v>
      </c>
      <c r="X7" s="10">
        <f>SUM('Qtde. Mensal'!X$5:X7)</f>
        <v>58062</v>
      </c>
      <c r="Y7" s="10">
        <f>SUM('Qtde. Mensal'!Y$5:Y7)</f>
        <v>89863</v>
      </c>
      <c r="Z7" s="10">
        <f>SUM('Qtde. Mensal'!Z$5:Z7)</f>
        <v>38177</v>
      </c>
      <c r="AA7" s="10">
        <f>SUM('Qtde. Mensal'!AA$5:AA7)</f>
        <v>95784</v>
      </c>
      <c r="AB7" s="10">
        <f>SUM('Qtde. Mensal'!AB$5:AB7)</f>
        <v>28086</v>
      </c>
      <c r="AC7" s="10">
        <f>SUM('Qtde. Mensal'!AC$5:AC7)</f>
        <v>176089</v>
      </c>
      <c r="AD7" s="10">
        <f>SUM('Qtde. Mensal'!AD$5:AD7)</f>
        <v>260304</v>
      </c>
      <c r="AE7" s="10">
        <f>SUM('Qtde. Mensal'!AE$5:AE7)</f>
        <v>40285</v>
      </c>
      <c r="AF7" s="10">
        <f>SUM('Qtde. Mensal'!AF$5:AF7)</f>
        <v>19951</v>
      </c>
      <c r="AG7" s="10">
        <f>SUM('Qtde. Mensal'!AG$5:AG7)</f>
        <v>5589</v>
      </c>
      <c r="AH7" s="10">
        <f>SUM('Qtde. Mensal'!AH$5:AH7)</f>
        <v>153979</v>
      </c>
      <c r="AI7" s="10">
        <f>SUM('Qtde. Mensal'!AI$5:AI7)</f>
        <v>111626</v>
      </c>
      <c r="AJ7" s="10">
        <f>SUM('Qtde. Mensal'!AJ$5:AJ7)</f>
        <v>22039</v>
      </c>
      <c r="AK7" s="10">
        <f>SUM('Qtde. Mensal'!AK$5:AK7)</f>
        <v>760567</v>
      </c>
      <c r="AL7" s="11">
        <f>SUM('Qtde. Mensal'!AL$5:AL7)</f>
        <v>17072</v>
      </c>
      <c r="AM7" s="9">
        <f>SUM('Qtde. Mensal'!AM$5:AM7)</f>
        <v>1482450</v>
      </c>
      <c r="AN7" s="10">
        <f>SUM('Qtde. Mensal'!AN$5:AN7)</f>
        <v>1046667</v>
      </c>
      <c r="AO7" s="11">
        <f>SUM('Qtde. Mensal'!AO$5:AO7)</f>
        <v>219528</v>
      </c>
      <c r="AP7" s="11">
        <f>SUM('Qtde. Mensal'!AP$5:AP7)</f>
        <v>2748645</v>
      </c>
      <c r="AQ7" s="48"/>
      <c r="AR7" s="48"/>
    </row>
    <row r="8" spans="1:44" x14ac:dyDescent="0.3">
      <c r="A8" s="3">
        <v>45017</v>
      </c>
      <c r="B8" s="9">
        <f>SUM('Qtde. Mensal'!B$5:B8)</f>
        <v>1843899</v>
      </c>
      <c r="C8" s="10">
        <f>SUM('Qtde. Mensal'!C$5:C8)</f>
        <v>396272</v>
      </c>
      <c r="D8" s="10">
        <f>SUM('Qtde. Mensal'!D$5:D8)</f>
        <v>74887</v>
      </c>
      <c r="E8" s="10">
        <f>SUM('Qtde. Mensal'!E$5:E8)</f>
        <v>184061</v>
      </c>
      <c r="F8" s="11">
        <f>SUM('Qtde. Mensal'!F$5:F8)</f>
        <v>1052147</v>
      </c>
      <c r="G8" s="9">
        <f>SUM('Qtde. Mensal'!G$5:G8)</f>
        <v>519410</v>
      </c>
      <c r="H8" s="10">
        <f>SUM('Qtde. Mensal'!H$5:H8)</f>
        <v>924108</v>
      </c>
      <c r="I8" s="10">
        <f>SUM('Qtde. Mensal'!I$5:I8)</f>
        <v>1175722</v>
      </c>
      <c r="J8" s="10">
        <f>SUM('Qtde. Mensal'!J$5:J8)</f>
        <v>489338</v>
      </c>
      <c r="K8" s="10">
        <f>SUM('Qtde. Mensal'!K$5:K8)</f>
        <v>442688</v>
      </c>
      <c r="L8" s="9">
        <f>SUM('Qtde. Mensal'!L$5:L8)</f>
        <v>10920</v>
      </c>
      <c r="M8" s="10">
        <f>SUM('Qtde. Mensal'!M$5:M8)</f>
        <v>39542</v>
      </c>
      <c r="N8" s="10">
        <f>SUM('Qtde. Mensal'!N$5:N8)</f>
        <v>58354</v>
      </c>
      <c r="O8" s="10">
        <f>SUM('Qtde. Mensal'!O$5:O8)</f>
        <v>10015</v>
      </c>
      <c r="P8" s="10">
        <f>SUM('Qtde. Mensal'!P$5:P8)</f>
        <v>188419</v>
      </c>
      <c r="Q8" s="10">
        <f>SUM('Qtde. Mensal'!Q$5:Q8)</f>
        <v>130804</v>
      </c>
      <c r="R8" s="10">
        <f>SUM('Qtde. Mensal'!R$5:R8)</f>
        <v>74506</v>
      </c>
      <c r="S8" s="10">
        <f>SUM('Qtde. Mensal'!S$5:S8)</f>
        <v>64953</v>
      </c>
      <c r="T8" s="10">
        <f>SUM('Qtde. Mensal'!T$5:T8)</f>
        <v>114126</v>
      </c>
      <c r="U8" s="10">
        <f>SUM('Qtde. Mensal'!U$5:U8)</f>
        <v>68662</v>
      </c>
      <c r="V8" s="10">
        <f>SUM('Qtde. Mensal'!V$5:V8)</f>
        <v>309450</v>
      </c>
      <c r="W8" s="10">
        <f>SUM('Qtde. Mensal'!W$5:W8)</f>
        <v>54958</v>
      </c>
      <c r="X8" s="10">
        <f>SUM('Qtde. Mensal'!X$5:X8)</f>
        <v>74908</v>
      </c>
      <c r="Y8" s="10">
        <f>SUM('Qtde. Mensal'!Y$5:Y8)</f>
        <v>115603</v>
      </c>
      <c r="Z8" s="10">
        <f>SUM('Qtde. Mensal'!Z$5:Z8)</f>
        <v>49289</v>
      </c>
      <c r="AA8" s="10">
        <f>SUM('Qtde. Mensal'!AA$5:AA8)</f>
        <v>123783</v>
      </c>
      <c r="AB8" s="10">
        <f>SUM('Qtde. Mensal'!AB$5:AB8)</f>
        <v>36217</v>
      </c>
      <c r="AC8" s="10">
        <f>SUM('Qtde. Mensal'!AC$5:AC8)</f>
        <v>227203</v>
      </c>
      <c r="AD8" s="10">
        <f>SUM('Qtde. Mensal'!AD$5:AD8)</f>
        <v>336828</v>
      </c>
      <c r="AE8" s="10">
        <f>SUM('Qtde. Mensal'!AE$5:AE8)</f>
        <v>52005</v>
      </c>
      <c r="AF8" s="10">
        <f>SUM('Qtde. Mensal'!AF$5:AF8)</f>
        <v>25749</v>
      </c>
      <c r="AG8" s="10">
        <f>SUM('Qtde. Mensal'!AG$5:AG8)</f>
        <v>7198</v>
      </c>
      <c r="AH8" s="10">
        <f>SUM('Qtde. Mensal'!AH$5:AH8)</f>
        <v>198579</v>
      </c>
      <c r="AI8" s="10">
        <f>SUM('Qtde. Mensal'!AI$5:AI8)</f>
        <v>144171</v>
      </c>
      <c r="AJ8" s="10">
        <f>SUM('Qtde. Mensal'!AJ$5:AJ8)</f>
        <v>28447</v>
      </c>
      <c r="AK8" s="10">
        <f>SUM('Qtde. Mensal'!AK$5:AK8)</f>
        <v>984588</v>
      </c>
      <c r="AL8" s="11">
        <f>SUM('Qtde. Mensal'!AL$5:AL8)</f>
        <v>21989</v>
      </c>
      <c r="AM8" s="9">
        <f>SUM('Qtde. Mensal'!AM$5:AM8)</f>
        <v>1915397</v>
      </c>
      <c r="AN8" s="10">
        <f>SUM('Qtde. Mensal'!AN$5:AN8)</f>
        <v>1332079</v>
      </c>
      <c r="AO8" s="11">
        <f>SUM('Qtde. Mensal'!AO$5:AO8)</f>
        <v>303790</v>
      </c>
      <c r="AP8" s="11">
        <f>SUM('Qtde. Mensal'!AP$5:AP8)</f>
        <v>3551266</v>
      </c>
      <c r="AQ8" s="48"/>
      <c r="AR8" s="48"/>
    </row>
    <row r="9" spans="1:44" x14ac:dyDescent="0.3">
      <c r="A9" s="3">
        <v>45047</v>
      </c>
      <c r="B9" s="9">
        <f>SUM('Qtde. Mensal'!B$5:B9)</f>
        <v>2273121</v>
      </c>
      <c r="C9" s="10">
        <f>SUM('Qtde. Mensal'!C$5:C9)</f>
        <v>494944</v>
      </c>
      <c r="D9" s="10">
        <f>SUM('Qtde. Mensal'!D$5:D9)</f>
        <v>93746</v>
      </c>
      <c r="E9" s="10">
        <f>SUM('Qtde. Mensal'!E$5:E9)</f>
        <v>226578</v>
      </c>
      <c r="F9" s="11">
        <f>SUM('Qtde. Mensal'!F$5:F9)</f>
        <v>1326405</v>
      </c>
      <c r="G9" s="9">
        <f>SUM('Qtde. Mensal'!G$5:G9)</f>
        <v>639521</v>
      </c>
      <c r="H9" s="10">
        <f>SUM('Qtde. Mensal'!H$5:H9)</f>
        <v>1144079</v>
      </c>
      <c r="I9" s="10">
        <f>SUM('Qtde. Mensal'!I$5:I9)</f>
        <v>1464547</v>
      </c>
      <c r="J9" s="10">
        <f>SUM('Qtde. Mensal'!J$5:J9)</f>
        <v>610507</v>
      </c>
      <c r="K9" s="10">
        <f>SUM('Qtde. Mensal'!K$5:K9)</f>
        <v>556140</v>
      </c>
      <c r="L9" s="9">
        <f>SUM('Qtde. Mensal'!L$5:L9)</f>
        <v>13512</v>
      </c>
      <c r="M9" s="10">
        <f>SUM('Qtde. Mensal'!M$5:M9)</f>
        <v>48958</v>
      </c>
      <c r="N9" s="10">
        <f>SUM('Qtde. Mensal'!N$5:N9)</f>
        <v>72129</v>
      </c>
      <c r="O9" s="10">
        <f>SUM('Qtde. Mensal'!O$5:O9)</f>
        <v>12392</v>
      </c>
      <c r="P9" s="10">
        <f>SUM('Qtde. Mensal'!P$5:P9)</f>
        <v>233557</v>
      </c>
      <c r="Q9" s="10">
        <f>SUM('Qtde. Mensal'!Q$5:Q9)</f>
        <v>161921</v>
      </c>
      <c r="R9" s="10">
        <f>SUM('Qtde. Mensal'!R$5:R9)</f>
        <v>92771</v>
      </c>
      <c r="S9" s="10">
        <f>SUM('Qtde. Mensal'!S$5:S9)</f>
        <v>80551</v>
      </c>
      <c r="T9" s="10">
        <f>SUM('Qtde. Mensal'!T$5:T9)</f>
        <v>142056</v>
      </c>
      <c r="U9" s="10">
        <f>SUM('Qtde. Mensal'!U$5:U9)</f>
        <v>84932</v>
      </c>
      <c r="V9" s="10">
        <f>SUM('Qtde. Mensal'!V$5:V9)</f>
        <v>384462</v>
      </c>
      <c r="W9" s="10">
        <f>SUM('Qtde. Mensal'!W$5:W9)</f>
        <v>68593</v>
      </c>
      <c r="X9" s="10">
        <f>SUM('Qtde. Mensal'!X$5:X9)</f>
        <v>93636</v>
      </c>
      <c r="Y9" s="10">
        <f>SUM('Qtde. Mensal'!Y$5:Y9)</f>
        <v>143045</v>
      </c>
      <c r="Z9" s="10">
        <f>SUM('Qtde. Mensal'!Z$5:Z9)</f>
        <v>61054</v>
      </c>
      <c r="AA9" s="10">
        <f>SUM('Qtde. Mensal'!AA$5:AA9)</f>
        <v>153418</v>
      </c>
      <c r="AB9" s="10">
        <f>SUM('Qtde. Mensal'!AB$5:AB9)</f>
        <v>44798</v>
      </c>
      <c r="AC9" s="10">
        <f>SUM('Qtde. Mensal'!AC$5:AC9)</f>
        <v>284260</v>
      </c>
      <c r="AD9" s="10">
        <f>SUM('Qtde. Mensal'!AD$5:AD9)</f>
        <v>417810</v>
      </c>
      <c r="AE9" s="10">
        <f>SUM('Qtde. Mensal'!AE$5:AE9)</f>
        <v>64396</v>
      </c>
      <c r="AF9" s="10">
        <f>SUM('Qtde. Mensal'!AF$5:AF9)</f>
        <v>31919</v>
      </c>
      <c r="AG9" s="10">
        <f>SUM('Qtde. Mensal'!AG$5:AG9)</f>
        <v>8901</v>
      </c>
      <c r="AH9" s="10">
        <f>SUM('Qtde. Mensal'!AH$5:AH9)</f>
        <v>248754</v>
      </c>
      <c r="AI9" s="10">
        <f>SUM('Qtde. Mensal'!AI$5:AI9)</f>
        <v>180335</v>
      </c>
      <c r="AJ9" s="10">
        <f>SUM('Qtde. Mensal'!AJ$5:AJ9)</f>
        <v>35215</v>
      </c>
      <c r="AK9" s="10">
        <f>SUM('Qtde. Mensal'!AK$5:AK9)</f>
        <v>1224152</v>
      </c>
      <c r="AL9" s="11">
        <f>SUM('Qtde. Mensal'!AL$5:AL9)</f>
        <v>27267</v>
      </c>
      <c r="AM9" s="9">
        <f>SUM('Qtde. Mensal'!AM$5:AM9)</f>
        <v>2422763</v>
      </c>
      <c r="AN9" s="10">
        <f>SUM('Qtde. Mensal'!AN$5:AN9)</f>
        <v>1636216</v>
      </c>
      <c r="AO9" s="11">
        <f>SUM('Qtde. Mensal'!AO$5:AO9)</f>
        <v>355815</v>
      </c>
      <c r="AP9" s="11">
        <f>SUM('Qtde. Mensal'!AP$5:AP9)</f>
        <v>4414794</v>
      </c>
      <c r="AQ9" s="48"/>
      <c r="AR9" s="48"/>
    </row>
    <row r="10" spans="1:44" x14ac:dyDescent="0.3">
      <c r="A10" s="3">
        <v>45078</v>
      </c>
      <c r="B10" s="9">
        <f>SUM('Qtde. Mensal'!B$5:B10)</f>
        <v>2687182</v>
      </c>
      <c r="C10" s="10">
        <f>SUM('Qtde. Mensal'!C$5:C10)</f>
        <v>591462</v>
      </c>
      <c r="D10" s="10">
        <f>SUM('Qtde. Mensal'!D$5:D10)</f>
        <v>110753</v>
      </c>
      <c r="E10" s="10">
        <f>SUM('Qtde. Mensal'!E$5:E10)</f>
        <v>266484</v>
      </c>
      <c r="F10" s="11">
        <f>SUM('Qtde. Mensal'!F$5:F10)</f>
        <v>1581989</v>
      </c>
      <c r="G10" s="9">
        <f>SUM('Qtde. Mensal'!G$5:G10)</f>
        <v>754812</v>
      </c>
      <c r="H10" s="10">
        <f>SUM('Qtde. Mensal'!H$5:H10)</f>
        <v>1354325</v>
      </c>
      <c r="I10" s="10">
        <f>SUM('Qtde. Mensal'!I$5:I10)</f>
        <v>1739160</v>
      </c>
      <c r="J10" s="10">
        <f>SUM('Qtde. Mensal'!J$5:J10)</f>
        <v>726200</v>
      </c>
      <c r="K10" s="10">
        <f>SUM('Qtde. Mensal'!K$5:K10)</f>
        <v>663373</v>
      </c>
      <c r="L10" s="9">
        <f>SUM('Qtde. Mensal'!L$5:L10)</f>
        <v>15982</v>
      </c>
      <c r="M10" s="10">
        <f>SUM('Qtde. Mensal'!M$5:M10)</f>
        <v>57984</v>
      </c>
      <c r="N10" s="10">
        <f>SUM('Qtde. Mensal'!N$5:N10)</f>
        <v>85244</v>
      </c>
      <c r="O10" s="10">
        <f>SUM('Qtde. Mensal'!O$5:O10)</f>
        <v>14666</v>
      </c>
      <c r="P10" s="10">
        <f>SUM('Qtde. Mensal'!P$5:P10)</f>
        <v>276697</v>
      </c>
      <c r="Q10" s="10">
        <f>SUM('Qtde. Mensal'!Q$5:Q10)</f>
        <v>191669</v>
      </c>
      <c r="R10" s="10">
        <f>SUM('Qtde. Mensal'!R$5:R10)</f>
        <v>110174</v>
      </c>
      <c r="S10" s="10">
        <f>SUM('Qtde. Mensal'!S$5:S10)</f>
        <v>95500</v>
      </c>
      <c r="T10" s="10">
        <f>SUM('Qtde. Mensal'!T$5:T10)</f>
        <v>168547</v>
      </c>
      <c r="U10" s="10">
        <f>SUM('Qtde. Mensal'!U$5:U10)</f>
        <v>100448</v>
      </c>
      <c r="V10" s="10">
        <f>SUM('Qtde. Mensal'!V$5:V10)</f>
        <v>456172</v>
      </c>
      <c r="W10" s="10">
        <f>SUM('Qtde. Mensal'!W$5:W10)</f>
        <v>81463</v>
      </c>
      <c r="X10" s="10">
        <f>SUM('Qtde. Mensal'!X$5:X10)</f>
        <v>111277</v>
      </c>
      <c r="Y10" s="10">
        <f>SUM('Qtde. Mensal'!Y$5:Y10)</f>
        <v>169128</v>
      </c>
      <c r="Z10" s="10">
        <f>SUM('Qtde. Mensal'!Z$5:Z10)</f>
        <v>72318</v>
      </c>
      <c r="AA10" s="10">
        <f>SUM('Qtde. Mensal'!AA$5:AA10)</f>
        <v>181805</v>
      </c>
      <c r="AB10" s="10">
        <f>SUM('Qtde. Mensal'!AB$5:AB10)</f>
        <v>53013</v>
      </c>
      <c r="AC10" s="10">
        <f>SUM('Qtde. Mensal'!AC$5:AC10)</f>
        <v>338035</v>
      </c>
      <c r="AD10" s="10">
        <f>SUM('Qtde. Mensal'!AD$5:AD10)</f>
        <v>495502</v>
      </c>
      <c r="AE10" s="10">
        <f>SUM('Qtde. Mensal'!AE$5:AE10)</f>
        <v>76262</v>
      </c>
      <c r="AF10" s="10">
        <f>SUM('Qtde. Mensal'!AF$5:AF10)</f>
        <v>37794</v>
      </c>
      <c r="AG10" s="10">
        <f>SUM('Qtde. Mensal'!AG$5:AG10)</f>
        <v>10528</v>
      </c>
      <c r="AH10" s="10">
        <f>SUM('Qtde. Mensal'!AH$5:AH10)</f>
        <v>295886</v>
      </c>
      <c r="AI10" s="10">
        <f>SUM('Qtde. Mensal'!AI$5:AI10)</f>
        <v>214469</v>
      </c>
      <c r="AJ10" s="10">
        <f>SUM('Qtde. Mensal'!AJ$5:AJ10)</f>
        <v>41698</v>
      </c>
      <c r="AK10" s="10">
        <f>SUM('Qtde. Mensal'!AK$5:AK10)</f>
        <v>1453331</v>
      </c>
      <c r="AL10" s="11">
        <f>SUM('Qtde. Mensal'!AL$5:AL10)</f>
        <v>32278</v>
      </c>
      <c r="AM10" s="15">
        <f>SUM('Qtde. Mensal'!AM$5:AM10)</f>
        <v>2896814</v>
      </c>
      <c r="AN10" s="16">
        <f>SUM('Qtde. Mensal'!AN$5:AN10)</f>
        <v>1921719</v>
      </c>
      <c r="AO10" s="17">
        <f>SUM('Qtde. Mensal'!AO$5:AO10)</f>
        <v>419337</v>
      </c>
      <c r="AP10" s="11">
        <f>SUM('Qtde. Mensal'!AP$5:AP10)</f>
        <v>5237870</v>
      </c>
      <c r="AQ10" s="48"/>
      <c r="AR10" s="48"/>
    </row>
    <row r="11" spans="1:44" x14ac:dyDescent="0.3">
      <c r="A11" s="3">
        <v>45108</v>
      </c>
      <c r="B11" s="9">
        <f>SUM('Qtde. Mensal'!B$5:B11)</f>
        <v>3135739</v>
      </c>
      <c r="C11" s="10">
        <f>SUM('Qtde. Mensal'!C$5:C11)</f>
        <v>680763</v>
      </c>
      <c r="D11" s="10">
        <f>SUM('Qtde. Mensal'!D$5:D11)</f>
        <v>129315</v>
      </c>
      <c r="E11" s="10">
        <f>SUM('Qtde. Mensal'!E$5:E11)</f>
        <v>304100</v>
      </c>
      <c r="F11" s="11">
        <f>SUM('Qtde. Mensal'!F$5:F11)</f>
        <v>1806237</v>
      </c>
      <c r="G11" s="9">
        <f>SUM('Qtde. Mensal'!G$5:G11)</f>
        <v>862968</v>
      </c>
      <c r="H11" s="10">
        <f>SUM('Qtde. Mensal'!H$5:H11)</f>
        <v>1558113</v>
      </c>
      <c r="I11" s="10">
        <f>SUM('Qtde. Mensal'!I$5:I11)</f>
        <v>2014454</v>
      </c>
      <c r="J11" s="10">
        <f>SUM('Qtde. Mensal'!J$5:J11)</f>
        <v>843280</v>
      </c>
      <c r="K11" s="10">
        <f>SUM('Qtde. Mensal'!K$5:K11)</f>
        <v>777339</v>
      </c>
      <c r="L11" s="9">
        <f>SUM('Qtde. Mensal'!L$5:L11)</f>
        <v>18426</v>
      </c>
      <c r="M11" s="10">
        <f>SUM('Qtde. Mensal'!M$5:M11)</f>
        <v>67091</v>
      </c>
      <c r="N11" s="10">
        <f>SUM('Qtde. Mensal'!N$5:N11)</f>
        <v>98079</v>
      </c>
      <c r="O11" s="10">
        <f>SUM('Qtde. Mensal'!O$5:O11)</f>
        <v>16936</v>
      </c>
      <c r="P11" s="10">
        <f>SUM('Qtde. Mensal'!P$5:P11)</f>
        <v>319634</v>
      </c>
      <c r="Q11" s="10">
        <f>SUM('Qtde. Mensal'!Q$5:Q11)</f>
        <v>221362</v>
      </c>
      <c r="R11" s="10">
        <f>SUM('Qtde. Mensal'!R$5:R11)</f>
        <v>128000</v>
      </c>
      <c r="S11" s="10">
        <f>SUM('Qtde. Mensal'!S$5:S11)</f>
        <v>110323</v>
      </c>
      <c r="T11" s="10">
        <f>SUM('Qtde. Mensal'!T$5:T11)</f>
        <v>195117</v>
      </c>
      <c r="U11" s="10">
        <f>SUM('Qtde. Mensal'!U$5:U11)</f>
        <v>115844</v>
      </c>
      <c r="V11" s="10">
        <f>SUM('Qtde. Mensal'!V$5:V11)</f>
        <v>527171</v>
      </c>
      <c r="W11" s="10">
        <f>SUM('Qtde. Mensal'!W$5:W11)</f>
        <v>94183</v>
      </c>
      <c r="X11" s="10">
        <f>SUM('Qtde. Mensal'!X$5:X11)</f>
        <v>128774</v>
      </c>
      <c r="Y11" s="10">
        <f>SUM('Qtde. Mensal'!Y$5:Y11)</f>
        <v>194566</v>
      </c>
      <c r="Z11" s="10">
        <f>SUM('Qtde. Mensal'!Z$5:Z11)</f>
        <v>83607</v>
      </c>
      <c r="AA11" s="10">
        <f>SUM('Qtde. Mensal'!AA$5:AA11)</f>
        <v>210328</v>
      </c>
      <c r="AB11" s="10">
        <f>SUM('Qtde. Mensal'!AB$5:AB11)</f>
        <v>61255</v>
      </c>
      <c r="AC11" s="10">
        <f>SUM('Qtde. Mensal'!AC$5:AC11)</f>
        <v>391885</v>
      </c>
      <c r="AD11" s="10">
        <f>SUM('Qtde. Mensal'!AD$5:AD11)</f>
        <v>573140</v>
      </c>
      <c r="AE11" s="10">
        <f>SUM('Qtde. Mensal'!AE$5:AE11)</f>
        <v>88145</v>
      </c>
      <c r="AF11" s="10">
        <f>SUM('Qtde. Mensal'!AF$5:AF11)</f>
        <v>43605</v>
      </c>
      <c r="AG11" s="10">
        <f>SUM('Qtde. Mensal'!AG$5:AG11)</f>
        <v>12131</v>
      </c>
      <c r="AH11" s="10">
        <f>SUM('Qtde. Mensal'!AH$5:AH11)</f>
        <v>342506</v>
      </c>
      <c r="AI11" s="10">
        <f>SUM('Qtde. Mensal'!AI$5:AI11)</f>
        <v>248977</v>
      </c>
      <c r="AJ11" s="10">
        <f>SUM('Qtde. Mensal'!AJ$5:AJ11)</f>
        <v>48219</v>
      </c>
      <c r="AK11" s="10">
        <f>SUM('Qtde. Mensal'!AK$5:AK11)</f>
        <v>1679689</v>
      </c>
      <c r="AL11" s="11">
        <f>SUM('Qtde. Mensal'!AL$5:AL11)</f>
        <v>37161</v>
      </c>
      <c r="AM11" s="9">
        <f>SUM('Qtde. Mensal'!AM$5:AM11)</f>
        <v>3419444</v>
      </c>
      <c r="AN11" s="10">
        <f>SUM('Qtde. Mensal'!AN$5:AN11)</f>
        <v>2184378</v>
      </c>
      <c r="AO11" s="11">
        <f>SUM('Qtde. Mensal'!AO$5:AO11)</f>
        <v>452332</v>
      </c>
      <c r="AP11" s="11">
        <f>SUM('Qtde. Mensal'!AP$5:AP11)</f>
        <v>6056154</v>
      </c>
      <c r="AQ11" s="48"/>
      <c r="AR11" s="48"/>
    </row>
    <row r="12" spans="1:44" x14ac:dyDescent="0.3">
      <c r="A12" s="3">
        <v>45139</v>
      </c>
      <c r="B12" s="9">
        <f>SUM('Qtde. Mensal'!B$5:B12)</f>
        <v>3673941</v>
      </c>
      <c r="C12" s="10">
        <f>SUM('Qtde. Mensal'!C$5:C12)</f>
        <v>782818</v>
      </c>
      <c r="D12" s="10">
        <f>SUM('Qtde. Mensal'!D$5:D12)</f>
        <v>146327</v>
      </c>
      <c r="E12" s="10">
        <f>SUM('Qtde. Mensal'!E$5:E12)</f>
        <v>353307</v>
      </c>
      <c r="F12" s="11">
        <f>SUM('Qtde. Mensal'!F$5:F12)</f>
        <v>2064414</v>
      </c>
      <c r="G12" s="9">
        <f>SUM('Qtde. Mensal'!G$5:G12)</f>
        <v>1000321</v>
      </c>
      <c r="H12" s="10">
        <f>SUM('Qtde. Mensal'!H$5:H12)</f>
        <v>1806278</v>
      </c>
      <c r="I12" s="10">
        <f>SUM('Qtde. Mensal'!I$5:I12)</f>
        <v>2335773</v>
      </c>
      <c r="J12" s="10">
        <f>SUM('Qtde. Mensal'!J$5:J12)</f>
        <v>976317</v>
      </c>
      <c r="K12" s="10">
        <f>SUM('Qtde. Mensal'!K$5:K12)</f>
        <v>902118</v>
      </c>
      <c r="L12" s="9">
        <f>SUM('Qtde. Mensal'!L$5:L12)</f>
        <v>21385</v>
      </c>
      <c r="M12" s="10">
        <f>SUM('Qtde. Mensal'!M$5:M12)</f>
        <v>77976</v>
      </c>
      <c r="N12" s="10">
        <f>SUM('Qtde. Mensal'!N$5:N12)</f>
        <v>113920</v>
      </c>
      <c r="O12" s="10">
        <f>SUM('Qtde. Mensal'!O$5:O12)</f>
        <v>19673</v>
      </c>
      <c r="P12" s="10">
        <f>SUM('Qtde. Mensal'!P$5:P12)</f>
        <v>371022</v>
      </c>
      <c r="Q12" s="10">
        <f>SUM('Qtde. Mensal'!Q$5:Q12)</f>
        <v>257252</v>
      </c>
      <c r="R12" s="10">
        <f>SUM('Qtde. Mensal'!R$5:R12)</f>
        <v>148632</v>
      </c>
      <c r="S12" s="10">
        <f>SUM('Qtde. Mensal'!S$5:S12)</f>
        <v>127932</v>
      </c>
      <c r="T12" s="10">
        <f>SUM('Qtde. Mensal'!T$5:T12)</f>
        <v>226430</v>
      </c>
      <c r="U12" s="10">
        <f>SUM('Qtde. Mensal'!U$5:U12)</f>
        <v>134652</v>
      </c>
      <c r="V12" s="10">
        <f>SUM('Qtde. Mensal'!V$5:V12)</f>
        <v>610722</v>
      </c>
      <c r="W12" s="10">
        <f>SUM('Qtde. Mensal'!W$5:W12)</f>
        <v>109091</v>
      </c>
      <c r="X12" s="10">
        <f>SUM('Qtde. Mensal'!X$5:X12)</f>
        <v>149036</v>
      </c>
      <c r="Y12" s="10">
        <f>SUM('Qtde. Mensal'!Y$5:Y12)</f>
        <v>225936</v>
      </c>
      <c r="Z12" s="10">
        <f>SUM('Qtde. Mensal'!Z$5:Z12)</f>
        <v>97124</v>
      </c>
      <c r="AA12" s="10">
        <f>SUM('Qtde. Mensal'!AA$5:AA12)</f>
        <v>244213</v>
      </c>
      <c r="AB12" s="10">
        <f>SUM('Qtde. Mensal'!AB$5:AB12)</f>
        <v>71221</v>
      </c>
      <c r="AC12" s="10">
        <f>SUM('Qtde. Mensal'!AC$5:AC12)</f>
        <v>454052</v>
      </c>
      <c r="AD12" s="10">
        <f>SUM('Qtde. Mensal'!AD$5:AD12)</f>
        <v>664542</v>
      </c>
      <c r="AE12" s="10">
        <f>SUM('Qtde. Mensal'!AE$5:AE12)</f>
        <v>102415</v>
      </c>
      <c r="AF12" s="10">
        <f>SUM('Qtde. Mensal'!AF$5:AF12)</f>
        <v>50529</v>
      </c>
      <c r="AG12" s="10">
        <f>SUM('Qtde. Mensal'!AG$5:AG12)</f>
        <v>14089</v>
      </c>
      <c r="AH12" s="10">
        <f>SUM('Qtde. Mensal'!AH$5:AH12)</f>
        <v>396385</v>
      </c>
      <c r="AI12" s="10">
        <f>SUM('Qtde. Mensal'!AI$5:AI12)</f>
        <v>288468</v>
      </c>
      <c r="AJ12" s="10">
        <f>SUM('Qtde. Mensal'!AJ$5:AJ12)</f>
        <v>56043</v>
      </c>
      <c r="AK12" s="10">
        <f>SUM('Qtde. Mensal'!AK$5:AK12)</f>
        <v>1944985</v>
      </c>
      <c r="AL12" s="11">
        <f>SUM('Qtde. Mensal'!AL$5:AL12)</f>
        <v>43082</v>
      </c>
      <c r="AM12" s="9">
        <f>SUM('Qtde. Mensal'!AM$5:AM12)</f>
        <v>3980214</v>
      </c>
      <c r="AN12" s="10">
        <f>SUM('Qtde. Mensal'!AN$5:AN12)</f>
        <v>2547625</v>
      </c>
      <c r="AO12" s="11">
        <f>SUM('Qtde. Mensal'!AO$5:AO12)</f>
        <v>492968</v>
      </c>
      <c r="AP12" s="11">
        <f>SUM('Qtde. Mensal'!AP$5:AP12)</f>
        <v>7020807</v>
      </c>
      <c r="AQ12" s="48"/>
      <c r="AR12" s="48"/>
    </row>
    <row r="13" spans="1:44" x14ac:dyDescent="0.3">
      <c r="A13" s="3">
        <v>45170</v>
      </c>
      <c r="B13" s="9">
        <f>SUM('Qtde. Mensal'!B$5:B13)</f>
        <v>4145445</v>
      </c>
      <c r="C13" s="10">
        <f>SUM('Qtde. Mensal'!C$5:C13)</f>
        <v>873172</v>
      </c>
      <c r="D13" s="10">
        <f>SUM('Qtde. Mensal'!D$5:D13)</f>
        <v>161509</v>
      </c>
      <c r="E13" s="10">
        <f>SUM('Qtde. Mensal'!E$5:E13)</f>
        <v>398084</v>
      </c>
      <c r="F13" s="11">
        <f>SUM('Qtde. Mensal'!F$5:F13)</f>
        <v>2300184</v>
      </c>
      <c r="G13" s="9">
        <f>SUM('Qtde. Mensal'!G$5:G13)</f>
        <v>1124361</v>
      </c>
      <c r="H13" s="10">
        <f>SUM('Qtde. Mensal'!H$5:H13)</f>
        <v>2028454</v>
      </c>
      <c r="I13" s="10">
        <f>SUM('Qtde. Mensal'!I$5:I13)</f>
        <v>2620823</v>
      </c>
      <c r="J13" s="10">
        <f>SUM('Qtde. Mensal'!J$5:J13)</f>
        <v>1093718</v>
      </c>
      <c r="K13" s="10">
        <f>SUM('Qtde. Mensal'!K$5:K13)</f>
        <v>1011038</v>
      </c>
      <c r="L13" s="9">
        <f>SUM('Qtde. Mensal'!L$5:L13)</f>
        <v>24032</v>
      </c>
      <c r="M13" s="10">
        <f>SUM('Qtde. Mensal'!M$5:M13)</f>
        <v>87629</v>
      </c>
      <c r="N13" s="10">
        <f>SUM('Qtde. Mensal'!N$5:N13)</f>
        <v>128119</v>
      </c>
      <c r="O13" s="10">
        <f>SUM('Qtde. Mensal'!O$5:O13)</f>
        <v>22111</v>
      </c>
      <c r="P13" s="10">
        <f>SUM('Qtde. Mensal'!P$5:P13)</f>
        <v>416746</v>
      </c>
      <c r="Q13" s="10">
        <f>SUM('Qtde. Mensal'!Q$5:Q13)</f>
        <v>289200</v>
      </c>
      <c r="R13" s="10">
        <f>SUM('Qtde. Mensal'!R$5:R13)</f>
        <v>166844</v>
      </c>
      <c r="S13" s="10">
        <f>SUM('Qtde. Mensal'!S$5:S13)</f>
        <v>143585</v>
      </c>
      <c r="T13" s="10">
        <f>SUM('Qtde. Mensal'!T$5:T13)</f>
        <v>254252</v>
      </c>
      <c r="U13" s="10">
        <f>SUM('Qtde. Mensal'!U$5:U13)</f>
        <v>151442</v>
      </c>
      <c r="V13" s="10">
        <f>SUM('Qtde. Mensal'!V$5:V13)</f>
        <v>684992</v>
      </c>
      <c r="W13" s="10">
        <f>SUM('Qtde. Mensal'!W$5:W13)</f>
        <v>122381</v>
      </c>
      <c r="X13" s="10">
        <f>SUM('Qtde. Mensal'!X$5:X13)</f>
        <v>167078</v>
      </c>
      <c r="Y13" s="10">
        <f>SUM('Qtde. Mensal'!Y$5:Y13)</f>
        <v>254075</v>
      </c>
      <c r="Z13" s="10">
        <f>SUM('Qtde. Mensal'!Z$5:Z13)</f>
        <v>109131</v>
      </c>
      <c r="AA13" s="10">
        <f>SUM('Qtde. Mensal'!AA$5:AA13)</f>
        <v>274276</v>
      </c>
      <c r="AB13" s="10">
        <f>SUM('Qtde. Mensal'!AB$5:AB13)</f>
        <v>80084</v>
      </c>
      <c r="AC13" s="10">
        <f>SUM('Qtde. Mensal'!AC$5:AC13)</f>
        <v>509250</v>
      </c>
      <c r="AD13" s="10">
        <f>SUM('Qtde. Mensal'!AD$5:AD13)</f>
        <v>745614</v>
      </c>
      <c r="AE13" s="10">
        <f>SUM('Qtde. Mensal'!AE$5:AE13)</f>
        <v>115095</v>
      </c>
      <c r="AF13" s="10">
        <f>SUM('Qtde. Mensal'!AF$5:AF13)</f>
        <v>56706</v>
      </c>
      <c r="AG13" s="10">
        <f>SUM('Qtde. Mensal'!AG$5:AG13)</f>
        <v>15840</v>
      </c>
      <c r="AH13" s="10">
        <f>SUM('Qtde. Mensal'!AH$5:AH13)</f>
        <v>444376</v>
      </c>
      <c r="AI13" s="10">
        <f>SUM('Qtde. Mensal'!AI$5:AI13)</f>
        <v>323450</v>
      </c>
      <c r="AJ13" s="10">
        <f>SUM('Qtde. Mensal'!AJ$5:AJ13)</f>
        <v>62989</v>
      </c>
      <c r="AK13" s="10">
        <f>SUM('Qtde. Mensal'!AK$5:AK13)</f>
        <v>2180709</v>
      </c>
      <c r="AL13" s="11">
        <f>SUM('Qtde. Mensal'!AL$5:AL13)</f>
        <v>48388</v>
      </c>
      <c r="AM13" s="9">
        <f>SUM('Qtde. Mensal'!AM$5:AM13)</f>
        <v>4466121</v>
      </c>
      <c r="AN13" s="10">
        <f>SUM('Qtde. Mensal'!AN$5:AN13)</f>
        <v>2880273</v>
      </c>
      <c r="AO13" s="11">
        <f>SUM('Qtde. Mensal'!AO$5:AO13)</f>
        <v>532000</v>
      </c>
      <c r="AP13" s="11">
        <f>SUM('Qtde. Mensal'!AP$5:AP13)</f>
        <v>7878394</v>
      </c>
      <c r="AQ13" s="48"/>
      <c r="AR13" s="48"/>
    </row>
    <row r="14" spans="1:44" x14ac:dyDescent="0.3">
      <c r="A14" s="3">
        <v>45200</v>
      </c>
      <c r="B14" s="9">
        <f>SUM('Qtde. Mensal'!B$5:B14)</f>
        <v>4630467</v>
      </c>
      <c r="C14" s="10">
        <f>SUM('Qtde. Mensal'!C$5:C14)</f>
        <v>969729</v>
      </c>
      <c r="D14" s="10">
        <f>SUM('Qtde. Mensal'!D$5:D14)</f>
        <v>178850</v>
      </c>
      <c r="E14" s="10">
        <f>SUM('Qtde. Mensal'!E$5:E14)</f>
        <v>443242</v>
      </c>
      <c r="F14" s="11">
        <f>SUM('Qtde. Mensal'!F$5:F14)</f>
        <v>2550287</v>
      </c>
      <c r="G14" s="9">
        <f>SUM('Qtde. Mensal'!G$5:G14)</f>
        <v>1252289</v>
      </c>
      <c r="H14" s="10">
        <f>SUM('Qtde. Mensal'!H$5:H14)</f>
        <v>2258903</v>
      </c>
      <c r="I14" s="10">
        <f>SUM('Qtde. Mensal'!I$5:I14)</f>
        <v>2918110</v>
      </c>
      <c r="J14" s="10">
        <f>SUM('Qtde. Mensal'!J$5:J14)</f>
        <v>1217553</v>
      </c>
      <c r="K14" s="10">
        <f>SUM('Qtde. Mensal'!K$5:K14)</f>
        <v>1125720</v>
      </c>
      <c r="L14" s="9">
        <f>SUM('Qtde. Mensal'!L$5:L14)</f>
        <v>26770</v>
      </c>
      <c r="M14" s="10">
        <f>SUM('Qtde. Mensal'!M$5:M14)</f>
        <v>97658</v>
      </c>
      <c r="N14" s="10">
        <f>SUM('Qtde. Mensal'!N$5:N14)</f>
        <v>142728</v>
      </c>
      <c r="O14" s="10">
        <f>SUM('Qtde. Mensal'!O$5:O14)</f>
        <v>24638</v>
      </c>
      <c r="P14" s="10">
        <f>SUM('Qtde. Mensal'!P$5:P14)</f>
        <v>464228</v>
      </c>
      <c r="Q14" s="10">
        <f>SUM('Qtde. Mensal'!Q$5:Q14)</f>
        <v>322255</v>
      </c>
      <c r="R14" s="10">
        <f>SUM('Qtde. Mensal'!R$5:R14)</f>
        <v>185857</v>
      </c>
      <c r="S14" s="10">
        <f>SUM('Qtde. Mensal'!S$5:S14)</f>
        <v>159916</v>
      </c>
      <c r="T14" s="10">
        <f>SUM('Qtde. Mensal'!T$5:T14)</f>
        <v>283133</v>
      </c>
      <c r="U14" s="10">
        <f>SUM('Qtde. Mensal'!U$5:U14)</f>
        <v>168752</v>
      </c>
      <c r="V14" s="10">
        <f>SUM('Qtde. Mensal'!V$5:V14)</f>
        <v>762699</v>
      </c>
      <c r="W14" s="10">
        <f>SUM('Qtde. Mensal'!W$5:W14)</f>
        <v>136200</v>
      </c>
      <c r="X14" s="10">
        <f>SUM('Qtde. Mensal'!X$5:X14)</f>
        <v>185903</v>
      </c>
      <c r="Y14" s="10">
        <f>SUM('Qtde. Mensal'!Y$5:Y14)</f>
        <v>283012</v>
      </c>
      <c r="Z14" s="10">
        <f>SUM('Qtde. Mensal'!Z$5:Z14)</f>
        <v>121600</v>
      </c>
      <c r="AA14" s="10">
        <f>SUM('Qtde. Mensal'!AA$5:AA14)</f>
        <v>305578</v>
      </c>
      <c r="AB14" s="10">
        <f>SUM('Qtde. Mensal'!AB$5:AB14)</f>
        <v>89254</v>
      </c>
      <c r="AC14" s="10">
        <f>SUM('Qtde. Mensal'!AC$5:AC14)</f>
        <v>566727</v>
      </c>
      <c r="AD14" s="10">
        <f>SUM('Qtde. Mensal'!AD$5:AD14)</f>
        <v>830473</v>
      </c>
      <c r="AE14" s="10">
        <f>SUM('Qtde. Mensal'!AE$5:AE14)</f>
        <v>128247</v>
      </c>
      <c r="AF14" s="10">
        <f>SUM('Qtde. Mensal'!AF$5:AF14)</f>
        <v>63146</v>
      </c>
      <c r="AG14" s="10">
        <f>SUM('Qtde. Mensal'!AG$5:AG14)</f>
        <v>17647</v>
      </c>
      <c r="AH14" s="10">
        <f>SUM('Qtde. Mensal'!AH$5:AH14)</f>
        <v>494330</v>
      </c>
      <c r="AI14" s="10">
        <f>SUM('Qtde. Mensal'!AI$5:AI14)</f>
        <v>359992</v>
      </c>
      <c r="AJ14" s="10">
        <f>SUM('Qtde. Mensal'!AJ$5:AJ14)</f>
        <v>70197</v>
      </c>
      <c r="AK14" s="10">
        <f>SUM('Qtde. Mensal'!AK$5:AK14)</f>
        <v>2427756</v>
      </c>
      <c r="AL14" s="11">
        <f>SUM('Qtde. Mensal'!AL$5:AL14)</f>
        <v>53879</v>
      </c>
      <c r="AM14" s="9">
        <f>SUM('Qtde. Mensal'!AM$5:AM14)</f>
        <v>4973860</v>
      </c>
      <c r="AN14" s="10">
        <f>SUM('Qtde. Mensal'!AN$5:AN14)</f>
        <v>3209953</v>
      </c>
      <c r="AO14" s="11">
        <f>SUM('Qtde. Mensal'!AO$5:AO14)</f>
        <v>588762</v>
      </c>
      <c r="AP14" s="11">
        <f>SUM('Qtde. Mensal'!AP$5:AP14)</f>
        <v>8772575</v>
      </c>
      <c r="AQ14" s="48"/>
      <c r="AR14" s="48"/>
    </row>
    <row r="15" spans="1:44" x14ac:dyDescent="0.3">
      <c r="A15" s="3">
        <v>45231</v>
      </c>
      <c r="B15" s="9">
        <f>SUM('Qtde. Mensal'!B$5:B15)</f>
        <v>5109314</v>
      </c>
      <c r="C15" s="10">
        <f>SUM('Qtde. Mensal'!C$5:C15)</f>
        <v>1050578</v>
      </c>
      <c r="D15" s="10">
        <f>SUM('Qtde. Mensal'!D$5:D15)</f>
        <v>196755</v>
      </c>
      <c r="E15" s="10">
        <f>SUM('Qtde. Mensal'!E$5:E15)</f>
        <v>485676</v>
      </c>
      <c r="F15" s="11">
        <f>SUM('Qtde. Mensal'!F$5:F15)</f>
        <v>2823567</v>
      </c>
      <c r="G15" s="9">
        <f>SUM('Qtde. Mensal'!G$5:G15)</f>
        <v>1376130</v>
      </c>
      <c r="H15" s="10">
        <f>SUM('Qtde. Mensal'!H$5:H15)</f>
        <v>2485936</v>
      </c>
      <c r="I15" s="10">
        <f>SUM('Qtde. Mensal'!I$5:I15)</f>
        <v>3216554</v>
      </c>
      <c r="J15" s="10">
        <f>SUM('Qtde. Mensal'!J$5:J15)</f>
        <v>1343608</v>
      </c>
      <c r="K15" s="10">
        <f>SUM('Qtde. Mensal'!K$5:K15)</f>
        <v>1243662</v>
      </c>
      <c r="L15" s="9">
        <f>SUM('Qtde. Mensal'!L$5:L15)</f>
        <v>29474</v>
      </c>
      <c r="M15" s="10">
        <f>SUM('Qtde. Mensal'!M$5:M15)</f>
        <v>107525</v>
      </c>
      <c r="N15" s="10">
        <f>SUM('Qtde. Mensal'!N$5:N15)</f>
        <v>156973</v>
      </c>
      <c r="O15" s="10">
        <f>SUM('Qtde. Mensal'!O$5:O15)</f>
        <v>27136</v>
      </c>
      <c r="P15" s="10">
        <f>SUM('Qtde. Mensal'!P$5:P15)</f>
        <v>510975</v>
      </c>
      <c r="Q15" s="10">
        <f>SUM('Qtde. Mensal'!Q$5:Q15)</f>
        <v>354696</v>
      </c>
      <c r="R15" s="10">
        <f>SUM('Qtde. Mensal'!R$5:R15)</f>
        <v>205015</v>
      </c>
      <c r="S15" s="10">
        <f>SUM('Qtde. Mensal'!S$5:S15)</f>
        <v>176050</v>
      </c>
      <c r="T15" s="10">
        <f>SUM('Qtde. Mensal'!T$5:T15)</f>
        <v>312054</v>
      </c>
      <c r="U15" s="10">
        <f>SUM('Qtde. Mensal'!U$5:U15)</f>
        <v>185731</v>
      </c>
      <c r="V15" s="10">
        <f>SUM('Qtde. Mensal'!V$5:V15)</f>
        <v>840617</v>
      </c>
      <c r="W15" s="10">
        <f>SUM('Qtde. Mensal'!W$5:W15)</f>
        <v>150182</v>
      </c>
      <c r="X15" s="10">
        <f>SUM('Qtde. Mensal'!X$5:X15)</f>
        <v>205206</v>
      </c>
      <c r="Y15" s="10">
        <f>SUM('Qtde. Mensal'!Y$5:Y15)</f>
        <v>311402</v>
      </c>
      <c r="Z15" s="10">
        <f>SUM('Qtde. Mensal'!Z$5:Z15)</f>
        <v>133873</v>
      </c>
      <c r="AA15" s="10">
        <f>SUM('Qtde. Mensal'!AA$5:AA15)</f>
        <v>336458</v>
      </c>
      <c r="AB15" s="10">
        <f>SUM('Qtde. Mensal'!AB$5:AB15)</f>
        <v>98247</v>
      </c>
      <c r="AC15" s="10">
        <f>SUM('Qtde. Mensal'!AC$5:AC15)</f>
        <v>625208</v>
      </c>
      <c r="AD15" s="10">
        <f>SUM('Qtde. Mensal'!AD$5:AD15)</f>
        <v>914875</v>
      </c>
      <c r="AE15" s="10">
        <f>SUM('Qtde. Mensal'!AE$5:AE15)</f>
        <v>141154</v>
      </c>
      <c r="AF15" s="10">
        <f>SUM('Qtde. Mensal'!AF$5:AF15)</f>
        <v>69574</v>
      </c>
      <c r="AG15" s="10">
        <f>SUM('Qtde. Mensal'!AG$5:AG15)</f>
        <v>19419</v>
      </c>
      <c r="AH15" s="10">
        <f>SUM('Qtde. Mensal'!AH$5:AH15)</f>
        <v>545364</v>
      </c>
      <c r="AI15" s="10">
        <f>SUM('Qtde. Mensal'!AI$5:AI15)</f>
        <v>397226</v>
      </c>
      <c r="AJ15" s="10">
        <f>SUM('Qtde. Mensal'!AJ$5:AJ15)</f>
        <v>77285</v>
      </c>
      <c r="AK15" s="10">
        <f>SUM('Qtde. Mensal'!AK$5:AK15)</f>
        <v>2674839</v>
      </c>
      <c r="AL15" s="11">
        <f>SUM('Qtde. Mensal'!AL$5:AL15)</f>
        <v>59332</v>
      </c>
      <c r="AM15" s="9">
        <f>SUM('Qtde. Mensal'!AM$5:AM15)</f>
        <v>5498906</v>
      </c>
      <c r="AN15" s="10">
        <f>SUM('Qtde. Mensal'!AN$5:AN15)</f>
        <v>3515647</v>
      </c>
      <c r="AO15" s="11">
        <f>SUM('Qtde. Mensal'!AO$5:AO15)</f>
        <v>651337</v>
      </c>
      <c r="AP15" s="11">
        <f>SUM('Qtde. Mensal'!AP$5:AP15)</f>
        <v>9665890</v>
      </c>
      <c r="AQ15" s="48"/>
      <c r="AR15" s="48"/>
    </row>
    <row r="16" spans="1:44" ht="15" thickBot="1" x14ac:dyDescent="0.35">
      <c r="A16" s="4">
        <v>45261</v>
      </c>
      <c r="B16" s="12">
        <f>SUM('Qtde. Mensal'!B$5:B16)</f>
        <v>5564391</v>
      </c>
      <c r="C16" s="13">
        <f>SUM('Qtde. Mensal'!C$5:C16)</f>
        <v>1112681</v>
      </c>
      <c r="D16" s="13">
        <f>SUM('Qtde. Mensal'!D$5:D16)</f>
        <v>216674</v>
      </c>
      <c r="E16" s="13">
        <f>SUM('Qtde. Mensal'!E$5:E16)</f>
        <v>526633</v>
      </c>
      <c r="F16" s="14">
        <f>SUM('Qtde. Mensal'!F$5:F16)</f>
        <v>3101774</v>
      </c>
      <c r="G16" s="12">
        <f>SUM('Qtde. Mensal'!G$5:G16)</f>
        <v>1496041</v>
      </c>
      <c r="H16" s="13">
        <f>SUM('Qtde. Mensal'!H$5:H16)</f>
        <v>2704425</v>
      </c>
      <c r="I16" s="13">
        <f>SUM('Qtde. Mensal'!I$5:I16)</f>
        <v>3502244</v>
      </c>
      <c r="J16" s="13">
        <f>SUM('Qtde. Mensal'!J$5:J16)</f>
        <v>1464049</v>
      </c>
      <c r="K16" s="13">
        <f>SUM('Qtde. Mensal'!K$5:K16)</f>
        <v>1355394</v>
      </c>
      <c r="L16" s="12">
        <f>SUM('Qtde. Mensal'!L$5:L16)</f>
        <v>32096</v>
      </c>
      <c r="M16" s="13">
        <f>SUM('Qtde. Mensal'!M$5:M16)</f>
        <v>116915</v>
      </c>
      <c r="N16" s="13">
        <f>SUM('Qtde. Mensal'!N$5:N16)</f>
        <v>170731</v>
      </c>
      <c r="O16" s="13">
        <f>SUM('Qtde. Mensal'!O$5:O16)</f>
        <v>29540</v>
      </c>
      <c r="P16" s="13">
        <f>SUM('Qtde. Mensal'!P$5:P16)</f>
        <v>555591</v>
      </c>
      <c r="Q16" s="13">
        <f>SUM('Qtde. Mensal'!Q$5:Q16)</f>
        <v>385702</v>
      </c>
      <c r="R16" s="13">
        <f>SUM('Qtde. Mensal'!R$5:R16)</f>
        <v>223312</v>
      </c>
      <c r="S16" s="13">
        <f>SUM('Qtde. Mensal'!S$5:S16)</f>
        <v>191408</v>
      </c>
      <c r="T16" s="13">
        <f>SUM('Qtde. Mensal'!T$5:T16)</f>
        <v>339839</v>
      </c>
      <c r="U16" s="13">
        <f>SUM('Qtde. Mensal'!U$5:U16)</f>
        <v>202075</v>
      </c>
      <c r="V16" s="13">
        <f>SUM('Qtde. Mensal'!V$5:V16)</f>
        <v>915364</v>
      </c>
      <c r="W16" s="13">
        <f>SUM('Qtde. Mensal'!W$5:W16)</f>
        <v>163721</v>
      </c>
      <c r="X16" s="13">
        <f>SUM('Qtde. Mensal'!X$5:X16)</f>
        <v>224035</v>
      </c>
      <c r="Y16" s="13">
        <f>SUM('Qtde. Mensal'!Y$5:Y16)</f>
        <v>338898</v>
      </c>
      <c r="Z16" s="13">
        <f>SUM('Qtde. Mensal'!Z$5:Z16)</f>
        <v>145578</v>
      </c>
      <c r="AA16" s="13">
        <f>SUM('Qtde. Mensal'!AA$5:AA16)</f>
        <v>365873</v>
      </c>
      <c r="AB16" s="13">
        <f>SUM('Qtde. Mensal'!AB$5:AB16)</f>
        <v>106842</v>
      </c>
      <c r="AC16" s="13">
        <f>SUM('Qtde. Mensal'!AC$5:AC16)</f>
        <v>681556</v>
      </c>
      <c r="AD16" s="13">
        <f>SUM('Qtde. Mensal'!AD$5:AD16)</f>
        <v>995345</v>
      </c>
      <c r="AE16" s="13">
        <f>SUM('Qtde. Mensal'!AE$5:AE16)</f>
        <v>153446</v>
      </c>
      <c r="AF16" s="13">
        <f>SUM('Qtde. Mensal'!AF$5:AF16)</f>
        <v>75826</v>
      </c>
      <c r="AG16" s="13">
        <f>SUM('Qtde. Mensal'!AG$5:AG16)</f>
        <v>21131</v>
      </c>
      <c r="AH16" s="13">
        <f>SUM('Qtde. Mensal'!AH$5:AH16)</f>
        <v>594784</v>
      </c>
      <c r="AI16" s="13">
        <f>SUM('Qtde. Mensal'!AI$5:AI16)</f>
        <v>433096</v>
      </c>
      <c r="AJ16" s="13">
        <f>SUM('Qtde. Mensal'!AJ$5:AJ16)</f>
        <v>84045</v>
      </c>
      <c r="AK16" s="13">
        <f>SUM('Qtde. Mensal'!AK$5:AK16)</f>
        <v>2910774</v>
      </c>
      <c r="AL16" s="14">
        <f>SUM('Qtde. Mensal'!AL$5:AL16)</f>
        <v>64630</v>
      </c>
      <c r="AM16" s="12">
        <f>SUM('Qtde. Mensal'!AM$5:AM16)</f>
        <v>5992587</v>
      </c>
      <c r="AN16" s="13">
        <f>SUM('Qtde. Mensal'!AN$5:AN16)</f>
        <v>3814362</v>
      </c>
      <c r="AO16" s="14">
        <f>SUM('Qtde. Mensal'!AO$5:AO16)</f>
        <v>715204</v>
      </c>
      <c r="AP16" s="14">
        <f>SUM('Qtde. Mensal'!AP$5:AP16)</f>
        <v>10522153</v>
      </c>
      <c r="AQ16" s="48"/>
      <c r="AR16" s="48"/>
    </row>
    <row r="17" spans="1:44" x14ac:dyDescent="0.3">
      <c r="A17" s="2">
        <v>45292</v>
      </c>
      <c r="B17" s="6">
        <f>SUM('Qtde. Mensal'!B$17:B17)</f>
        <v>467412</v>
      </c>
      <c r="C17" s="7">
        <f>SUM('Qtde. Mensal'!C$17:C17)</f>
        <v>65703</v>
      </c>
      <c r="D17" s="7">
        <f>SUM('Qtde. Mensal'!D$17:D17)</f>
        <v>18140</v>
      </c>
      <c r="E17" s="7">
        <f>SUM('Qtde. Mensal'!E$17:E17)</f>
        <v>36886</v>
      </c>
      <c r="F17" s="8">
        <f>SUM('Qtde. Mensal'!F$17:F17)</f>
        <v>289245</v>
      </c>
      <c r="G17" s="6">
        <f>SUM('Qtde. Mensal'!G$17:G17)</f>
        <v>113534</v>
      </c>
      <c r="H17" s="7">
        <f>SUM('Qtde. Mensal'!H$17:H17)</f>
        <v>216465</v>
      </c>
      <c r="I17" s="7">
        <f>SUM('Qtde. Mensal'!I$17:I17)</f>
        <v>295917</v>
      </c>
      <c r="J17" s="7">
        <f>SUM('Qtde. Mensal'!J$17:J17)</f>
        <v>128212</v>
      </c>
      <c r="K17" s="7">
        <f>SUM('Qtde. Mensal'!K$17:K17)</f>
        <v>123258</v>
      </c>
      <c r="L17" s="6">
        <f>SUM('Qtde. Mensal'!L$17:L17)</f>
        <v>2593</v>
      </c>
      <c r="M17" s="7">
        <f>SUM('Qtde. Mensal'!M$17:M17)</f>
        <v>9511</v>
      </c>
      <c r="N17" s="7">
        <f>SUM('Qtde. Mensal'!N$17:N17)</f>
        <v>13334</v>
      </c>
      <c r="O17" s="7">
        <f>SUM('Qtde. Mensal'!O$17:O17)</f>
        <v>2408</v>
      </c>
      <c r="P17" s="7">
        <f>SUM('Qtde. Mensal'!P$17:P17)</f>
        <v>44967</v>
      </c>
      <c r="Q17" s="7">
        <f>SUM('Qtde. Mensal'!Q$17:Q17)</f>
        <v>31004</v>
      </c>
      <c r="R17" s="7">
        <f>SUM('Qtde. Mensal'!R$17:R17)</f>
        <v>19186</v>
      </c>
      <c r="S17" s="7">
        <f>SUM('Qtde. Mensal'!S$17:S17)</f>
        <v>15637</v>
      </c>
      <c r="T17" s="7">
        <f>SUM('Qtde. Mensal'!T$17:T17)</f>
        <v>28472</v>
      </c>
      <c r="U17" s="7">
        <f>SUM('Qtde. Mensal'!U$17:U17)</f>
        <v>16115</v>
      </c>
      <c r="V17" s="7">
        <f>SUM('Qtde. Mensal'!V$17:V17)</f>
        <v>76891</v>
      </c>
      <c r="W17" s="7">
        <f>SUM('Qtde. Mensal'!W$17:W17)</f>
        <v>13909</v>
      </c>
      <c r="X17" s="7">
        <f>SUM('Qtde. Mensal'!X$17:X17)</f>
        <v>19511</v>
      </c>
      <c r="Y17" s="7">
        <f>SUM('Qtde. Mensal'!Y$17:Y17)</f>
        <v>26775</v>
      </c>
      <c r="Z17" s="7">
        <f>SUM('Qtde. Mensal'!Z$17:Z17)</f>
        <v>11818</v>
      </c>
      <c r="AA17" s="7">
        <f>SUM('Qtde. Mensal'!AA$17:AA17)</f>
        <v>29896</v>
      </c>
      <c r="AB17" s="7">
        <f>SUM('Qtde. Mensal'!AB$17:AB17)</f>
        <v>8593</v>
      </c>
      <c r="AC17" s="7">
        <f>SUM('Qtde. Mensal'!AC$17:AC17)</f>
        <v>58911</v>
      </c>
      <c r="AD17" s="7">
        <f>SUM('Qtde. Mensal'!AD$17:AD17)</f>
        <v>82728</v>
      </c>
      <c r="AE17" s="7">
        <f>SUM('Qtde. Mensal'!AE$17:AE17)</f>
        <v>12369</v>
      </c>
      <c r="AF17" s="7">
        <f>SUM('Qtde. Mensal'!AF$17:AF17)</f>
        <v>6251</v>
      </c>
      <c r="AG17" s="7">
        <f>SUM('Qtde. Mensal'!AG$17:AG17)</f>
        <v>1684</v>
      </c>
      <c r="AH17" s="7">
        <f>SUM('Qtde. Mensal'!AH$17:AH17)</f>
        <v>51474</v>
      </c>
      <c r="AI17" s="7">
        <f>SUM('Qtde. Mensal'!AI$17:AI17)</f>
        <v>37679</v>
      </c>
      <c r="AJ17" s="7">
        <f>SUM('Qtde. Mensal'!AJ$17:AJ17)</f>
        <v>6814</v>
      </c>
      <c r="AK17" s="7">
        <f>SUM('Qtde. Mensal'!AK$17:AK17)</f>
        <v>243615</v>
      </c>
      <c r="AL17" s="8">
        <f>SUM('Qtde. Mensal'!AL$17:AL17)</f>
        <v>5241</v>
      </c>
      <c r="AM17" s="6">
        <f>SUM('Qtde. Mensal'!AM$17:AM17)</f>
        <v>557642</v>
      </c>
      <c r="AN17" s="7">
        <f>SUM('Qtde. Mensal'!AN$17:AN17)</f>
        <v>254081</v>
      </c>
      <c r="AO17" s="8">
        <f>SUM('Qtde. Mensal'!AO$17:AO17)</f>
        <v>65663</v>
      </c>
      <c r="AP17" s="8">
        <f>SUM('Qtde. Mensal'!AP$17:AP17)</f>
        <v>877386</v>
      </c>
      <c r="AQ17" s="48"/>
      <c r="AR17" s="48"/>
    </row>
    <row r="18" spans="1:44" x14ac:dyDescent="0.3">
      <c r="A18" s="3">
        <v>45323</v>
      </c>
      <c r="B18" s="9">
        <f>SUM('Qtde. Mensal'!B$17:B18)</f>
        <v>905077</v>
      </c>
      <c r="C18" s="10">
        <f>SUM('Qtde. Mensal'!C$17:C18)</f>
        <v>124675</v>
      </c>
      <c r="D18" s="10">
        <f>SUM('Qtde. Mensal'!D$17:D18)</f>
        <v>36114</v>
      </c>
      <c r="E18" s="10">
        <f>SUM('Qtde. Mensal'!E$17:E18)</f>
        <v>73989</v>
      </c>
      <c r="F18" s="11">
        <f>SUM('Qtde. Mensal'!F$17:F18)</f>
        <v>552333</v>
      </c>
      <c r="G18" s="9">
        <f>SUM('Qtde. Mensal'!G$17:G18)</f>
        <v>223487</v>
      </c>
      <c r="H18" s="10">
        <f>SUM('Qtde. Mensal'!H$17:H18)</f>
        <v>421063</v>
      </c>
      <c r="I18" s="10">
        <f>SUM('Qtde. Mensal'!I$17:I18)</f>
        <v>569172</v>
      </c>
      <c r="J18" s="10">
        <f>SUM('Qtde. Mensal'!J$17:J18)</f>
        <v>244846</v>
      </c>
      <c r="K18" s="10">
        <f>SUM('Qtde. Mensal'!K$17:K18)</f>
        <v>233620</v>
      </c>
      <c r="L18" s="9">
        <f>SUM('Qtde. Mensal'!L$17:L18)</f>
        <v>5052</v>
      </c>
      <c r="M18" s="10">
        <f>SUM('Qtde. Mensal'!M$17:M18)</f>
        <v>18421</v>
      </c>
      <c r="N18" s="10">
        <f>SUM('Qtde. Mensal'!N$17:N18)</f>
        <v>26118</v>
      </c>
      <c r="O18" s="10">
        <f>SUM('Qtde. Mensal'!O$17:O18)</f>
        <v>4678</v>
      </c>
      <c r="P18" s="10">
        <f>SUM('Qtde. Mensal'!P$17:P18)</f>
        <v>87143</v>
      </c>
      <c r="Q18" s="10">
        <f>SUM('Qtde. Mensal'!Q$17:Q18)</f>
        <v>60238</v>
      </c>
      <c r="R18" s="10">
        <f>SUM('Qtde. Mensal'!R$17:R18)</f>
        <v>36824</v>
      </c>
      <c r="S18" s="10">
        <f>SUM('Qtde. Mensal'!S$17:S18)</f>
        <v>30213</v>
      </c>
      <c r="T18" s="10">
        <f>SUM('Qtde. Mensal'!T$17:T18)</f>
        <v>54937</v>
      </c>
      <c r="U18" s="10">
        <f>SUM('Qtde. Mensal'!U$17:U18)</f>
        <v>31430</v>
      </c>
      <c r="V18" s="10">
        <f>SUM('Qtde. Mensal'!V$17:V18)</f>
        <v>148120</v>
      </c>
      <c r="W18" s="10">
        <f>SUM('Qtde. Mensal'!W$17:W18)</f>
        <v>26795</v>
      </c>
      <c r="X18" s="10">
        <f>SUM('Qtde. Mensal'!X$17:X18)</f>
        <v>37501</v>
      </c>
      <c r="Y18" s="10">
        <f>SUM('Qtde. Mensal'!Y$17:Y18)</f>
        <v>52362</v>
      </c>
      <c r="Z18" s="10">
        <f>SUM('Qtde. Mensal'!Z$17:Z18)</f>
        <v>22898</v>
      </c>
      <c r="AA18" s="10">
        <f>SUM('Qtde. Mensal'!AA$17:AA18)</f>
        <v>57825</v>
      </c>
      <c r="AB18" s="10">
        <f>SUM('Qtde. Mensal'!AB$17:AB18)</f>
        <v>16702</v>
      </c>
      <c r="AC18" s="10">
        <f>SUM('Qtde. Mensal'!AC$17:AC18)</f>
        <v>112996</v>
      </c>
      <c r="AD18" s="10">
        <f>SUM('Qtde. Mensal'!AD$17:AD18)</f>
        <v>159477</v>
      </c>
      <c r="AE18" s="10">
        <f>SUM('Qtde. Mensal'!AE$17:AE18)</f>
        <v>23989</v>
      </c>
      <c r="AF18" s="10">
        <f>SUM('Qtde. Mensal'!AF$17:AF18)</f>
        <v>12138</v>
      </c>
      <c r="AG18" s="10">
        <f>SUM('Qtde. Mensal'!AG$17:AG18)</f>
        <v>3287</v>
      </c>
      <c r="AH18" s="10">
        <f>SUM('Qtde. Mensal'!AH$17:AH18)</f>
        <v>98775</v>
      </c>
      <c r="AI18" s="10">
        <f>SUM('Qtde. Mensal'!AI$17:AI18)</f>
        <v>72204</v>
      </c>
      <c r="AJ18" s="10">
        <f>SUM('Qtde. Mensal'!AJ$17:AJ18)</f>
        <v>13215</v>
      </c>
      <c r="AK18" s="10">
        <f>SUM('Qtde. Mensal'!AK$17:AK18)</f>
        <v>468648</v>
      </c>
      <c r="AL18" s="11">
        <f>SUM('Qtde. Mensal'!AL$17:AL18)</f>
        <v>10202</v>
      </c>
      <c r="AM18" s="9">
        <f>SUM('Qtde. Mensal'!AM$17:AM18)</f>
        <v>1051819</v>
      </c>
      <c r="AN18" s="10">
        <f>SUM('Qtde. Mensal'!AN$17:AN18)</f>
        <v>516480</v>
      </c>
      <c r="AO18" s="11">
        <f>SUM('Qtde. Mensal'!AO$17:AO18)</f>
        <v>123889</v>
      </c>
      <c r="AP18" s="11">
        <f>SUM('Qtde. Mensal'!AP$17:AP18)</f>
        <v>1692188</v>
      </c>
      <c r="AQ18" s="48"/>
      <c r="AR18" s="48"/>
    </row>
    <row r="19" spans="1:44" x14ac:dyDescent="0.3">
      <c r="A19" s="3">
        <v>45352</v>
      </c>
      <c r="B19" s="9">
        <f>SUM('Qtde. Mensal'!B$17:B19)</f>
        <v>1540134</v>
      </c>
      <c r="C19" s="10">
        <f>SUM('Qtde. Mensal'!C$17:C19)</f>
        <v>190826</v>
      </c>
      <c r="D19" s="10">
        <f>SUM('Qtde. Mensal'!D$17:D19)</f>
        <v>58206</v>
      </c>
      <c r="E19" s="10">
        <f>SUM('Qtde. Mensal'!E$17:E19)</f>
        <v>145316</v>
      </c>
      <c r="F19" s="11">
        <f>SUM('Qtde. Mensal'!F$17:F19)</f>
        <v>887062</v>
      </c>
      <c r="G19" s="9">
        <f>SUM('Qtde. Mensal'!G$17:G19)</f>
        <v>406776</v>
      </c>
      <c r="H19" s="10">
        <f>SUM('Qtde. Mensal'!H$17:H19)</f>
        <v>729189</v>
      </c>
      <c r="I19" s="10">
        <f>SUM('Qtde. Mensal'!I$17:I19)</f>
        <v>937619</v>
      </c>
      <c r="J19" s="10">
        <f>SUM('Qtde. Mensal'!J$17:J19)</f>
        <v>389989</v>
      </c>
      <c r="K19" s="10">
        <f>SUM('Qtde. Mensal'!K$17:K19)</f>
        <v>357971</v>
      </c>
      <c r="L19" s="9">
        <f>SUM('Qtde. Mensal'!L$17:L19)</f>
        <v>8783</v>
      </c>
      <c r="M19" s="10">
        <f>SUM('Qtde. Mensal'!M$17:M19)</f>
        <v>31260</v>
      </c>
      <c r="N19" s="10">
        <f>SUM('Qtde. Mensal'!N$17:N19)</f>
        <v>46405</v>
      </c>
      <c r="O19" s="10">
        <f>SUM('Qtde. Mensal'!O$17:O19)</f>
        <v>8043</v>
      </c>
      <c r="P19" s="10">
        <f>SUM('Qtde. Mensal'!P$17:P19)</f>
        <v>148305</v>
      </c>
      <c r="Q19" s="10">
        <f>SUM('Qtde. Mensal'!Q$17:Q19)</f>
        <v>103721</v>
      </c>
      <c r="R19" s="10">
        <f>SUM('Qtde. Mensal'!R$17:R19)</f>
        <v>60098</v>
      </c>
      <c r="S19" s="10">
        <f>SUM('Qtde. Mensal'!S$17:S19)</f>
        <v>50776</v>
      </c>
      <c r="T19" s="10">
        <f>SUM('Qtde. Mensal'!T$17:T19)</f>
        <v>91795</v>
      </c>
      <c r="U19" s="10">
        <f>SUM('Qtde. Mensal'!U$17:U19)</f>
        <v>54957</v>
      </c>
      <c r="V19" s="10">
        <f>SUM('Qtde. Mensal'!V$17:V19)</f>
        <v>245914</v>
      </c>
      <c r="W19" s="10">
        <f>SUM('Qtde. Mensal'!W$17:W19)</f>
        <v>44472</v>
      </c>
      <c r="X19" s="10">
        <f>SUM('Qtde. Mensal'!X$17:X19)</f>
        <v>61467</v>
      </c>
      <c r="Y19" s="10">
        <f>SUM('Qtde. Mensal'!Y$17:Y19)</f>
        <v>92620</v>
      </c>
      <c r="Z19" s="10">
        <f>SUM('Qtde. Mensal'!Z$17:Z19)</f>
        <v>38958</v>
      </c>
      <c r="AA19" s="10">
        <f>SUM('Qtde. Mensal'!AA$17:AA19)</f>
        <v>97492</v>
      </c>
      <c r="AB19" s="10">
        <f>SUM('Qtde. Mensal'!AB$17:AB19)</f>
        <v>28802</v>
      </c>
      <c r="AC19" s="10">
        <f>SUM('Qtde. Mensal'!AC$17:AC19)</f>
        <v>183958</v>
      </c>
      <c r="AD19" s="10">
        <f>SUM('Qtde. Mensal'!AD$17:AD19)</f>
        <v>265320</v>
      </c>
      <c r="AE19" s="10">
        <f>SUM('Qtde. Mensal'!AE$17:AE19)</f>
        <v>40964</v>
      </c>
      <c r="AF19" s="10">
        <f>SUM('Qtde. Mensal'!AF$17:AF19)</f>
        <v>20726</v>
      </c>
      <c r="AG19" s="10">
        <f>SUM('Qtde. Mensal'!AG$17:AG19)</f>
        <v>5756</v>
      </c>
      <c r="AH19" s="10">
        <f>SUM('Qtde. Mensal'!AH$17:AH19)</f>
        <v>161143</v>
      </c>
      <c r="AI19" s="10">
        <f>SUM('Qtde. Mensal'!AI$17:AI19)</f>
        <v>116711</v>
      </c>
      <c r="AJ19" s="10">
        <f>SUM('Qtde. Mensal'!AJ$17:AJ19)</f>
        <v>22540</v>
      </c>
      <c r="AK19" s="10">
        <f>SUM('Qtde. Mensal'!AK$17:AK19)</f>
        <v>772880</v>
      </c>
      <c r="AL19" s="11">
        <f>SUM('Qtde. Mensal'!AL$17:AL19)</f>
        <v>17678</v>
      </c>
      <c r="AM19" s="9">
        <f>SUM('Qtde. Mensal'!AM$17:AM19)</f>
        <v>1572760</v>
      </c>
      <c r="AN19" s="10">
        <f>SUM('Qtde. Mensal'!AN$17:AN19)</f>
        <v>1060342</v>
      </c>
      <c r="AO19" s="11">
        <f>SUM('Qtde. Mensal'!AO$17:AO19)</f>
        <v>188442</v>
      </c>
      <c r="AP19" s="11">
        <f>SUM('Qtde. Mensal'!AP$17:AP19)</f>
        <v>2821544</v>
      </c>
      <c r="AQ19" s="48"/>
      <c r="AR19" s="48"/>
    </row>
    <row r="20" spans="1:44" x14ac:dyDescent="0.3">
      <c r="A20" s="3">
        <v>45383</v>
      </c>
      <c r="B20" s="9">
        <f>SUM('Qtde. Mensal'!B$17:B20)</f>
        <v>1989038</v>
      </c>
      <c r="C20" s="10">
        <f>SUM('Qtde. Mensal'!C$17:C20)</f>
        <v>257673</v>
      </c>
      <c r="D20" s="10">
        <f>SUM('Qtde. Mensal'!D$17:D20)</f>
        <v>77468</v>
      </c>
      <c r="E20" s="10">
        <f>SUM('Qtde. Mensal'!E$17:E20)</f>
        <v>184798</v>
      </c>
      <c r="F20" s="11">
        <f>SUM('Qtde. Mensal'!F$17:F20)</f>
        <v>1162201</v>
      </c>
      <c r="G20" s="9">
        <f>SUM('Qtde. Mensal'!G$17:G20)</f>
        <v>516589</v>
      </c>
      <c r="H20" s="10">
        <f>SUM('Qtde. Mensal'!H$17:H20)</f>
        <v>938611</v>
      </c>
      <c r="I20" s="10">
        <f>SUM('Qtde. Mensal'!I$17:I20)</f>
        <v>1224247</v>
      </c>
      <c r="J20" s="10">
        <f>SUM('Qtde. Mensal'!J$17:J20)</f>
        <v>513670</v>
      </c>
      <c r="K20" s="10">
        <f>SUM('Qtde. Mensal'!K$17:K20)</f>
        <v>478061</v>
      </c>
      <c r="L20" s="9">
        <f>SUM('Qtde. Mensal'!L$17:L20)</f>
        <v>11307</v>
      </c>
      <c r="M20" s="10">
        <f>SUM('Qtde. Mensal'!M$17:M20)</f>
        <v>40461</v>
      </c>
      <c r="N20" s="10">
        <f>SUM('Qtde. Mensal'!N$17:N20)</f>
        <v>59415</v>
      </c>
      <c r="O20" s="10">
        <f>SUM('Qtde. Mensal'!O$17:O20)</f>
        <v>10376</v>
      </c>
      <c r="P20" s="10">
        <f>SUM('Qtde. Mensal'!P$17:P20)</f>
        <v>191968</v>
      </c>
      <c r="Q20" s="10">
        <f>SUM('Qtde. Mensal'!Q$17:Q20)</f>
        <v>133813</v>
      </c>
      <c r="R20" s="10">
        <f>SUM('Qtde. Mensal'!R$17:R20)</f>
        <v>78707</v>
      </c>
      <c r="S20" s="10">
        <f>SUM('Qtde. Mensal'!S$17:S20)</f>
        <v>65919</v>
      </c>
      <c r="T20" s="10">
        <f>SUM('Qtde. Mensal'!T$17:T20)</f>
        <v>119481</v>
      </c>
      <c r="U20" s="10">
        <f>SUM('Qtde. Mensal'!U$17:U20)</f>
        <v>70635</v>
      </c>
      <c r="V20" s="10">
        <f>SUM('Qtde. Mensal'!V$17:V20)</f>
        <v>320191</v>
      </c>
      <c r="W20" s="10">
        <f>SUM('Qtde. Mensal'!W$17:W20)</f>
        <v>57979</v>
      </c>
      <c r="X20" s="10">
        <f>SUM('Qtde. Mensal'!X$17:X20)</f>
        <v>80362</v>
      </c>
      <c r="Y20" s="10">
        <f>SUM('Qtde. Mensal'!Y$17:Y20)</f>
        <v>118679</v>
      </c>
      <c r="Z20" s="10">
        <f>SUM('Qtde. Mensal'!Z$17:Z20)</f>
        <v>50408</v>
      </c>
      <c r="AA20" s="10">
        <f>SUM('Qtde. Mensal'!AA$17:AA20)</f>
        <v>126453</v>
      </c>
      <c r="AB20" s="10">
        <f>SUM('Qtde. Mensal'!AB$17:AB20)</f>
        <v>37141</v>
      </c>
      <c r="AC20" s="10">
        <f>SUM('Qtde. Mensal'!AC$17:AC20)</f>
        <v>241175</v>
      </c>
      <c r="AD20" s="10">
        <f>SUM('Qtde. Mensal'!AD$17:AD20)</f>
        <v>345410</v>
      </c>
      <c r="AE20" s="10">
        <f>SUM('Qtde. Mensal'!AE$17:AE20)</f>
        <v>52960</v>
      </c>
      <c r="AF20" s="10">
        <f>SUM('Qtde. Mensal'!AF$17:AF20)</f>
        <v>26804</v>
      </c>
      <c r="AG20" s="10">
        <f>SUM('Qtde. Mensal'!AG$17:AG20)</f>
        <v>7400</v>
      </c>
      <c r="AH20" s="10">
        <f>SUM('Qtde. Mensal'!AH$17:AH20)</f>
        <v>211198</v>
      </c>
      <c r="AI20" s="10">
        <f>SUM('Qtde. Mensal'!AI$17:AI20)</f>
        <v>153307</v>
      </c>
      <c r="AJ20" s="10">
        <f>SUM('Qtde. Mensal'!AJ$17:AJ20)</f>
        <v>29146</v>
      </c>
      <c r="AK20" s="10">
        <f>SUM('Qtde. Mensal'!AK$17:AK20)</f>
        <v>1007713</v>
      </c>
      <c r="AL20" s="11">
        <f>SUM('Qtde. Mensal'!AL$17:AL20)</f>
        <v>22770</v>
      </c>
      <c r="AM20" s="9">
        <f>SUM('Qtde. Mensal'!AM$17:AM20)</f>
        <v>2118504</v>
      </c>
      <c r="AN20" s="10">
        <f>SUM('Qtde. Mensal'!AN$17:AN20)</f>
        <v>1312955</v>
      </c>
      <c r="AO20" s="11">
        <f>SUM('Qtde. Mensal'!AO$17:AO20)</f>
        <v>239719</v>
      </c>
      <c r="AP20" s="11">
        <f>SUM('Qtde. Mensal'!AP$17:AP20)</f>
        <v>3671178</v>
      </c>
      <c r="AQ20" s="48"/>
      <c r="AR20" s="48"/>
    </row>
    <row r="21" spans="1:44" x14ac:dyDescent="0.3">
      <c r="A21" s="3">
        <v>45413</v>
      </c>
      <c r="B21" s="9">
        <f>SUM('Qtde. Mensal'!B$17:B21)</f>
        <v>2435830</v>
      </c>
      <c r="C21" s="10">
        <f>SUM('Qtde. Mensal'!C$17:C21)</f>
        <v>323449</v>
      </c>
      <c r="D21" s="10">
        <f>SUM('Qtde. Mensal'!D$17:D21)</f>
        <v>97311</v>
      </c>
      <c r="E21" s="10">
        <f>SUM('Qtde. Mensal'!E$17:E21)</f>
        <v>216329</v>
      </c>
      <c r="F21" s="11">
        <f>SUM('Qtde. Mensal'!F$17:F21)</f>
        <v>1424475</v>
      </c>
      <c r="G21" s="9">
        <f>SUM('Qtde. Mensal'!G$17:G21)</f>
        <v>615878</v>
      </c>
      <c r="H21" s="10">
        <f>SUM('Qtde. Mensal'!H$17:H21)</f>
        <v>1136308</v>
      </c>
      <c r="I21" s="10">
        <f>SUM('Qtde. Mensal'!I$17:I21)</f>
        <v>1505405</v>
      </c>
      <c r="J21" s="10">
        <f>SUM('Qtde. Mensal'!J$17:J21)</f>
        <v>637872</v>
      </c>
      <c r="K21" s="10">
        <f>SUM('Qtde. Mensal'!K$17:K21)</f>
        <v>601931</v>
      </c>
      <c r="L21" s="9">
        <f>SUM('Qtde. Mensal'!L$17:L21)</f>
        <v>13693</v>
      </c>
      <c r="M21" s="10">
        <f>SUM('Qtde. Mensal'!M$17:M21)</f>
        <v>49392</v>
      </c>
      <c r="N21" s="10">
        <f>SUM('Qtde. Mensal'!N$17:N21)</f>
        <v>71499</v>
      </c>
      <c r="O21" s="10">
        <f>SUM('Qtde. Mensal'!O$17:O21)</f>
        <v>12611</v>
      </c>
      <c r="P21" s="10">
        <f>SUM('Qtde. Mensal'!P$17:P21)</f>
        <v>233955</v>
      </c>
      <c r="Q21" s="10">
        <f>SUM('Qtde. Mensal'!Q$17:Q21)</f>
        <v>162580</v>
      </c>
      <c r="R21" s="10">
        <f>SUM('Qtde. Mensal'!R$17:R21)</f>
        <v>97157</v>
      </c>
      <c r="S21" s="10">
        <f>SUM('Qtde. Mensal'!S$17:S21)</f>
        <v>80592</v>
      </c>
      <c r="T21" s="10">
        <f>SUM('Qtde. Mensal'!T$17:T21)</f>
        <v>146351</v>
      </c>
      <c r="U21" s="10">
        <f>SUM('Qtde. Mensal'!U$17:U21)</f>
        <v>85426</v>
      </c>
      <c r="V21" s="10">
        <f>SUM('Qtde. Mensal'!V$17:V21)</f>
        <v>392584</v>
      </c>
      <c r="W21" s="10">
        <f>SUM('Qtde. Mensal'!W$17:W21)</f>
        <v>71061</v>
      </c>
      <c r="X21" s="10">
        <f>SUM('Qtde. Mensal'!X$17:X21)</f>
        <v>98837</v>
      </c>
      <c r="Y21" s="10">
        <f>SUM('Qtde. Mensal'!Y$17:Y21)</f>
        <v>142910</v>
      </c>
      <c r="Z21" s="10">
        <f>SUM('Qtde. Mensal'!Z$17:Z21)</f>
        <v>61465</v>
      </c>
      <c r="AA21" s="10">
        <f>SUM('Qtde. Mensal'!AA$17:AA21)</f>
        <v>154606</v>
      </c>
      <c r="AB21" s="10">
        <f>SUM('Qtde. Mensal'!AB$17:AB21)</f>
        <v>45121</v>
      </c>
      <c r="AC21" s="10">
        <f>SUM('Qtde. Mensal'!AC$17:AC21)</f>
        <v>297386</v>
      </c>
      <c r="AD21" s="10">
        <f>SUM('Qtde. Mensal'!AD$17:AD21)</f>
        <v>423641</v>
      </c>
      <c r="AE21" s="10">
        <f>SUM('Qtde. Mensal'!AE$17:AE21)</f>
        <v>64514</v>
      </c>
      <c r="AF21" s="10">
        <f>SUM('Qtde. Mensal'!AF$17:AF21)</f>
        <v>32621</v>
      </c>
      <c r="AG21" s="10">
        <f>SUM('Qtde. Mensal'!AG$17:AG21)</f>
        <v>8940</v>
      </c>
      <c r="AH21" s="10">
        <f>SUM('Qtde. Mensal'!AH$17:AH21)</f>
        <v>260035</v>
      </c>
      <c r="AI21" s="10">
        <f>SUM('Qtde. Mensal'!AI$17:AI21)</f>
        <v>189564</v>
      </c>
      <c r="AJ21" s="10">
        <f>SUM('Qtde. Mensal'!AJ$17:AJ21)</f>
        <v>35524</v>
      </c>
      <c r="AK21" s="10">
        <f>SUM('Qtde. Mensal'!AK$17:AK21)</f>
        <v>1237762</v>
      </c>
      <c r="AL21" s="11">
        <f>SUM('Qtde. Mensal'!AL$17:AL21)</f>
        <v>27567</v>
      </c>
      <c r="AM21" s="9">
        <f>SUM('Qtde. Mensal'!AM$17:AM21)</f>
        <v>2691526</v>
      </c>
      <c r="AN21" s="10">
        <f>SUM('Qtde. Mensal'!AN$17:AN21)</f>
        <v>1514724</v>
      </c>
      <c r="AO21" s="11">
        <f>SUM('Qtde. Mensal'!AO$17:AO21)</f>
        <v>291144</v>
      </c>
      <c r="AP21" s="11">
        <f>SUM('Qtde. Mensal'!AP$17:AP21)</f>
        <v>4497394</v>
      </c>
      <c r="AR21" s="48"/>
    </row>
    <row r="22" spans="1:44" x14ac:dyDescent="0.3">
      <c r="A22" s="3">
        <v>45444</v>
      </c>
      <c r="B22" s="9">
        <f>SUM('Qtde. Mensal'!B$17:B22)</f>
        <v>2903820</v>
      </c>
      <c r="C22" s="10">
        <f>SUM('Qtde. Mensal'!C$17:C22)</f>
        <v>390237</v>
      </c>
      <c r="D22" s="10">
        <f>SUM('Qtde. Mensal'!D$17:D22)</f>
        <v>115157</v>
      </c>
      <c r="E22" s="10">
        <f>SUM('Qtde. Mensal'!E$17:E22)</f>
        <v>251870</v>
      </c>
      <c r="F22" s="11">
        <f>SUM('Qtde. Mensal'!F$17:F22)</f>
        <v>1697276</v>
      </c>
      <c r="G22" s="9">
        <f>SUM('Qtde. Mensal'!G$17:G22)</f>
        <v>728631</v>
      </c>
      <c r="H22" s="10">
        <f>SUM('Qtde. Mensal'!H$17:H22)</f>
        <v>1349893</v>
      </c>
      <c r="I22" s="10">
        <f>SUM('Qtde. Mensal'!I$17:I22)</f>
        <v>1795575</v>
      </c>
      <c r="J22" s="10">
        <f>SUM('Qtde. Mensal'!J$17:J22)</f>
        <v>762498</v>
      </c>
      <c r="K22" s="10">
        <f>SUM('Qtde. Mensal'!K$17:K22)</f>
        <v>721763</v>
      </c>
      <c r="L22" s="9">
        <f>SUM('Qtde. Mensal'!L$17:L22)</f>
        <v>16251</v>
      </c>
      <c r="M22" s="10">
        <f>SUM('Qtde. Mensal'!M$17:M22)</f>
        <v>58808</v>
      </c>
      <c r="N22" s="10">
        <f>SUM('Qtde. Mensal'!N$17:N22)</f>
        <v>84762</v>
      </c>
      <c r="O22" s="10">
        <f>SUM('Qtde. Mensal'!O$17:O22)</f>
        <v>14987</v>
      </c>
      <c r="P22" s="10">
        <f>SUM('Qtde. Mensal'!P$17:P22)</f>
        <v>278369</v>
      </c>
      <c r="Q22" s="10">
        <f>SUM('Qtde. Mensal'!Q$17:Q22)</f>
        <v>193302</v>
      </c>
      <c r="R22" s="10">
        <f>SUM('Qtde. Mensal'!R$17:R22)</f>
        <v>115937</v>
      </c>
      <c r="S22" s="10">
        <f>SUM('Qtde. Mensal'!S$17:S22)</f>
        <v>95973</v>
      </c>
      <c r="T22" s="10">
        <f>SUM('Qtde. Mensal'!T$17:T22)</f>
        <v>174322</v>
      </c>
      <c r="U22" s="10">
        <f>SUM('Qtde. Mensal'!U$17:U22)</f>
        <v>101420</v>
      </c>
      <c r="V22" s="10">
        <f>SUM('Qtde. Mensal'!V$17:V22)</f>
        <v>467762</v>
      </c>
      <c r="W22" s="10">
        <f>SUM('Qtde. Mensal'!W$17:W22)</f>
        <v>84663</v>
      </c>
      <c r="X22" s="10">
        <f>SUM('Qtde. Mensal'!X$17:X22)</f>
        <v>117845</v>
      </c>
      <c r="Y22" s="10">
        <f>SUM('Qtde. Mensal'!Y$17:Y22)</f>
        <v>169484</v>
      </c>
      <c r="Z22" s="10">
        <f>SUM('Qtde. Mensal'!Z$17:Z22)</f>
        <v>73155</v>
      </c>
      <c r="AA22" s="10">
        <f>SUM('Qtde. Mensal'!AA$17:AA22)</f>
        <v>184127</v>
      </c>
      <c r="AB22" s="10">
        <f>SUM('Qtde. Mensal'!AB$17:AB22)</f>
        <v>53642</v>
      </c>
      <c r="AC22" s="10">
        <f>SUM('Qtde. Mensal'!AC$17:AC22)</f>
        <v>354909</v>
      </c>
      <c r="AD22" s="10">
        <f>SUM('Qtde. Mensal'!AD$17:AD22)</f>
        <v>504700</v>
      </c>
      <c r="AE22" s="10">
        <f>SUM('Qtde. Mensal'!AE$17:AE22)</f>
        <v>76764</v>
      </c>
      <c r="AF22" s="10">
        <f>SUM('Qtde. Mensal'!AF$17:AF22)</f>
        <v>38757</v>
      </c>
      <c r="AG22" s="10">
        <f>SUM('Qtde. Mensal'!AG$17:AG22)</f>
        <v>10607</v>
      </c>
      <c r="AH22" s="10">
        <f>SUM('Qtde. Mensal'!AH$17:AH22)</f>
        <v>310171</v>
      </c>
      <c r="AI22" s="10">
        <f>SUM('Qtde. Mensal'!AI$17:AI22)</f>
        <v>226346</v>
      </c>
      <c r="AJ22" s="10">
        <f>SUM('Qtde. Mensal'!AJ$17:AJ22)</f>
        <v>42275</v>
      </c>
      <c r="AK22" s="10">
        <f>SUM('Qtde. Mensal'!AK$17:AK22)</f>
        <v>1476293</v>
      </c>
      <c r="AL22" s="11">
        <f>SUM('Qtde. Mensal'!AL$17:AL22)</f>
        <v>32729</v>
      </c>
      <c r="AM22" s="9">
        <f>SUM('Qtde. Mensal'!AM$17:AM22)</f>
        <v>3236846</v>
      </c>
      <c r="AN22" s="10">
        <f>SUM('Qtde. Mensal'!AN$17:AN22)</f>
        <v>1776842</v>
      </c>
      <c r="AO22" s="11">
        <f>SUM('Qtde. Mensal'!AO$17:AO22)</f>
        <v>344672</v>
      </c>
      <c r="AP22" s="11">
        <f>SUM('Qtde. Mensal'!AP$17:AP22)</f>
        <v>5358360</v>
      </c>
      <c r="AR22" s="48"/>
    </row>
    <row r="23" spans="1:44" x14ac:dyDescent="0.3">
      <c r="A23" s="3">
        <v>45474</v>
      </c>
      <c r="B23" s="9">
        <f>SUM('Qtde. Mensal'!B$17:B23)</f>
        <v>3448017</v>
      </c>
      <c r="C23" s="10">
        <f>SUM('Qtde. Mensal'!C$17:C23)</f>
        <v>467772</v>
      </c>
      <c r="D23" s="10">
        <f>SUM('Qtde. Mensal'!D$17:D23)</f>
        <v>135342</v>
      </c>
      <c r="E23" s="10">
        <f>SUM('Qtde. Mensal'!E$17:E23)</f>
        <v>295932</v>
      </c>
      <c r="F23" s="11">
        <f>SUM('Qtde. Mensal'!F$17:F23)</f>
        <v>2040763</v>
      </c>
      <c r="G23" s="9">
        <f>SUM('Qtde. Mensal'!G$17:G23)</f>
        <v>870022</v>
      </c>
      <c r="H23" s="10">
        <f>SUM('Qtde. Mensal'!H$17:H23)</f>
        <v>1610418</v>
      </c>
      <c r="I23" s="10">
        <f>SUM('Qtde. Mensal'!I$17:I23)</f>
        <v>2139656</v>
      </c>
      <c r="J23" s="10">
        <f>SUM('Qtde. Mensal'!J$17:J23)</f>
        <v>909877</v>
      </c>
      <c r="K23" s="10">
        <f>SUM('Qtde. Mensal'!K$17:K23)</f>
        <v>857853</v>
      </c>
      <c r="L23" s="9">
        <f>SUM('Qtde. Mensal'!L$17:L23)</f>
        <v>19343</v>
      </c>
      <c r="M23" s="10">
        <f>SUM('Qtde. Mensal'!M$17:M23)</f>
        <v>70048</v>
      </c>
      <c r="N23" s="10">
        <f>SUM('Qtde. Mensal'!N$17:N23)</f>
        <v>100851</v>
      </c>
      <c r="O23" s="10">
        <f>SUM('Qtde. Mensal'!O$17:O23)</f>
        <v>17847</v>
      </c>
      <c r="P23" s="10">
        <f>SUM('Qtde. Mensal'!P$17:P23)</f>
        <v>331594</v>
      </c>
      <c r="Q23" s="10">
        <f>SUM('Qtde. Mensal'!Q$17:Q23)</f>
        <v>230143</v>
      </c>
      <c r="R23" s="10">
        <f>SUM('Qtde. Mensal'!R$17:R23)</f>
        <v>138014</v>
      </c>
      <c r="S23" s="10">
        <f>SUM('Qtde. Mensal'!S$17:S23)</f>
        <v>114449</v>
      </c>
      <c r="T23" s="10">
        <f>SUM('Qtde. Mensal'!T$17:T23)</f>
        <v>207496</v>
      </c>
      <c r="U23" s="10">
        <f>SUM('Qtde. Mensal'!U$17:U23)</f>
        <v>120683</v>
      </c>
      <c r="V23" s="10">
        <f>SUM('Qtde. Mensal'!V$17:V23)</f>
        <v>558158</v>
      </c>
      <c r="W23" s="10">
        <f>SUM('Qtde. Mensal'!W$17:W23)</f>
        <v>100858</v>
      </c>
      <c r="X23" s="10">
        <f>SUM('Qtde. Mensal'!X$17:X23)</f>
        <v>140449</v>
      </c>
      <c r="Y23" s="10">
        <f>SUM('Qtde. Mensal'!Y$17:Y23)</f>
        <v>201747</v>
      </c>
      <c r="Z23" s="10">
        <f>SUM('Qtde. Mensal'!Z$17:Z23)</f>
        <v>87135</v>
      </c>
      <c r="AA23" s="10">
        <f>SUM('Qtde. Mensal'!AA$17:AA23)</f>
        <v>219375</v>
      </c>
      <c r="AB23" s="10">
        <f>SUM('Qtde. Mensal'!AB$17:AB23)</f>
        <v>63851</v>
      </c>
      <c r="AC23" s="10">
        <f>SUM('Qtde. Mensal'!AC$17:AC23)</f>
        <v>422635</v>
      </c>
      <c r="AD23" s="10">
        <f>SUM('Qtde. Mensal'!AD$17:AD23)</f>
        <v>601892</v>
      </c>
      <c r="AE23" s="10">
        <f>SUM('Qtde. Mensal'!AE$17:AE23)</f>
        <v>91421</v>
      </c>
      <c r="AF23" s="10">
        <f>SUM('Qtde. Mensal'!AF$17:AF23)</f>
        <v>46169</v>
      </c>
      <c r="AG23" s="10">
        <f>SUM('Qtde. Mensal'!AG$17:AG23)</f>
        <v>12621</v>
      </c>
      <c r="AH23" s="10">
        <f>SUM('Qtde. Mensal'!AH$17:AH23)</f>
        <v>369450</v>
      </c>
      <c r="AI23" s="10">
        <f>SUM('Qtde. Mensal'!AI$17:AI23)</f>
        <v>269503</v>
      </c>
      <c r="AJ23" s="10">
        <f>SUM('Qtde. Mensal'!AJ$17:AJ23)</f>
        <v>50345</v>
      </c>
      <c r="AK23" s="10">
        <f>SUM('Qtde. Mensal'!AK$17:AK23)</f>
        <v>1762754</v>
      </c>
      <c r="AL23" s="11">
        <f>SUM('Qtde. Mensal'!AL$17:AL23)</f>
        <v>38995</v>
      </c>
      <c r="AM23" s="9">
        <f>SUM('Qtde. Mensal'!AM$17:AM23)</f>
        <v>3834570</v>
      </c>
      <c r="AN23" s="10">
        <f>SUM('Qtde. Mensal'!AN$17:AN23)</f>
        <v>2105028</v>
      </c>
      <c r="AO23" s="11">
        <f>SUM('Qtde. Mensal'!AO$17:AO23)</f>
        <v>448228</v>
      </c>
      <c r="AP23" s="11">
        <f>SUM('Qtde. Mensal'!AP$17:AP23)</f>
        <v>6387826</v>
      </c>
      <c r="AR23" s="48"/>
    </row>
    <row r="24" spans="1:44" x14ac:dyDescent="0.3">
      <c r="A24" s="3">
        <v>45505</v>
      </c>
      <c r="B24" s="9">
        <f>SUM('Qtde. Mensal'!B$17:B24)</f>
        <v>4003487</v>
      </c>
      <c r="C24" s="10">
        <f>SUM('Qtde. Mensal'!C$17:C24)</f>
        <v>549644</v>
      </c>
      <c r="D24" s="10">
        <f>SUM('Qtde. Mensal'!D$17:D24)</f>
        <v>162062</v>
      </c>
      <c r="E24" s="10">
        <f>SUM('Qtde. Mensal'!E$17:E24)</f>
        <v>340090</v>
      </c>
      <c r="F24" s="11">
        <f>SUM('Qtde. Mensal'!F$17:F24)</f>
        <v>2371903</v>
      </c>
      <c r="G24" s="9">
        <f>SUM('Qtde. Mensal'!G$17:G24)</f>
        <v>1015934</v>
      </c>
      <c r="H24" s="10">
        <f>SUM('Qtde. Mensal'!H$17:H24)</f>
        <v>1875691</v>
      </c>
      <c r="I24" s="10">
        <f>SUM('Qtde. Mensal'!I$17:I24)</f>
        <v>2484864</v>
      </c>
      <c r="J24" s="10">
        <f>SUM('Qtde. Mensal'!J$17:J24)</f>
        <v>1058308</v>
      </c>
      <c r="K24" s="10">
        <f>SUM('Qtde. Mensal'!K$17:K24)</f>
        <v>992389</v>
      </c>
      <c r="L24" s="9">
        <f>SUM('Qtde. Mensal'!L$17:L24)</f>
        <v>22511</v>
      </c>
      <c r="M24" s="10">
        <f>SUM('Qtde. Mensal'!M$17:M24)</f>
        <v>81532</v>
      </c>
      <c r="N24" s="10">
        <f>SUM('Qtde. Mensal'!N$17:N24)</f>
        <v>117306</v>
      </c>
      <c r="O24" s="10">
        <f>SUM('Qtde. Mensal'!O$17:O24)</f>
        <v>20765</v>
      </c>
      <c r="P24" s="10">
        <f>SUM('Qtde. Mensal'!P$17:P24)</f>
        <v>385781</v>
      </c>
      <c r="Q24" s="10">
        <f>SUM('Qtde. Mensal'!Q$17:Q24)</f>
        <v>267652</v>
      </c>
      <c r="R24" s="10">
        <f>SUM('Qtde. Mensal'!R$17:R24)</f>
        <v>160180</v>
      </c>
      <c r="S24" s="10">
        <f>SUM('Qtde. Mensal'!S$17:S24)</f>
        <v>133272</v>
      </c>
      <c r="T24" s="10">
        <f>SUM('Qtde. Mensal'!T$17:T24)</f>
        <v>240718</v>
      </c>
      <c r="U24" s="10">
        <f>SUM('Qtde. Mensal'!U$17:U24)</f>
        <v>140301</v>
      </c>
      <c r="V24" s="10">
        <f>SUM('Qtde. Mensal'!V$17:V24)</f>
        <v>649666</v>
      </c>
      <c r="W24" s="10">
        <f>SUM('Qtde. Mensal'!W$17:W24)</f>
        <v>116945</v>
      </c>
      <c r="X24" s="10">
        <f>SUM('Qtde. Mensal'!X$17:X24)</f>
        <v>162902</v>
      </c>
      <c r="Y24" s="10">
        <f>SUM('Qtde. Mensal'!Y$17:Y24)</f>
        <v>234498</v>
      </c>
      <c r="Z24" s="10">
        <f>SUM('Qtde. Mensal'!Z$17:Z24)</f>
        <v>101387</v>
      </c>
      <c r="AA24" s="10">
        <f>SUM('Qtde. Mensal'!AA$17:AA24)</f>
        <v>255382</v>
      </c>
      <c r="AB24" s="10">
        <f>SUM('Qtde. Mensal'!AB$17:AB24)</f>
        <v>74277</v>
      </c>
      <c r="AC24" s="10">
        <f>SUM('Qtde. Mensal'!AC$17:AC24)</f>
        <v>489456</v>
      </c>
      <c r="AD24" s="10">
        <f>SUM('Qtde. Mensal'!AD$17:AD24)</f>
        <v>701001</v>
      </c>
      <c r="AE24" s="10">
        <f>SUM('Qtde. Mensal'!AE$17:AE24)</f>
        <v>106371</v>
      </c>
      <c r="AF24" s="10">
        <f>SUM('Qtde. Mensal'!AF$17:AF24)</f>
        <v>53771</v>
      </c>
      <c r="AG24" s="10">
        <f>SUM('Qtde. Mensal'!AG$17:AG24)</f>
        <v>14680</v>
      </c>
      <c r="AH24" s="10">
        <f>SUM('Qtde. Mensal'!AH$17:AH24)</f>
        <v>427663</v>
      </c>
      <c r="AI24" s="10">
        <f>SUM('Qtde. Mensal'!AI$17:AI24)</f>
        <v>312391</v>
      </c>
      <c r="AJ24" s="10">
        <f>SUM('Qtde. Mensal'!AJ$17:AJ24)</f>
        <v>58584</v>
      </c>
      <c r="AK24" s="10">
        <f>SUM('Qtde. Mensal'!AK$17:AK24)</f>
        <v>2052857</v>
      </c>
      <c r="AL24" s="11">
        <f>SUM('Qtde. Mensal'!AL$17:AL24)</f>
        <v>45337</v>
      </c>
      <c r="AM24" s="9">
        <f>SUM('Qtde. Mensal'!AM$17:AM24)</f>
        <v>4410853</v>
      </c>
      <c r="AN24" s="10">
        <f>SUM('Qtde. Mensal'!AN$17:AN24)</f>
        <v>2435587</v>
      </c>
      <c r="AO24" s="11">
        <f>SUM('Qtde. Mensal'!AO$17:AO24)</f>
        <v>580746</v>
      </c>
      <c r="AP24" s="11">
        <f>SUM('Qtde. Mensal'!AP$17:AP24)</f>
        <v>7427186</v>
      </c>
      <c r="AR24" s="48"/>
    </row>
    <row r="25" spans="1:44" x14ac:dyDescent="0.3">
      <c r="A25" s="3">
        <v>45536</v>
      </c>
      <c r="B25" s="9">
        <f>SUM('Qtde. Mensal'!B$17:B25)</f>
        <v>4556917</v>
      </c>
      <c r="C25" s="10">
        <f>SUM('Qtde. Mensal'!C$17:C25)</f>
        <v>627151</v>
      </c>
      <c r="D25" s="10">
        <f>SUM('Qtde. Mensal'!D$17:D25)</f>
        <v>187540</v>
      </c>
      <c r="E25" s="10">
        <f>SUM('Qtde. Mensal'!E$17:E25)</f>
        <v>385873</v>
      </c>
      <c r="F25" s="11">
        <f>SUM('Qtde. Mensal'!F$17:F25)</f>
        <v>2705492</v>
      </c>
      <c r="G25" s="9">
        <f>SUM('Qtde. Mensal'!G$17:G25)</f>
        <v>1164161</v>
      </c>
      <c r="H25" s="10">
        <f>SUM('Qtde. Mensal'!H$17:H25)</f>
        <v>2142381</v>
      </c>
      <c r="I25" s="10">
        <f>SUM('Qtde. Mensal'!I$17:I25)</f>
        <v>2828322</v>
      </c>
      <c r="J25" s="10">
        <f>SUM('Qtde. Mensal'!J$17:J25)</f>
        <v>1204354</v>
      </c>
      <c r="K25" s="10">
        <f>SUM('Qtde. Mensal'!K$17:K25)</f>
        <v>1123755</v>
      </c>
      <c r="L25" s="9">
        <f>SUM('Qtde. Mensal'!L$17:L25)</f>
        <v>25695</v>
      </c>
      <c r="M25" s="10">
        <f>SUM('Qtde. Mensal'!M$17:M25)</f>
        <v>92985</v>
      </c>
      <c r="N25" s="10">
        <f>SUM('Qtde. Mensal'!N$17:N25)</f>
        <v>133958</v>
      </c>
      <c r="O25" s="10">
        <f>SUM('Qtde. Mensal'!O$17:O25)</f>
        <v>23690</v>
      </c>
      <c r="P25" s="10">
        <f>SUM('Qtde. Mensal'!P$17:P25)</f>
        <v>439936</v>
      </c>
      <c r="Q25" s="10">
        <f>SUM('Qtde. Mensal'!Q$17:Q25)</f>
        <v>305260</v>
      </c>
      <c r="R25" s="10">
        <f>SUM('Qtde. Mensal'!R$17:R25)</f>
        <v>182136</v>
      </c>
      <c r="S25" s="10">
        <f>SUM('Qtde. Mensal'!S$17:S25)</f>
        <v>152007</v>
      </c>
      <c r="T25" s="10">
        <f>SUM('Qtde. Mensal'!T$17:T25)</f>
        <v>273922</v>
      </c>
      <c r="U25" s="10">
        <f>SUM('Qtde. Mensal'!U$17:U25)</f>
        <v>160067</v>
      </c>
      <c r="V25" s="10">
        <f>SUM('Qtde. Mensal'!V$17:V25)</f>
        <v>740653</v>
      </c>
      <c r="W25" s="10">
        <f>SUM('Qtde. Mensal'!W$17:W25)</f>
        <v>133054</v>
      </c>
      <c r="X25" s="10">
        <f>SUM('Qtde. Mensal'!X$17:X25)</f>
        <v>185331</v>
      </c>
      <c r="Y25" s="10">
        <f>SUM('Qtde. Mensal'!Y$17:Y25)</f>
        <v>267674</v>
      </c>
      <c r="Z25" s="10">
        <f>SUM('Qtde. Mensal'!Z$17:Z25)</f>
        <v>115623</v>
      </c>
      <c r="AA25" s="10">
        <f>SUM('Qtde. Mensal'!AA$17:AA25)</f>
        <v>291231</v>
      </c>
      <c r="AB25" s="10">
        <f>SUM('Qtde. Mensal'!AB$17:AB25)</f>
        <v>84726</v>
      </c>
      <c r="AC25" s="10">
        <f>SUM('Qtde. Mensal'!AC$17:AC25)</f>
        <v>556083</v>
      </c>
      <c r="AD25" s="10">
        <f>SUM('Qtde. Mensal'!AD$17:AD25)</f>
        <v>799296</v>
      </c>
      <c r="AE25" s="10">
        <f>SUM('Qtde. Mensal'!AE$17:AE25)</f>
        <v>121315</v>
      </c>
      <c r="AF25" s="10">
        <f>SUM('Qtde. Mensal'!AF$17:AF25)</f>
        <v>61375</v>
      </c>
      <c r="AG25" s="10">
        <f>SUM('Qtde. Mensal'!AG$17:AG25)</f>
        <v>16752</v>
      </c>
      <c r="AH25" s="10">
        <f>SUM('Qtde. Mensal'!AH$17:AH25)</f>
        <v>485863</v>
      </c>
      <c r="AI25" s="10">
        <f>SUM('Qtde. Mensal'!AI$17:AI25)</f>
        <v>354988</v>
      </c>
      <c r="AJ25" s="10">
        <f>SUM('Qtde. Mensal'!AJ$17:AJ25)</f>
        <v>66813</v>
      </c>
      <c r="AK25" s="10">
        <f>SUM('Qtde. Mensal'!AK$17:AK25)</f>
        <v>2340806</v>
      </c>
      <c r="AL25" s="11">
        <f>SUM('Qtde. Mensal'!AL$17:AL25)</f>
        <v>51734</v>
      </c>
      <c r="AM25" s="9">
        <f>SUM('Qtde. Mensal'!AM$17:AM25)</f>
        <v>4972958</v>
      </c>
      <c r="AN25" s="10">
        <f>SUM('Qtde. Mensal'!AN$17:AN25)</f>
        <v>2786951</v>
      </c>
      <c r="AO25" s="11">
        <f>SUM('Qtde. Mensal'!AO$17:AO25)</f>
        <v>703064</v>
      </c>
      <c r="AP25" s="11">
        <f>SUM('Qtde. Mensal'!AP$17:AP25)</f>
        <v>8462973</v>
      </c>
      <c r="AR25" s="48"/>
    </row>
    <row r="26" spans="1:44" x14ac:dyDescent="0.3">
      <c r="A26" s="3">
        <v>45566</v>
      </c>
      <c r="B26" s="9">
        <f>SUM('Qtde. Mensal'!B$17:B26)</f>
        <v>5114155</v>
      </c>
      <c r="C26" s="10">
        <f>SUM('Qtde. Mensal'!C$17:C26)</f>
        <v>705807</v>
      </c>
      <c r="D26" s="10">
        <f>SUM('Qtde. Mensal'!D$17:D26)</f>
        <v>207865</v>
      </c>
      <c r="E26" s="10">
        <f>SUM('Qtde. Mensal'!E$17:E26)</f>
        <v>432109</v>
      </c>
      <c r="F26" s="11">
        <f>SUM('Qtde. Mensal'!F$17:F26)</f>
        <v>3058309</v>
      </c>
      <c r="G26" s="9">
        <f>SUM('Qtde. Mensal'!G$17:G26)</f>
        <v>1310125</v>
      </c>
      <c r="H26" s="10">
        <f>SUM('Qtde. Mensal'!H$17:H26)</f>
        <v>2410364</v>
      </c>
      <c r="I26" s="10">
        <f>SUM('Qtde. Mensal'!I$17:I26)</f>
        <v>3181178</v>
      </c>
      <c r="J26" s="10">
        <f>SUM('Qtde. Mensal'!J$17:J26)</f>
        <v>1354172</v>
      </c>
      <c r="K26" s="10">
        <f>SUM('Qtde. Mensal'!K$17:K26)</f>
        <v>1262406</v>
      </c>
      <c r="L26" s="9">
        <f>SUM('Qtde. Mensal'!L$17:L26)</f>
        <v>28877</v>
      </c>
      <c r="M26" s="10">
        <f>SUM('Qtde. Mensal'!M$17:M26)</f>
        <v>104503</v>
      </c>
      <c r="N26" s="10">
        <f>SUM('Qtde. Mensal'!N$17:N26)</f>
        <v>150611</v>
      </c>
      <c r="O26" s="10">
        <f>SUM('Qtde. Mensal'!O$17:O26)</f>
        <v>26627</v>
      </c>
      <c r="P26" s="10">
        <f>SUM('Qtde. Mensal'!P$17:P26)</f>
        <v>494591</v>
      </c>
      <c r="Q26" s="10">
        <f>SUM('Qtde. Mensal'!Q$17:Q26)</f>
        <v>343164</v>
      </c>
      <c r="R26" s="10">
        <f>SUM('Qtde. Mensal'!R$17:R26)</f>
        <v>204707</v>
      </c>
      <c r="S26" s="10">
        <f>SUM('Qtde. Mensal'!S$17:S26)</f>
        <v>170908</v>
      </c>
      <c r="T26" s="10">
        <f>SUM('Qtde. Mensal'!T$17:T26)</f>
        <v>308051</v>
      </c>
      <c r="U26" s="10">
        <f>SUM('Qtde. Mensal'!U$17:U26)</f>
        <v>179944</v>
      </c>
      <c r="V26" s="10">
        <f>SUM('Qtde. Mensal'!V$17:V26)</f>
        <v>833010</v>
      </c>
      <c r="W26" s="10">
        <f>SUM('Qtde. Mensal'!W$17:W26)</f>
        <v>149743</v>
      </c>
      <c r="X26" s="10">
        <f>SUM('Qtde. Mensal'!X$17:X26)</f>
        <v>208583</v>
      </c>
      <c r="Y26" s="10">
        <f>SUM('Qtde. Mensal'!Y$17:Y26)</f>
        <v>301085</v>
      </c>
      <c r="Z26" s="10">
        <f>SUM('Qtde. Mensal'!Z$17:Z26)</f>
        <v>129966</v>
      </c>
      <c r="AA26" s="10">
        <f>SUM('Qtde. Mensal'!AA$17:AA26)</f>
        <v>327327</v>
      </c>
      <c r="AB26" s="10">
        <f>SUM('Qtde. Mensal'!AB$17:AB26)</f>
        <v>95222</v>
      </c>
      <c r="AC26" s="10">
        <f>SUM('Qtde. Mensal'!AC$17:AC26)</f>
        <v>625797</v>
      </c>
      <c r="AD26" s="10">
        <f>SUM('Qtde. Mensal'!AD$17:AD26)</f>
        <v>898409</v>
      </c>
      <c r="AE26" s="10">
        <f>SUM('Qtde. Mensal'!AE$17:AE26)</f>
        <v>136364</v>
      </c>
      <c r="AF26" s="10">
        <f>SUM('Qtde. Mensal'!AF$17:AF26)</f>
        <v>68976</v>
      </c>
      <c r="AG26" s="10">
        <f>SUM('Qtde. Mensal'!AG$17:AG26)</f>
        <v>18832</v>
      </c>
      <c r="AH26" s="10">
        <f>SUM('Qtde. Mensal'!AH$17:AH26)</f>
        <v>546994</v>
      </c>
      <c r="AI26" s="10">
        <f>SUM('Qtde. Mensal'!AI$17:AI26)</f>
        <v>399290</v>
      </c>
      <c r="AJ26" s="10">
        <f>SUM('Qtde. Mensal'!AJ$17:AJ26)</f>
        <v>75091</v>
      </c>
      <c r="AK26" s="10">
        <f>SUM('Qtde. Mensal'!AK$17:AK26)</f>
        <v>2633373</v>
      </c>
      <c r="AL26" s="11">
        <f>SUM('Qtde. Mensal'!AL$17:AL26)</f>
        <v>58200</v>
      </c>
      <c r="AM26" s="9">
        <f>SUM('Qtde. Mensal'!AM$17:AM26)</f>
        <v>5586402</v>
      </c>
      <c r="AN26" s="10">
        <f>SUM('Qtde. Mensal'!AN$17:AN26)</f>
        <v>3138942</v>
      </c>
      <c r="AO26" s="11">
        <f>SUM('Qtde. Mensal'!AO$17:AO26)</f>
        <v>792901</v>
      </c>
      <c r="AP26" s="11">
        <f>SUM('Qtde. Mensal'!AP$17:AP26)</f>
        <v>9518245</v>
      </c>
      <c r="AR26" s="48"/>
    </row>
    <row r="27" spans="1:44" x14ac:dyDescent="0.3">
      <c r="A27" s="3">
        <v>45597</v>
      </c>
      <c r="B27" s="9">
        <f>SUM('Qtde. Mensal'!B$17:B27)</f>
        <v>5651800</v>
      </c>
      <c r="C27" s="10">
        <f>SUM('Qtde. Mensal'!C$17:C27)</f>
        <v>780799</v>
      </c>
      <c r="D27" s="10">
        <f>SUM('Qtde. Mensal'!D$17:D27)</f>
        <v>229009</v>
      </c>
      <c r="E27" s="10">
        <f>SUM('Qtde. Mensal'!E$17:E27)</f>
        <v>480844</v>
      </c>
      <c r="F27" s="11">
        <f>SUM('Qtde. Mensal'!F$17:F27)</f>
        <v>3396097</v>
      </c>
      <c r="G27" s="9">
        <f>SUM('Qtde. Mensal'!G$17:G27)</f>
        <v>1456088</v>
      </c>
      <c r="H27" s="10">
        <f>SUM('Qtde. Mensal'!H$17:H27)</f>
        <v>2673341</v>
      </c>
      <c r="I27" s="10">
        <f>SUM('Qtde. Mensal'!I$17:I27)</f>
        <v>3520952</v>
      </c>
      <c r="J27" s="10">
        <f>SUM('Qtde. Mensal'!J$17:J27)</f>
        <v>1496001</v>
      </c>
      <c r="K27" s="10">
        <f>SUM('Qtde. Mensal'!K$17:K27)</f>
        <v>1392167</v>
      </c>
      <c r="L27" s="9">
        <f>SUM('Qtde. Mensal'!L$17:L27)</f>
        <v>32012</v>
      </c>
      <c r="M27" s="10">
        <f>SUM('Qtde. Mensal'!M$17:M27)</f>
        <v>115689</v>
      </c>
      <c r="N27" s="10">
        <f>SUM('Qtde. Mensal'!N$17:N27)</f>
        <v>167187</v>
      </c>
      <c r="O27" s="10">
        <f>SUM('Qtde. Mensal'!O$17:O27)</f>
        <v>29498</v>
      </c>
      <c r="P27" s="10">
        <f>SUM('Qtde. Mensal'!P$17:P27)</f>
        <v>547871</v>
      </c>
      <c r="Q27" s="10">
        <f>SUM('Qtde. Mensal'!Q$17:Q27)</f>
        <v>380263</v>
      </c>
      <c r="R27" s="10">
        <f>SUM('Qtde. Mensal'!R$17:R27)</f>
        <v>226309</v>
      </c>
      <c r="S27" s="10">
        <f>SUM('Qtde. Mensal'!S$17:S27)</f>
        <v>189208</v>
      </c>
      <c r="T27" s="10">
        <f>SUM('Qtde. Mensal'!T$17:T27)</f>
        <v>341147</v>
      </c>
      <c r="U27" s="10">
        <f>SUM('Qtde. Mensal'!U$17:U27)</f>
        <v>199554</v>
      </c>
      <c r="V27" s="10">
        <f>SUM('Qtde. Mensal'!V$17:V27)</f>
        <v>921959</v>
      </c>
      <c r="W27" s="10">
        <f>SUM('Qtde. Mensal'!W$17:W27)</f>
        <v>165920</v>
      </c>
      <c r="X27" s="10">
        <f>SUM('Qtde. Mensal'!X$17:X27)</f>
        <v>231003</v>
      </c>
      <c r="Y27" s="10">
        <f>SUM('Qtde. Mensal'!Y$17:Y27)</f>
        <v>334263</v>
      </c>
      <c r="Z27" s="10">
        <f>SUM('Qtde. Mensal'!Z$17:Z27)</f>
        <v>143931</v>
      </c>
      <c r="AA27" s="10">
        <f>SUM('Qtde. Mensal'!AA$17:AA27)</f>
        <v>362328</v>
      </c>
      <c r="AB27" s="10">
        <f>SUM('Qtde. Mensal'!AB$17:AB27)</f>
        <v>105499</v>
      </c>
      <c r="AC27" s="10">
        <f>SUM('Qtde. Mensal'!AC$17:AC27)</f>
        <v>692849</v>
      </c>
      <c r="AD27" s="10">
        <f>SUM('Qtde. Mensal'!AD$17:AD27)</f>
        <v>993848</v>
      </c>
      <c r="AE27" s="10">
        <f>SUM('Qtde. Mensal'!AE$17:AE27)</f>
        <v>151037</v>
      </c>
      <c r="AF27" s="10">
        <f>SUM('Qtde. Mensal'!AF$17:AF27)</f>
        <v>76412</v>
      </c>
      <c r="AG27" s="10">
        <f>SUM('Qtde. Mensal'!AG$17:AG27)</f>
        <v>20888</v>
      </c>
      <c r="AH27" s="10">
        <f>SUM('Qtde. Mensal'!AH$17:AH27)</f>
        <v>605952</v>
      </c>
      <c r="AI27" s="10">
        <f>SUM('Qtde. Mensal'!AI$17:AI27)</f>
        <v>441765</v>
      </c>
      <c r="AJ27" s="10">
        <f>SUM('Qtde. Mensal'!AJ$17:AJ27)</f>
        <v>83152</v>
      </c>
      <c r="AK27" s="10">
        <f>SUM('Qtde. Mensal'!AK$17:AK27)</f>
        <v>2914438</v>
      </c>
      <c r="AL27" s="11">
        <f>SUM('Qtde. Mensal'!AL$17:AL27)</f>
        <v>64567</v>
      </c>
      <c r="AM27" s="9">
        <f>SUM('Qtde. Mensal'!AM$17:AM27)</f>
        <v>6157600</v>
      </c>
      <c r="AN27" s="10">
        <f>SUM('Qtde. Mensal'!AN$17:AN27)</f>
        <v>3513586</v>
      </c>
      <c r="AO27" s="11">
        <f>SUM('Qtde. Mensal'!AO$17:AO27)</f>
        <v>867363</v>
      </c>
      <c r="AP27" s="11">
        <f>SUM('Qtde. Mensal'!AP$17:AP27)</f>
        <v>10538549</v>
      </c>
      <c r="AR27" s="48"/>
    </row>
    <row r="28" spans="1:44" ht="15" thickBot="1" x14ac:dyDescent="0.35">
      <c r="A28" s="4">
        <v>45627</v>
      </c>
      <c r="B28" s="12">
        <f>SUM('Qtde. Mensal'!B$17:B28)</f>
        <v>6144416</v>
      </c>
      <c r="C28" s="13">
        <f>SUM('Qtde. Mensal'!C$17:C28)</f>
        <v>852156</v>
      </c>
      <c r="D28" s="13">
        <f>SUM('Qtde. Mensal'!D$17:D28)</f>
        <v>251763</v>
      </c>
      <c r="E28" s="13">
        <f>SUM('Qtde. Mensal'!E$17:E28)</f>
        <v>530368</v>
      </c>
      <c r="F28" s="14">
        <f>SUM('Qtde. Mensal'!F$17:F28)</f>
        <v>3730511</v>
      </c>
      <c r="G28" s="12">
        <f>SUM('Qtde. Mensal'!G$17:G28)</f>
        <v>1594627</v>
      </c>
      <c r="H28" s="13">
        <f>SUM('Qtde. Mensal'!H$17:H28)</f>
        <v>2923130</v>
      </c>
      <c r="I28" s="13">
        <f>SUM('Qtde. Mensal'!I$17:I28)</f>
        <v>3844128</v>
      </c>
      <c r="J28" s="13">
        <f>SUM('Qtde. Mensal'!J$17:J28)</f>
        <v>1631299</v>
      </c>
      <c r="K28" s="13">
        <f>SUM('Qtde. Mensal'!K$17:K28)</f>
        <v>1516030</v>
      </c>
      <c r="L28" s="12">
        <f>SUM('Qtde. Mensal'!L$17:L28)</f>
        <v>34996</v>
      </c>
      <c r="M28" s="13">
        <f>SUM('Qtde. Mensal'!M$17:M28)</f>
        <v>126217</v>
      </c>
      <c r="N28" s="13">
        <f>SUM('Qtde. Mensal'!N$17:N28)</f>
        <v>182921</v>
      </c>
      <c r="O28" s="13">
        <f>SUM('Qtde. Mensal'!O$17:O28)</f>
        <v>32214</v>
      </c>
      <c r="P28" s="13">
        <f>SUM('Qtde. Mensal'!P$17:P28)</f>
        <v>598347</v>
      </c>
      <c r="Q28" s="13">
        <f>SUM('Qtde. Mensal'!Q$17:Q28)</f>
        <v>415293</v>
      </c>
      <c r="R28" s="13">
        <f>SUM('Qtde. Mensal'!R$17:R28)</f>
        <v>246813</v>
      </c>
      <c r="S28" s="13">
        <f>SUM('Qtde. Mensal'!S$17:S28)</f>
        <v>206575</v>
      </c>
      <c r="T28" s="13">
        <f>SUM('Qtde. Mensal'!T$17:T28)</f>
        <v>372661</v>
      </c>
      <c r="U28" s="13">
        <f>SUM('Qtde. Mensal'!U$17:U28)</f>
        <v>218107</v>
      </c>
      <c r="V28" s="13">
        <f>SUM('Qtde. Mensal'!V$17:V28)</f>
        <v>1006690</v>
      </c>
      <c r="W28" s="13">
        <f>SUM('Qtde. Mensal'!W$17:W28)</f>
        <v>181418</v>
      </c>
      <c r="X28" s="13">
        <f>SUM('Qtde. Mensal'!X$17:X28)</f>
        <v>252533</v>
      </c>
      <c r="Y28" s="13">
        <f>SUM('Qtde. Mensal'!Y$17:Y28)</f>
        <v>365766</v>
      </c>
      <c r="Z28" s="13">
        <f>SUM('Qtde. Mensal'!Z$17:Z28)</f>
        <v>157108</v>
      </c>
      <c r="AA28" s="13">
        <f>SUM('Qtde. Mensal'!AA$17:AA28)</f>
        <v>395397</v>
      </c>
      <c r="AB28" s="13">
        <f>SUM('Qtde. Mensal'!AB$17:AB28)</f>
        <v>115183</v>
      </c>
      <c r="AC28" s="13">
        <f>SUM('Qtde. Mensal'!AC$17:AC28)</f>
        <v>757034</v>
      </c>
      <c r="AD28" s="13">
        <f>SUM('Qtde. Mensal'!AD$17:AD28)</f>
        <v>1084545</v>
      </c>
      <c r="AE28" s="13">
        <f>SUM('Qtde. Mensal'!AE$17:AE28)</f>
        <v>164882</v>
      </c>
      <c r="AF28" s="13">
        <f>SUM('Qtde. Mensal'!AF$17:AF28)</f>
        <v>83529</v>
      </c>
      <c r="AG28" s="13">
        <f>SUM('Qtde. Mensal'!AG$17:AG28)</f>
        <v>22841</v>
      </c>
      <c r="AH28" s="13">
        <f>SUM('Qtde. Mensal'!AH$17:AH28)</f>
        <v>662682</v>
      </c>
      <c r="AI28" s="13">
        <f>SUM('Qtde. Mensal'!AI$17:AI28)</f>
        <v>482426</v>
      </c>
      <c r="AJ28" s="13">
        <f>SUM('Qtde. Mensal'!AJ$17:AJ28)</f>
        <v>90748</v>
      </c>
      <c r="AK28" s="13">
        <f>SUM('Qtde. Mensal'!AK$17:AK28)</f>
        <v>3181644</v>
      </c>
      <c r="AL28" s="14">
        <f>SUM('Qtde. Mensal'!AL$17:AL28)</f>
        <v>70644</v>
      </c>
      <c r="AM28" s="12">
        <f>SUM('Qtde. Mensal'!AM$17:AM28)</f>
        <v>6699271</v>
      </c>
      <c r="AN28" s="13">
        <f>SUM('Qtde. Mensal'!AN$17:AN28)</f>
        <v>3867109</v>
      </c>
      <c r="AO28" s="14">
        <f>SUM('Qtde. Mensal'!AO$17:AO28)</f>
        <v>942834</v>
      </c>
      <c r="AP28" s="14">
        <f>SUM('Qtde. Mensal'!AP$17:AP28)</f>
        <v>11509214</v>
      </c>
      <c r="AR28" s="48"/>
    </row>
    <row r="29" spans="1:44" x14ac:dyDescent="0.3">
      <c r="A29" s="2">
        <v>45658</v>
      </c>
      <c r="B29" s="6">
        <f>SUM('Qtde. Mensal'!B$29:B29)</f>
        <v>652572</v>
      </c>
      <c r="C29" s="7">
        <f>SUM('Qtde. Mensal'!C$29:C29)</f>
        <v>79966</v>
      </c>
      <c r="D29" s="7">
        <f>SUM('Qtde. Mensal'!D$29:D29)</f>
        <v>18405</v>
      </c>
      <c r="E29" s="7">
        <f>SUM('Qtde. Mensal'!E$29:E29)</f>
        <v>73316</v>
      </c>
      <c r="F29" s="8">
        <f>SUM('Qtde. Mensal'!F$29:F29)</f>
        <v>417834</v>
      </c>
      <c r="G29" s="6">
        <f>SUM('Qtde. Mensal'!G$29:G29)</f>
        <v>192657</v>
      </c>
      <c r="H29" s="7">
        <f>SUM('Qtde. Mensal'!H$29:H29)</f>
        <v>332038</v>
      </c>
      <c r="I29" s="7">
        <f>SUM('Qtde. Mensal'!I$29:I29)</f>
        <v>408944</v>
      </c>
      <c r="J29" s="7">
        <f>SUM('Qtde. Mensal'!J$29:J29)</f>
        <v>164588</v>
      </c>
      <c r="K29" s="7">
        <f>SUM('Qtde. Mensal'!K$29:K29)</f>
        <v>143866</v>
      </c>
      <c r="L29" s="6">
        <f>SUM('Qtde. Mensal'!L$29:L29)</f>
        <v>3954</v>
      </c>
      <c r="M29" s="7">
        <f>SUM('Qtde. Mensal'!M$29:M29)</f>
        <v>13708</v>
      </c>
      <c r="N29" s="7">
        <f>SUM('Qtde. Mensal'!N$29:N29)</f>
        <v>21319</v>
      </c>
      <c r="O29" s="7">
        <f>SUM('Qtde. Mensal'!O$29:O29)</f>
        <v>3582</v>
      </c>
      <c r="P29" s="7">
        <f>SUM('Qtde. Mensal'!P$29:P29)</f>
        <v>65818</v>
      </c>
      <c r="Q29" s="7">
        <f>SUM('Qtde. Mensal'!Q$29:Q29)</f>
        <v>46339</v>
      </c>
      <c r="R29" s="7">
        <f>SUM('Qtde. Mensal'!R$29:R29)</f>
        <v>25725</v>
      </c>
      <c r="S29" s="7">
        <f>SUM('Qtde. Mensal'!S$29:S29)</f>
        <v>22372</v>
      </c>
      <c r="T29" s="7">
        <f>SUM('Qtde. Mensal'!T$29:T29)</f>
        <v>40501</v>
      </c>
      <c r="U29" s="7">
        <f>SUM('Qtde. Mensal'!U$29:U29)</f>
        <v>24878</v>
      </c>
      <c r="V29" s="7">
        <f>SUM('Qtde. Mensal'!V$29:V29)</f>
        <v>108018</v>
      </c>
      <c r="W29" s="7">
        <f>SUM('Qtde. Mensal'!W$29:W29)</f>
        <v>19787</v>
      </c>
      <c r="X29" s="7">
        <f>SUM('Qtde. Mensal'!X$29:X29)</f>
        <v>27065</v>
      </c>
      <c r="Y29" s="7">
        <f>SUM('Qtde. Mensal'!Y$29:Y29)</f>
        <v>42710</v>
      </c>
      <c r="Z29" s="7">
        <f>SUM('Qtde. Mensal'!Z$29:Z29)</f>
        <v>17201</v>
      </c>
      <c r="AA29" s="7">
        <f>SUM('Qtde. Mensal'!AA$29:AA29)</f>
        <v>42660</v>
      </c>
      <c r="AB29" s="7">
        <f>SUM('Qtde. Mensal'!AB$29:AB29)</f>
        <v>12821</v>
      </c>
      <c r="AC29" s="7">
        <f>SUM('Qtde. Mensal'!AC$29:AC29)</f>
        <v>80503</v>
      </c>
      <c r="AD29" s="7">
        <f>SUM('Qtde. Mensal'!AD$29:AD29)</f>
        <v>115547</v>
      </c>
      <c r="AE29" s="7">
        <f>SUM('Qtde. Mensal'!AE$29:AE29)</f>
        <v>18140</v>
      </c>
      <c r="AF29" s="7">
        <f>SUM('Qtde. Mensal'!AF$29:AF29)</f>
        <v>9205</v>
      </c>
      <c r="AG29" s="7">
        <f>SUM('Qtde. Mensal'!AG$29:AG29)</f>
        <v>2613</v>
      </c>
      <c r="AH29" s="7">
        <f>SUM('Qtde. Mensal'!AH$29:AH29)</f>
        <v>71326</v>
      </c>
      <c r="AI29" s="7">
        <f>SUM('Qtde. Mensal'!AI$29:AI29)</f>
        <v>50288</v>
      </c>
      <c r="AJ29" s="7">
        <f>SUM('Qtde. Mensal'!AJ$29:AJ29)</f>
        <v>9942</v>
      </c>
      <c r="AK29" s="7">
        <f>SUM('Qtde. Mensal'!AK$29:AK29)</f>
        <v>338006</v>
      </c>
      <c r="AL29" s="8">
        <f>SUM('Qtde. Mensal'!AL$29:AL29)</f>
        <v>8065</v>
      </c>
      <c r="AM29" s="6">
        <f>SUM('Qtde. Mensal'!AM$29:AM29)</f>
        <v>613871</v>
      </c>
      <c r="AN29" s="7">
        <f>SUM('Qtde. Mensal'!AN$29:AN29)</f>
        <v>546878</v>
      </c>
      <c r="AO29" s="8">
        <f>SUM('Qtde. Mensal'!AO$29:AO29)</f>
        <v>81344</v>
      </c>
      <c r="AP29" s="8">
        <f>SUM('Qtde. Mensal'!AP$29:AP29)</f>
        <v>1242093</v>
      </c>
      <c r="AQ29" s="48"/>
      <c r="AR29" s="48"/>
    </row>
    <row r="30" spans="1:44" x14ac:dyDescent="0.3">
      <c r="A30" s="3">
        <v>45689</v>
      </c>
      <c r="B30" s="9">
        <f>SUM('Qtde. Mensal'!B$29:B30)</f>
        <v>1259991</v>
      </c>
      <c r="C30" s="10">
        <f>SUM('Qtde. Mensal'!C$29:C30)</f>
        <v>154038</v>
      </c>
      <c r="D30" s="10">
        <f>SUM('Qtde. Mensal'!D$29:D30)</f>
        <v>37684</v>
      </c>
      <c r="E30" s="10">
        <f>SUM('Qtde. Mensal'!E$29:E30)</f>
        <v>136369</v>
      </c>
      <c r="F30" s="11">
        <f>SUM('Qtde. Mensal'!F$29:F30)</f>
        <v>773327</v>
      </c>
      <c r="G30" s="9">
        <f>SUM('Qtde. Mensal'!G$29:G30)</f>
        <v>363194</v>
      </c>
      <c r="H30" s="10">
        <f>SUM('Qtde. Mensal'!H$29:H30)</f>
        <v>628635</v>
      </c>
      <c r="I30" s="10">
        <f>SUM('Qtde. Mensal'!I$29:I30)</f>
        <v>777788</v>
      </c>
      <c r="J30" s="10">
        <f>SUM('Qtde. Mensal'!J$29:J30)</f>
        <v>314970</v>
      </c>
      <c r="K30" s="10">
        <f>SUM('Qtde. Mensal'!K$29:K30)</f>
        <v>276822</v>
      </c>
      <c r="L30" s="9">
        <f>SUM('Qtde. Mensal'!L$29:L30)</f>
        <v>7506</v>
      </c>
      <c r="M30" s="10">
        <f>SUM('Qtde. Mensal'!M$29:M30)</f>
        <v>26175</v>
      </c>
      <c r="N30" s="10">
        <f>SUM('Qtde. Mensal'!N$29:N30)</f>
        <v>40329</v>
      </c>
      <c r="O30" s="10">
        <f>SUM('Qtde. Mensal'!O$29:O30)</f>
        <v>6815</v>
      </c>
      <c r="P30" s="10">
        <f>SUM('Qtde. Mensal'!P$29:P30)</f>
        <v>125228</v>
      </c>
      <c r="Q30" s="10">
        <f>SUM('Qtde. Mensal'!Q$29:Q30)</f>
        <v>88124</v>
      </c>
      <c r="R30" s="10">
        <f>SUM('Qtde. Mensal'!R$29:R30)</f>
        <v>49151</v>
      </c>
      <c r="S30" s="10">
        <f>SUM('Qtde. Mensal'!S$29:S30)</f>
        <v>42620</v>
      </c>
      <c r="T30" s="10">
        <f>SUM('Qtde. Mensal'!T$29:T30)</f>
        <v>76871</v>
      </c>
      <c r="U30" s="10">
        <f>SUM('Qtde. Mensal'!U$29:U30)</f>
        <v>47193</v>
      </c>
      <c r="V30" s="10">
        <f>SUM('Qtde. Mensal'!V$29:V30)</f>
        <v>205557</v>
      </c>
      <c r="W30" s="10">
        <f>SUM('Qtde. Mensal'!W$29:W30)</f>
        <v>37396</v>
      </c>
      <c r="X30" s="10">
        <f>SUM('Qtde. Mensal'!X$29:X30)</f>
        <v>51198</v>
      </c>
      <c r="Y30" s="10">
        <f>SUM('Qtde. Mensal'!Y$29:Y30)</f>
        <v>80654</v>
      </c>
      <c r="Z30" s="10">
        <f>SUM('Qtde. Mensal'!Z$29:Z30)</f>
        <v>32782</v>
      </c>
      <c r="AA30" s="10">
        <f>SUM('Qtde. Mensal'!AA$29:AA30)</f>
        <v>81433</v>
      </c>
      <c r="AB30" s="10">
        <f>SUM('Qtde. Mensal'!AB$29:AB30)</f>
        <v>24417</v>
      </c>
      <c r="AC30" s="10">
        <f>SUM('Qtde. Mensal'!AC$29:AC30)</f>
        <v>152415</v>
      </c>
      <c r="AD30" s="10">
        <f>SUM('Qtde. Mensal'!AD$29:AD30)</f>
        <v>220649</v>
      </c>
      <c r="AE30" s="10">
        <f>SUM('Qtde. Mensal'!AE$29:AE30)</f>
        <v>34563</v>
      </c>
      <c r="AF30" s="10">
        <f>SUM('Qtde. Mensal'!AF$29:AF30)</f>
        <v>17503</v>
      </c>
      <c r="AG30" s="10">
        <f>SUM('Qtde. Mensal'!AG$29:AG30)</f>
        <v>4953</v>
      </c>
      <c r="AH30" s="10">
        <f>SUM('Qtde. Mensal'!AH$29:AH30)</f>
        <v>134551</v>
      </c>
      <c r="AI30" s="10">
        <f>SUM('Qtde. Mensal'!AI$29:AI30)</f>
        <v>95559</v>
      </c>
      <c r="AJ30" s="10">
        <f>SUM('Qtde. Mensal'!AJ$29:AJ30)</f>
        <v>18959</v>
      </c>
      <c r="AK30" s="10">
        <f>SUM('Qtde. Mensal'!AK$29:AK30)</f>
        <v>643567</v>
      </c>
      <c r="AL30" s="11">
        <f>SUM('Qtde. Mensal'!AL$29:AL30)</f>
        <v>15241</v>
      </c>
      <c r="AM30" s="9">
        <f>SUM('Qtde. Mensal'!AM$29:AM30)</f>
        <v>1182326</v>
      </c>
      <c r="AN30" s="10">
        <f>SUM('Qtde. Mensal'!AN$29:AN30)</f>
        <v>1014106</v>
      </c>
      <c r="AO30" s="11">
        <f>SUM('Qtde. Mensal'!AO$29:AO30)</f>
        <v>164977</v>
      </c>
      <c r="AP30" s="11">
        <f>SUM('Qtde. Mensal'!AP$29:AP30)</f>
        <v>2361409</v>
      </c>
      <c r="AR30" s="48"/>
    </row>
    <row r="31" spans="1:44" x14ac:dyDescent="0.3">
      <c r="A31" s="3">
        <v>45717</v>
      </c>
      <c r="B31" s="9">
        <f>SUM('Qtde. Mensal'!B$29:B31)</f>
        <v>1871979</v>
      </c>
      <c r="C31" s="10">
        <f>SUM('Qtde. Mensal'!C$29:C31)</f>
        <v>232919</v>
      </c>
      <c r="D31" s="10">
        <f>SUM('Qtde. Mensal'!D$29:D31)</f>
        <v>60399</v>
      </c>
      <c r="E31" s="10">
        <f>SUM('Qtde. Mensal'!E$29:E31)</f>
        <v>196634</v>
      </c>
      <c r="F31" s="11">
        <f>SUM('Qtde. Mensal'!F$29:F31)</f>
        <v>1106324</v>
      </c>
      <c r="G31" s="9">
        <f>SUM('Qtde. Mensal'!G$29:G31)</f>
        <v>529334</v>
      </c>
      <c r="H31" s="10">
        <f>SUM('Qtde. Mensal'!H$29:H31)</f>
        <v>919745</v>
      </c>
      <c r="I31" s="10">
        <f>SUM('Qtde. Mensal'!I$29:I31)</f>
        <v>1142609</v>
      </c>
      <c r="J31" s="10">
        <f>SUM('Qtde. Mensal'!J$29:J31)</f>
        <v>465512</v>
      </c>
      <c r="K31" s="10">
        <f>SUM('Qtde. Mensal'!K$29:K31)</f>
        <v>411055</v>
      </c>
      <c r="L31" s="9">
        <f>SUM('Qtde. Mensal'!L$29:L31)</f>
        <v>11009</v>
      </c>
      <c r="M31" s="10">
        <f>SUM('Qtde. Mensal'!M$29:M31)</f>
        <v>38598</v>
      </c>
      <c r="N31" s="10">
        <f>SUM('Qtde. Mensal'!N$29:N31)</f>
        <v>58956</v>
      </c>
      <c r="O31" s="10">
        <f>SUM('Qtde. Mensal'!O$29:O31)</f>
        <v>10015</v>
      </c>
      <c r="P31" s="10">
        <f>SUM('Qtde. Mensal'!P$29:P31)</f>
        <v>184083</v>
      </c>
      <c r="Q31" s="10">
        <f>SUM('Qtde. Mensal'!Q$29:Q31)</f>
        <v>129436</v>
      </c>
      <c r="R31" s="10">
        <f>SUM('Qtde. Mensal'!R$29:R31)</f>
        <v>72491</v>
      </c>
      <c r="S31" s="10">
        <f>SUM('Qtde. Mensal'!S$29:S31)</f>
        <v>62741</v>
      </c>
      <c r="T31" s="10">
        <f>SUM('Qtde. Mensal'!T$29:T31)</f>
        <v>112688</v>
      </c>
      <c r="U31" s="10">
        <f>SUM('Qtde. Mensal'!U$29:U31)</f>
        <v>69142</v>
      </c>
      <c r="V31" s="10">
        <f>SUM('Qtde. Mensal'!V$29:V31)</f>
        <v>302197</v>
      </c>
      <c r="W31" s="10">
        <f>SUM('Qtde. Mensal'!W$29:W31)</f>
        <v>54601</v>
      </c>
      <c r="X31" s="10">
        <f>SUM('Qtde. Mensal'!X$29:X31)</f>
        <v>74807</v>
      </c>
      <c r="Y31" s="10">
        <f>SUM('Qtde. Mensal'!Y$29:Y31)</f>
        <v>117672</v>
      </c>
      <c r="Z31" s="10">
        <f>SUM('Qtde. Mensal'!Z$29:Z31)</f>
        <v>48255</v>
      </c>
      <c r="AA31" s="10">
        <f>SUM('Qtde. Mensal'!AA$29:AA31)</f>
        <v>120077</v>
      </c>
      <c r="AB31" s="10">
        <f>SUM('Qtde. Mensal'!AB$29:AB31)</f>
        <v>35907</v>
      </c>
      <c r="AC31" s="10">
        <f>SUM('Qtde. Mensal'!AC$29:AC31)</f>
        <v>222876</v>
      </c>
      <c r="AD31" s="10">
        <f>SUM('Qtde. Mensal'!AD$29:AD31)</f>
        <v>325518</v>
      </c>
      <c r="AE31" s="10">
        <f>SUM('Qtde. Mensal'!AE$29:AE31)</f>
        <v>50861</v>
      </c>
      <c r="AF31" s="10">
        <f>SUM('Qtde. Mensal'!AF$29:AF31)</f>
        <v>25717</v>
      </c>
      <c r="AG31" s="10">
        <f>SUM('Qtde. Mensal'!AG$29:AG31)</f>
        <v>7255</v>
      </c>
      <c r="AH31" s="10">
        <f>SUM('Qtde. Mensal'!AH$29:AH31)</f>
        <v>196106</v>
      </c>
      <c r="AI31" s="10">
        <f>SUM('Qtde. Mensal'!AI$29:AI31)</f>
        <v>140254</v>
      </c>
      <c r="AJ31" s="10">
        <f>SUM('Qtde. Mensal'!AJ$29:AJ31)</f>
        <v>27926</v>
      </c>
      <c r="AK31" s="10">
        <f>SUM('Qtde. Mensal'!AK$29:AK31)</f>
        <v>946818</v>
      </c>
      <c r="AL31" s="11">
        <f>SUM('Qtde. Mensal'!AL$29:AL31)</f>
        <v>22249</v>
      </c>
      <c r="AM31" s="9">
        <f>SUM('Qtde. Mensal'!AM$29:AM31)</f>
        <v>1755413</v>
      </c>
      <c r="AN31" s="10">
        <f>SUM('Qtde. Mensal'!AN$29:AN31)</f>
        <v>1452956</v>
      </c>
      <c r="AO31" s="11">
        <f>SUM('Qtde. Mensal'!AO$29:AO31)</f>
        <v>259886</v>
      </c>
      <c r="AP31" s="11">
        <f>SUM('Qtde. Mensal'!AP$29:AP31)</f>
        <v>3468255</v>
      </c>
      <c r="AQ31" s="48"/>
      <c r="AR31" s="48"/>
    </row>
    <row r="32" spans="1:44" x14ac:dyDescent="0.3">
      <c r="A32" s="3">
        <v>45748</v>
      </c>
      <c r="B32" s="9"/>
      <c r="C32" s="10"/>
      <c r="D32" s="10"/>
      <c r="E32" s="10"/>
      <c r="F32" s="11"/>
      <c r="G32" s="9"/>
      <c r="H32" s="10"/>
      <c r="I32" s="10"/>
      <c r="J32" s="10"/>
      <c r="K32" s="10"/>
      <c r="L32" s="9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1"/>
      <c r="AM32" s="9"/>
      <c r="AN32" s="10"/>
      <c r="AO32" s="11"/>
      <c r="AP32" s="11"/>
      <c r="AQ32" s="48"/>
      <c r="AR32" s="48"/>
    </row>
    <row r="33" spans="1:44" x14ac:dyDescent="0.3">
      <c r="A33" s="3">
        <v>45778</v>
      </c>
      <c r="B33" s="9"/>
      <c r="C33" s="10"/>
      <c r="D33" s="10"/>
      <c r="E33" s="10"/>
      <c r="F33" s="11"/>
      <c r="G33" s="9"/>
      <c r="H33" s="10"/>
      <c r="I33" s="10"/>
      <c r="J33" s="10"/>
      <c r="K33" s="10"/>
      <c r="L33" s="9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1"/>
      <c r="AM33" s="9"/>
      <c r="AN33" s="10"/>
      <c r="AO33" s="11"/>
      <c r="AP33" s="11"/>
      <c r="AR33" s="48"/>
    </row>
    <row r="34" spans="1:44" x14ac:dyDescent="0.3">
      <c r="A34" s="3">
        <v>45809</v>
      </c>
      <c r="B34" s="9"/>
      <c r="C34" s="10"/>
      <c r="D34" s="10"/>
      <c r="E34" s="10"/>
      <c r="F34" s="11"/>
      <c r="G34" s="9"/>
      <c r="H34" s="10"/>
      <c r="I34" s="10"/>
      <c r="J34" s="10"/>
      <c r="K34" s="10"/>
      <c r="L34" s="9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1"/>
      <c r="AM34" s="9"/>
      <c r="AN34" s="10"/>
      <c r="AO34" s="11"/>
      <c r="AP34" s="11"/>
      <c r="AR34" s="48"/>
    </row>
    <row r="35" spans="1:44" x14ac:dyDescent="0.3">
      <c r="A35" s="3">
        <v>45839</v>
      </c>
      <c r="B35" s="9"/>
      <c r="C35" s="10"/>
      <c r="D35" s="10"/>
      <c r="E35" s="10"/>
      <c r="F35" s="11"/>
      <c r="G35" s="9"/>
      <c r="H35" s="10"/>
      <c r="I35" s="10"/>
      <c r="J35" s="10"/>
      <c r="K35" s="10"/>
      <c r="L35" s="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1"/>
      <c r="AM35" s="9"/>
      <c r="AN35" s="10"/>
      <c r="AO35" s="11"/>
      <c r="AP35" s="11"/>
      <c r="AR35" s="48"/>
    </row>
    <row r="36" spans="1:44" x14ac:dyDescent="0.3">
      <c r="A36" s="3">
        <v>45870</v>
      </c>
      <c r="B36" s="9"/>
      <c r="C36" s="10"/>
      <c r="D36" s="10"/>
      <c r="E36" s="10"/>
      <c r="F36" s="11"/>
      <c r="G36" s="9"/>
      <c r="H36" s="10"/>
      <c r="I36" s="10"/>
      <c r="J36" s="10"/>
      <c r="K36" s="10"/>
      <c r="L36" s="9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1"/>
      <c r="AM36" s="9"/>
      <c r="AN36" s="10"/>
      <c r="AO36" s="11"/>
      <c r="AP36" s="11"/>
      <c r="AR36" s="48"/>
    </row>
    <row r="37" spans="1:44" x14ac:dyDescent="0.3">
      <c r="A37" s="3">
        <v>45901</v>
      </c>
      <c r="B37" s="9"/>
      <c r="C37" s="10"/>
      <c r="D37" s="10"/>
      <c r="E37" s="10"/>
      <c r="F37" s="11"/>
      <c r="G37" s="9"/>
      <c r="H37" s="10"/>
      <c r="I37" s="10"/>
      <c r="J37" s="10"/>
      <c r="K37" s="10"/>
      <c r="L37" s="9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1"/>
      <c r="AM37" s="9"/>
      <c r="AN37" s="10"/>
      <c r="AO37" s="11"/>
      <c r="AP37" s="11"/>
      <c r="AR37" s="48"/>
    </row>
    <row r="38" spans="1:44" x14ac:dyDescent="0.3">
      <c r="A38" s="3">
        <v>45931</v>
      </c>
      <c r="B38" s="9"/>
      <c r="C38" s="10"/>
      <c r="D38" s="10"/>
      <c r="E38" s="10"/>
      <c r="F38" s="11"/>
      <c r="G38" s="9"/>
      <c r="H38" s="10"/>
      <c r="I38" s="10"/>
      <c r="J38" s="10"/>
      <c r="K38" s="10"/>
      <c r="L38" s="9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1"/>
      <c r="AM38" s="9"/>
      <c r="AN38" s="10"/>
      <c r="AO38" s="11"/>
      <c r="AP38" s="11"/>
      <c r="AR38" s="48"/>
    </row>
    <row r="39" spans="1:44" x14ac:dyDescent="0.3">
      <c r="A39" s="3">
        <v>45962</v>
      </c>
      <c r="B39" s="9"/>
      <c r="C39" s="10"/>
      <c r="D39" s="10"/>
      <c r="E39" s="10"/>
      <c r="F39" s="11"/>
      <c r="G39" s="9"/>
      <c r="H39" s="10"/>
      <c r="I39" s="10"/>
      <c r="J39" s="10"/>
      <c r="K39" s="10"/>
      <c r="L39" s="9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1"/>
      <c r="AM39" s="9"/>
      <c r="AN39" s="10"/>
      <c r="AO39" s="11"/>
      <c r="AP39" s="11"/>
      <c r="AR39" s="48"/>
    </row>
    <row r="40" spans="1:44" ht="15" thickBot="1" x14ac:dyDescent="0.35">
      <c r="A40" s="4">
        <v>45992</v>
      </c>
      <c r="B40" s="12"/>
      <c r="C40" s="13"/>
      <c r="D40" s="13"/>
      <c r="E40" s="13"/>
      <c r="F40" s="14"/>
      <c r="G40" s="12"/>
      <c r="H40" s="13"/>
      <c r="I40" s="13"/>
      <c r="J40" s="13"/>
      <c r="K40" s="13"/>
      <c r="L40" s="12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2"/>
      <c r="AN40" s="13"/>
      <c r="AO40" s="14"/>
      <c r="AP40" s="14"/>
      <c r="AR40" s="48"/>
    </row>
  </sheetData>
  <mergeCells count="5">
    <mergeCell ref="B3:F3"/>
    <mergeCell ref="G3:K3"/>
    <mergeCell ref="A2:AP2"/>
    <mergeCell ref="L3:AL3"/>
    <mergeCell ref="AM3:AO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V40"/>
  <sheetViews>
    <sheetView zoomScaleNormal="100" workbookViewId="0">
      <pane xSplit="1" ySplit="4" topLeftCell="AC23" activePane="bottomRight" state="frozen"/>
      <selection activeCell="A2" sqref="A2:AP2"/>
      <selection pane="topRight" activeCell="A2" sqref="A2:AP2"/>
      <selection pane="bottomLeft" activeCell="A2" sqref="A2:AP2"/>
      <selection pane="bottomRight" activeCell="B2" sqref="B2:AP2"/>
    </sheetView>
  </sheetViews>
  <sheetFormatPr defaultColWidth="9.21875" defaultRowHeight="14.4" x14ac:dyDescent="0.3"/>
  <cols>
    <col min="1" max="1" width="12.7773437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0.77734375" style="1" customWidth="1"/>
    <col min="40" max="40" width="16.88671875" style="1" customWidth="1"/>
    <col min="41" max="41" width="13.44140625" style="1" customWidth="1"/>
    <col min="42" max="42" width="9.6640625" style="1" customWidth="1"/>
    <col min="43" max="16384" width="9.21875" style="1"/>
  </cols>
  <sheetData>
    <row r="2" spans="1:48" ht="15" thickBot="1" x14ac:dyDescent="0.35">
      <c r="A2" s="47"/>
      <c r="B2" s="54" t="s">
        <v>10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8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8" ht="51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2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2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</row>
    <row r="5" spans="1:48" x14ac:dyDescent="0.3">
      <c r="A5" s="2">
        <v>44927</v>
      </c>
      <c r="B5" s="24">
        <v>5.1075612272334618</v>
      </c>
      <c r="C5" s="25">
        <v>24.677298985599382</v>
      </c>
      <c r="D5" s="25">
        <v>128.67025365103765</v>
      </c>
      <c r="E5" s="25">
        <v>51.075514874141874</v>
      </c>
      <c r="F5" s="26">
        <v>9.0623339976247923</v>
      </c>
      <c r="G5" s="24">
        <v>18.071289293111942</v>
      </c>
      <c r="H5" s="25">
        <v>10.222042423918602</v>
      </c>
      <c r="I5" s="25">
        <v>8.0906207521522422</v>
      </c>
      <c r="J5" s="25">
        <v>19.518736062730465</v>
      </c>
      <c r="K5" s="25">
        <v>21.733556208312372</v>
      </c>
      <c r="L5" s="24">
        <v>864.27879961277836</v>
      </c>
      <c r="M5" s="25">
        <v>239.42075623491553</v>
      </c>
      <c r="N5" s="25">
        <v>161.41746519616706</v>
      </c>
      <c r="O5" s="25">
        <v>943.09859154929575</v>
      </c>
      <c r="P5" s="25">
        <v>50.268383318944487</v>
      </c>
      <c r="Q5" s="25">
        <v>72.262242007284499</v>
      </c>
      <c r="R5" s="25">
        <v>127.74359708112749</v>
      </c>
      <c r="S5" s="25">
        <v>146.04940291182726</v>
      </c>
      <c r="T5" s="25">
        <v>83.195626514257313</v>
      </c>
      <c r="U5" s="25">
        <v>137.33976002461287</v>
      </c>
      <c r="V5" s="25">
        <v>30.688145924517059</v>
      </c>
      <c r="W5" s="25">
        <v>172.96738779463996</v>
      </c>
      <c r="X5" s="25">
        <v>127.01664532650449</v>
      </c>
      <c r="Y5" s="25">
        <v>81.499513145082759</v>
      </c>
      <c r="Z5" s="25">
        <v>192.05506955399397</v>
      </c>
      <c r="AA5" s="25">
        <v>76.576035680590095</v>
      </c>
      <c r="AB5" s="25">
        <v>260.92547491475887</v>
      </c>
      <c r="AC5" s="25">
        <v>41.961460128466236</v>
      </c>
      <c r="AD5" s="25">
        <v>28.192497158014401</v>
      </c>
      <c r="AE5" s="25">
        <v>181.99361282870152</v>
      </c>
      <c r="AF5" s="25">
        <v>367.30663741086124</v>
      </c>
      <c r="AG5" s="25">
        <v>1310.3718199608611</v>
      </c>
      <c r="AH5" s="25">
        <v>48.02065404475043</v>
      </c>
      <c r="AI5" s="25">
        <v>66.179086776042695</v>
      </c>
      <c r="AJ5" s="25">
        <v>332.55525204867149</v>
      </c>
      <c r="AK5" s="25">
        <v>9.6571119524067068</v>
      </c>
      <c r="AL5" s="26">
        <v>429.50609364977549</v>
      </c>
      <c r="AM5" s="24">
        <v>5.0485458853333185</v>
      </c>
      <c r="AN5" s="25">
        <v>6.9664189683020652</v>
      </c>
      <c r="AO5" s="26">
        <v>30.877419503591067</v>
      </c>
      <c r="AP5" s="26">
        <v>2.6737343335878889</v>
      </c>
      <c r="AT5" s="53"/>
      <c r="AU5" s="53"/>
      <c r="AV5" s="53"/>
    </row>
    <row r="6" spans="1:48" x14ac:dyDescent="0.3">
      <c r="A6" s="3">
        <v>44958</v>
      </c>
      <c r="B6" s="18">
        <v>5.6727211334186869</v>
      </c>
      <c r="C6" s="19">
        <v>27.863584534052038</v>
      </c>
      <c r="D6" s="19">
        <v>140.79031601000989</v>
      </c>
      <c r="E6" s="19">
        <v>55.811378212522492</v>
      </c>
      <c r="F6" s="20">
        <v>9.6481642485104206</v>
      </c>
      <c r="G6" s="18">
        <v>19.989258417682297</v>
      </c>
      <c r="H6" s="19">
        <v>11.256752795343189</v>
      </c>
      <c r="I6" s="19">
        <v>8.8609217673495255</v>
      </c>
      <c r="J6" s="19">
        <v>21.35932616411506</v>
      </c>
      <c r="K6" s="19">
        <v>23.639081874945035</v>
      </c>
      <c r="L6" s="18">
        <v>951.3173417223752</v>
      </c>
      <c r="M6" s="19">
        <v>264.39344262295083</v>
      </c>
      <c r="N6" s="19">
        <v>177.93468667255075</v>
      </c>
      <c r="O6" s="19">
        <v>1039.6218306832832</v>
      </c>
      <c r="P6" s="19">
        <v>55.390955924441897</v>
      </c>
      <c r="Q6" s="19">
        <v>79.707423149154891</v>
      </c>
      <c r="R6" s="19">
        <v>140</v>
      </c>
      <c r="S6" s="19">
        <v>160.99021760830504</v>
      </c>
      <c r="T6" s="19">
        <v>91.077479105489047</v>
      </c>
      <c r="U6" s="19">
        <v>151.41766289040496</v>
      </c>
      <c r="V6" s="19">
        <v>33.687024814103097</v>
      </c>
      <c r="W6" s="19">
        <v>188.45524655293292</v>
      </c>
      <c r="X6" s="19">
        <v>138.03491954809996</v>
      </c>
      <c r="Y6" s="19">
        <v>89.65312777942485</v>
      </c>
      <c r="Z6" s="19">
        <v>211.83887915936953</v>
      </c>
      <c r="AA6" s="19">
        <v>84.466324499842884</v>
      </c>
      <c r="AB6" s="19">
        <v>287.86292241789624</v>
      </c>
      <c r="AC6" s="19">
        <v>45.641838351822507</v>
      </c>
      <c r="AD6" s="19">
        <v>31.044040652910379</v>
      </c>
      <c r="AE6" s="19">
        <v>200.8968609865471</v>
      </c>
      <c r="AF6" s="19">
        <v>403.6709494410145</v>
      </c>
      <c r="AG6" s="19">
        <v>1444.2985074626865</v>
      </c>
      <c r="AH6" s="19">
        <v>52.084050981743026</v>
      </c>
      <c r="AI6" s="19">
        <v>72.062196538679217</v>
      </c>
      <c r="AJ6" s="19">
        <v>367.1573835179845</v>
      </c>
      <c r="AK6" s="19">
        <v>10.607920861542778</v>
      </c>
      <c r="AL6" s="20">
        <v>471.02803738317755</v>
      </c>
      <c r="AM6" s="18">
        <v>5.458853261728005</v>
      </c>
      <c r="AN6" s="19">
        <v>7.6955131773575305</v>
      </c>
      <c r="AO6" s="20">
        <v>36.096148968233834</v>
      </c>
      <c r="AP6" s="20">
        <v>2.9339426309431986</v>
      </c>
      <c r="AT6" s="53"/>
      <c r="AU6" s="53"/>
      <c r="AV6" s="53"/>
    </row>
    <row r="7" spans="1:48" x14ac:dyDescent="0.3">
      <c r="A7" s="3">
        <v>44986</v>
      </c>
      <c r="B7" s="18">
        <v>5.5600879350824854</v>
      </c>
      <c r="C7" s="19">
        <v>25.457414148710686</v>
      </c>
      <c r="D7" s="19">
        <v>141.08723135271808</v>
      </c>
      <c r="E7" s="19">
        <v>55.182644168366402</v>
      </c>
      <c r="F7" s="20">
        <v>9.9980215981753915</v>
      </c>
      <c r="G7" s="18">
        <v>20.003136692581723</v>
      </c>
      <c r="H7" s="19">
        <v>11.194750370943137</v>
      </c>
      <c r="I7" s="19">
        <v>8.7547722399456092</v>
      </c>
      <c r="J7" s="19">
        <v>21.086775102741345</v>
      </c>
      <c r="K7" s="19">
        <v>23.042775043876251</v>
      </c>
      <c r="L7" s="18">
        <v>945.76271186440681</v>
      </c>
      <c r="M7" s="19">
        <v>260.57009436715634</v>
      </c>
      <c r="N7" s="19">
        <v>176.72209026128266</v>
      </c>
      <c r="O7" s="19">
        <v>1030.5502116198538</v>
      </c>
      <c r="P7" s="19">
        <v>54.686893848132797</v>
      </c>
      <c r="Q7" s="19">
        <v>78.744046569059805</v>
      </c>
      <c r="R7" s="19">
        <v>137.94097955399909</v>
      </c>
      <c r="S7" s="19">
        <v>158.8423674534456</v>
      </c>
      <c r="T7" s="19">
        <v>90.07869778704513</v>
      </c>
      <c r="U7" s="19">
        <v>150.07564296520422</v>
      </c>
      <c r="V7" s="19">
        <v>33.40192300497587</v>
      </c>
      <c r="W7" s="19">
        <v>187.3268988669744</v>
      </c>
      <c r="X7" s="19">
        <v>137.71402128644147</v>
      </c>
      <c r="Y7" s="19">
        <v>89.235382308845573</v>
      </c>
      <c r="Z7" s="19">
        <v>209.07033018499726</v>
      </c>
      <c r="AA7" s="19">
        <v>83.26804700615557</v>
      </c>
      <c r="AB7" s="19">
        <v>284.42179037910165</v>
      </c>
      <c r="AC7" s="19">
        <v>45.20124883976036</v>
      </c>
      <c r="AD7" s="19">
        <v>30.655129789864031</v>
      </c>
      <c r="AE7" s="19">
        <v>198.01863078515453</v>
      </c>
      <c r="AF7" s="19">
        <v>401.80018001800181</v>
      </c>
      <c r="AG7" s="19">
        <v>1432.2994652406417</v>
      </c>
      <c r="AH7" s="19">
        <v>51.751521592116703</v>
      </c>
      <c r="AI7" s="19">
        <v>71.266264002341487</v>
      </c>
      <c r="AJ7" s="19">
        <v>362.14169821525149</v>
      </c>
      <c r="AK7" s="19">
        <v>10.496901956019924</v>
      </c>
      <c r="AL7" s="20">
        <v>469.89473684210526</v>
      </c>
      <c r="AM7" s="18">
        <v>5.2646579564462774</v>
      </c>
      <c r="AN7" s="19">
        <v>7.7003355096901061</v>
      </c>
      <c r="AO7" s="20">
        <v>40.727449668511646</v>
      </c>
      <c r="AP7" s="20">
        <v>2.9039057011266944</v>
      </c>
      <c r="AT7" s="53"/>
      <c r="AU7" s="53"/>
      <c r="AV7" s="53"/>
    </row>
    <row r="8" spans="1:48" x14ac:dyDescent="0.3">
      <c r="A8" s="3">
        <v>45017</v>
      </c>
      <c r="B8" s="18">
        <v>6.3016782594531255</v>
      </c>
      <c r="C8" s="19">
        <v>27.084356485303182</v>
      </c>
      <c r="D8" s="19">
        <v>144.7721179624665</v>
      </c>
      <c r="E8" s="19">
        <v>65.227238411595948</v>
      </c>
      <c r="F8" s="20">
        <v>10.892632764467828</v>
      </c>
      <c r="G8" s="18">
        <v>22.292363661383124</v>
      </c>
      <c r="H8" s="19">
        <v>12.466333205078877</v>
      </c>
      <c r="I8" s="19">
        <v>9.7547390644934264</v>
      </c>
      <c r="J8" s="19">
        <v>23.176794592081261</v>
      </c>
      <c r="K8" s="19">
        <v>25.695167286245354</v>
      </c>
      <c r="L8" s="18">
        <v>1059.6892886345054</v>
      </c>
      <c r="M8" s="19">
        <v>290.38763163791174</v>
      </c>
      <c r="N8" s="19">
        <v>199.24667537858406</v>
      </c>
      <c r="O8" s="19">
        <v>1152.5122276567363</v>
      </c>
      <c r="P8" s="19">
        <v>61.009768153465927</v>
      </c>
      <c r="Q8" s="19">
        <v>88.241301831551709</v>
      </c>
      <c r="R8" s="19">
        <v>153.90096188101177</v>
      </c>
      <c r="S8" s="19">
        <v>176.02716468590833</v>
      </c>
      <c r="T8" s="19">
        <v>101.1078171321579</v>
      </c>
      <c r="U8" s="19">
        <v>169.01408450704224</v>
      </c>
      <c r="V8" s="19">
        <v>36.938336349774126</v>
      </c>
      <c r="W8" s="19">
        <v>210.08267142162424</v>
      </c>
      <c r="X8" s="19">
        <v>153.86441885314022</v>
      </c>
      <c r="Y8" s="19">
        <v>100.69930069930069</v>
      </c>
      <c r="Z8" s="19">
        <v>233.26133909287256</v>
      </c>
      <c r="AA8" s="19">
        <v>92.574734811957569</v>
      </c>
      <c r="AB8" s="19">
        <v>318.77997786250154</v>
      </c>
      <c r="AC8" s="19">
        <v>50.710177250851039</v>
      </c>
      <c r="AD8" s="19">
        <v>33.871726517171084</v>
      </c>
      <c r="AE8" s="19">
        <v>221.16040955631399</v>
      </c>
      <c r="AF8" s="19">
        <v>447.05070714039323</v>
      </c>
      <c r="AG8" s="19">
        <v>1610.9384711000621</v>
      </c>
      <c r="AH8" s="19">
        <v>58.116591928251118</v>
      </c>
      <c r="AI8" s="19">
        <v>79.643570440927945</v>
      </c>
      <c r="AJ8" s="19">
        <v>404.49438202247188</v>
      </c>
      <c r="AK8" s="19">
        <v>11.570343851692476</v>
      </c>
      <c r="AL8" s="20">
        <v>527.15070164734595</v>
      </c>
      <c r="AM8" s="18">
        <v>5.9868759917495673</v>
      </c>
      <c r="AN8" s="19">
        <v>9.0816083416254401</v>
      </c>
      <c r="AO8" s="20">
        <v>30.761197218200376</v>
      </c>
      <c r="AP8" s="20">
        <v>3.2294196139896663</v>
      </c>
      <c r="AT8" s="53"/>
      <c r="AU8" s="53"/>
      <c r="AV8" s="53"/>
    </row>
    <row r="9" spans="1:48" x14ac:dyDescent="0.3">
      <c r="A9" s="3">
        <v>45047</v>
      </c>
      <c r="B9" s="18">
        <v>6.2401274864755303</v>
      </c>
      <c r="C9" s="19">
        <v>27.144478676828278</v>
      </c>
      <c r="D9" s="19">
        <v>142.02237658412429</v>
      </c>
      <c r="E9" s="19">
        <v>62.99597807935649</v>
      </c>
      <c r="F9" s="20">
        <v>9.7659867715800459</v>
      </c>
      <c r="G9" s="18">
        <v>22.299373079901091</v>
      </c>
      <c r="H9" s="19">
        <v>12.176150492564929</v>
      </c>
      <c r="I9" s="19">
        <v>9.2734354713061542</v>
      </c>
      <c r="J9" s="19">
        <v>22.104663734123413</v>
      </c>
      <c r="K9" s="19">
        <v>23.60822197933928</v>
      </c>
      <c r="L9" s="18">
        <v>1033.3333333333333</v>
      </c>
      <c r="M9" s="19">
        <v>284.45199660152929</v>
      </c>
      <c r="N9" s="19">
        <v>194.43920145190563</v>
      </c>
      <c r="O9" s="19">
        <v>1126.7984854859067</v>
      </c>
      <c r="P9" s="19">
        <v>59.338030041206963</v>
      </c>
      <c r="Q9" s="19">
        <v>86.075135777870614</v>
      </c>
      <c r="R9" s="19">
        <v>146.64111689022721</v>
      </c>
      <c r="S9" s="19">
        <v>171.71432234901911</v>
      </c>
      <c r="T9" s="19">
        <v>95.896885069817401</v>
      </c>
      <c r="U9" s="19">
        <v>164.62200368776891</v>
      </c>
      <c r="V9" s="19">
        <v>35.706286994080948</v>
      </c>
      <c r="W9" s="19">
        <v>196.43564356435644</v>
      </c>
      <c r="X9" s="19">
        <v>143.01580521144811</v>
      </c>
      <c r="Y9" s="19">
        <v>97.602215581954667</v>
      </c>
      <c r="Z9" s="19">
        <v>227.65830854228645</v>
      </c>
      <c r="AA9" s="19">
        <v>90.379618694111699</v>
      </c>
      <c r="AB9" s="19">
        <v>312.13145321058153</v>
      </c>
      <c r="AC9" s="19">
        <v>46.942531153057466</v>
      </c>
      <c r="AD9" s="19">
        <v>33.074016448099577</v>
      </c>
      <c r="AE9" s="19">
        <v>216.15688806391736</v>
      </c>
      <c r="AF9" s="19">
        <v>434.10048622366287</v>
      </c>
      <c r="AG9" s="19">
        <v>1572.7539635936582</v>
      </c>
      <c r="AH9" s="19">
        <v>53.381165919282509</v>
      </c>
      <c r="AI9" s="19">
        <v>74.062603694281606</v>
      </c>
      <c r="AJ9" s="19">
        <v>395.74468085106383</v>
      </c>
      <c r="AK9" s="19">
        <v>11.180310898131605</v>
      </c>
      <c r="AL9" s="20">
        <v>507.4649488442592</v>
      </c>
      <c r="AM9" s="18">
        <v>5.2790293397665593</v>
      </c>
      <c r="AN9" s="19">
        <v>8.806557571094606</v>
      </c>
      <c r="AO9" s="20">
        <v>51.482940893801057</v>
      </c>
      <c r="AP9" s="20">
        <v>3.1016944441871024</v>
      </c>
      <c r="AT9" s="53"/>
      <c r="AU9" s="53"/>
      <c r="AV9" s="53"/>
    </row>
    <row r="10" spans="1:48" x14ac:dyDescent="0.3">
      <c r="A10" s="5">
        <v>45078</v>
      </c>
      <c r="B10" s="27">
        <v>6.2599472058464816</v>
      </c>
      <c r="C10" s="28">
        <v>26.855094386539299</v>
      </c>
      <c r="D10" s="28">
        <v>152.40783206914799</v>
      </c>
      <c r="E10" s="28">
        <v>64.952638700947233</v>
      </c>
      <c r="F10" s="29">
        <v>10.141479904845374</v>
      </c>
      <c r="G10" s="27">
        <v>22.482240591199659</v>
      </c>
      <c r="H10" s="28">
        <v>12.328415284951914</v>
      </c>
      <c r="I10" s="28">
        <v>9.4387374232101173</v>
      </c>
      <c r="J10" s="28">
        <v>22.404121251933997</v>
      </c>
      <c r="K10" s="28">
        <v>24.171663573713317</v>
      </c>
      <c r="L10" s="27">
        <v>1049.3927125506073</v>
      </c>
      <c r="M10" s="28">
        <v>287.17039663195214</v>
      </c>
      <c r="N10" s="28">
        <v>197.63629431948152</v>
      </c>
      <c r="O10" s="28">
        <v>1139.8416886543537</v>
      </c>
      <c r="P10" s="28">
        <v>60.083449235048676</v>
      </c>
      <c r="Q10" s="28">
        <v>87.131908027430413</v>
      </c>
      <c r="R10" s="28">
        <v>148.93983795897259</v>
      </c>
      <c r="S10" s="28">
        <v>173.38952438290187</v>
      </c>
      <c r="T10" s="28">
        <v>97.844550979577974</v>
      </c>
      <c r="U10" s="28">
        <v>167.05336426914153</v>
      </c>
      <c r="V10" s="28">
        <v>36.145586389624881</v>
      </c>
      <c r="W10" s="28">
        <v>201.39860139860139</v>
      </c>
      <c r="X10" s="28">
        <v>146.93044611983447</v>
      </c>
      <c r="Y10" s="28">
        <v>99.375071885902699</v>
      </c>
      <c r="Z10" s="28">
        <v>230.11363636363637</v>
      </c>
      <c r="AA10" s="28">
        <v>91.309402191143832</v>
      </c>
      <c r="AB10" s="28">
        <v>315.52038953134507</v>
      </c>
      <c r="AC10" s="28">
        <v>48.20083682008368</v>
      </c>
      <c r="AD10" s="28">
        <v>33.362508366369767</v>
      </c>
      <c r="AE10" s="28">
        <v>218.43923815944717</v>
      </c>
      <c r="AF10" s="28">
        <v>441.19148936170211</v>
      </c>
      <c r="AG10" s="28">
        <v>1593.1161647203442</v>
      </c>
      <c r="AH10" s="28">
        <v>54.994483578036153</v>
      </c>
      <c r="AI10" s="28">
        <v>75.936016874670415</v>
      </c>
      <c r="AJ10" s="28">
        <v>399.81490050902357</v>
      </c>
      <c r="AK10" s="28">
        <v>11.309936774311783</v>
      </c>
      <c r="AL10" s="29">
        <v>517.26202354819395</v>
      </c>
      <c r="AM10" s="27">
        <v>5.467766126429435</v>
      </c>
      <c r="AN10" s="28">
        <v>9.0787137087876477</v>
      </c>
      <c r="AO10" s="29">
        <v>40.804760555398133</v>
      </c>
      <c r="AP10" s="29">
        <v>3.1491624102756002</v>
      </c>
      <c r="AT10" s="53"/>
      <c r="AU10" s="53"/>
      <c r="AV10" s="53"/>
    </row>
    <row r="11" spans="1:48" x14ac:dyDescent="0.3">
      <c r="A11" s="3">
        <v>45108</v>
      </c>
      <c r="B11" s="18">
        <v>5.9711474795845341</v>
      </c>
      <c r="C11" s="19">
        <v>29.992945207780426</v>
      </c>
      <c r="D11" s="19">
        <v>144.29479581941601</v>
      </c>
      <c r="E11" s="19">
        <v>71.203743088047645</v>
      </c>
      <c r="F11" s="20">
        <v>11.943919232278549</v>
      </c>
      <c r="G11" s="18">
        <v>24.764229446355266</v>
      </c>
      <c r="H11" s="19">
        <v>13.143070249474945</v>
      </c>
      <c r="I11" s="19">
        <v>9.729234927023473</v>
      </c>
      <c r="J11" s="19">
        <v>22.87666552784421</v>
      </c>
      <c r="K11" s="19">
        <v>23.501746134812137</v>
      </c>
      <c r="L11" s="18">
        <v>1095.9083469721768</v>
      </c>
      <c r="M11" s="19">
        <v>294.10343691665753</v>
      </c>
      <c r="N11" s="19">
        <v>208.67939228671602</v>
      </c>
      <c r="O11" s="19">
        <v>1179.9118942731277</v>
      </c>
      <c r="P11" s="19">
        <v>62.379765703239627</v>
      </c>
      <c r="Q11" s="19">
        <v>90.203078166571245</v>
      </c>
      <c r="R11" s="19">
        <v>150.25244025580614</v>
      </c>
      <c r="S11" s="19">
        <v>180.69216757741347</v>
      </c>
      <c r="T11" s="19">
        <v>100.80541964621754</v>
      </c>
      <c r="U11" s="19">
        <v>173.96726422447389</v>
      </c>
      <c r="V11" s="19">
        <v>37.724474992605529</v>
      </c>
      <c r="W11" s="19">
        <v>210.56603773584905</v>
      </c>
      <c r="X11" s="19">
        <v>153.07767045779278</v>
      </c>
      <c r="Y11" s="19">
        <v>105.29129648557277</v>
      </c>
      <c r="Z11" s="19">
        <v>237.25750730799894</v>
      </c>
      <c r="AA11" s="19">
        <v>93.903165866143112</v>
      </c>
      <c r="AB11" s="19">
        <v>324.96966755641836</v>
      </c>
      <c r="AC11" s="19">
        <v>49.738161559888582</v>
      </c>
      <c r="AD11" s="19">
        <v>34.498570287745693</v>
      </c>
      <c r="AE11" s="19">
        <v>225.39762686190355</v>
      </c>
      <c r="AF11" s="19">
        <v>460.91894682498707</v>
      </c>
      <c r="AG11" s="19">
        <v>1670.8671241422333</v>
      </c>
      <c r="AH11" s="19">
        <v>57.451737451737451</v>
      </c>
      <c r="AI11" s="19">
        <v>77.616784513735951</v>
      </c>
      <c r="AJ11" s="19">
        <v>410.73454991565711</v>
      </c>
      <c r="AK11" s="19">
        <v>11.832583783210666</v>
      </c>
      <c r="AL11" s="20">
        <v>548.51525701413061</v>
      </c>
      <c r="AM11" s="18">
        <v>5.1248493197864642</v>
      </c>
      <c r="AN11" s="19">
        <v>10.19725195024728</v>
      </c>
      <c r="AO11" s="20">
        <v>81.175935747840583</v>
      </c>
      <c r="AP11" s="20">
        <v>3.2731912147860647</v>
      </c>
      <c r="AT11" s="53"/>
      <c r="AU11" s="53"/>
      <c r="AV11" s="53"/>
    </row>
    <row r="12" spans="1:48" x14ac:dyDescent="0.3">
      <c r="A12" s="3">
        <v>45139</v>
      </c>
      <c r="B12" s="18">
        <v>4.9765701353766802</v>
      </c>
      <c r="C12" s="19">
        <v>26.244671990593307</v>
      </c>
      <c r="D12" s="19">
        <v>157.44180578415236</v>
      </c>
      <c r="E12" s="19">
        <v>54.431280102424452</v>
      </c>
      <c r="F12" s="20">
        <v>10.374278111528138</v>
      </c>
      <c r="G12" s="18">
        <v>19.500120128428211</v>
      </c>
      <c r="H12" s="19">
        <v>10.792819293615135</v>
      </c>
      <c r="I12" s="19">
        <v>8.3356415275785132</v>
      </c>
      <c r="J12" s="19">
        <v>20.132745025819883</v>
      </c>
      <c r="K12" s="19">
        <v>21.465150385882239</v>
      </c>
      <c r="L12" s="18">
        <v>905.17066576546131</v>
      </c>
      <c r="M12" s="19">
        <v>246.06338998621956</v>
      </c>
      <c r="N12" s="19">
        <v>169.08023483365949</v>
      </c>
      <c r="O12" s="19">
        <v>978.58969674826449</v>
      </c>
      <c r="P12" s="19">
        <v>52.121117770685764</v>
      </c>
      <c r="Q12" s="19">
        <v>74.628030091947622</v>
      </c>
      <c r="R12" s="19">
        <v>129.81775882124853</v>
      </c>
      <c r="S12" s="19">
        <v>152.10403770799024</v>
      </c>
      <c r="T12" s="19">
        <v>85.536358700859068</v>
      </c>
      <c r="U12" s="19">
        <v>142.40748617609529</v>
      </c>
      <c r="V12" s="19">
        <v>32.057066941149714</v>
      </c>
      <c r="W12" s="19">
        <v>179.66192648242554</v>
      </c>
      <c r="X12" s="19">
        <v>132.18833283979865</v>
      </c>
      <c r="Y12" s="19">
        <v>85.380937201147589</v>
      </c>
      <c r="Z12" s="19">
        <v>198.15047717688836</v>
      </c>
      <c r="AA12" s="19">
        <v>79.04382470119522</v>
      </c>
      <c r="AB12" s="19">
        <v>268.75376279349791</v>
      </c>
      <c r="AC12" s="19">
        <v>43.083951292486368</v>
      </c>
      <c r="AD12" s="19">
        <v>29.303516334434693</v>
      </c>
      <c r="AE12" s="19">
        <v>187.69446391030132</v>
      </c>
      <c r="AF12" s="19">
        <v>386.82842287694973</v>
      </c>
      <c r="AG12" s="19">
        <v>1367.9264555669049</v>
      </c>
      <c r="AH12" s="19">
        <v>49.711390337608343</v>
      </c>
      <c r="AI12" s="19">
        <v>67.82304828948368</v>
      </c>
      <c r="AJ12" s="19">
        <v>342.3312883435583</v>
      </c>
      <c r="AK12" s="19">
        <v>10.095892889451783</v>
      </c>
      <c r="AL12" s="20">
        <v>452.35602094240835</v>
      </c>
      <c r="AM12" s="18">
        <v>4.7762897444585128</v>
      </c>
      <c r="AN12" s="19">
        <v>7.3734951699532276</v>
      </c>
      <c r="AO12" s="20">
        <v>65.911999212520911</v>
      </c>
      <c r="AP12" s="20">
        <v>2.7765424458328538</v>
      </c>
      <c r="AT12" s="53"/>
      <c r="AU12" s="53"/>
      <c r="AV12" s="53"/>
    </row>
    <row r="13" spans="1:48" x14ac:dyDescent="0.3">
      <c r="A13" s="3">
        <v>45170</v>
      </c>
      <c r="B13" s="18">
        <v>5.4973022498218471</v>
      </c>
      <c r="C13" s="19">
        <v>28.687163822298956</v>
      </c>
      <c r="D13" s="19">
        <v>170.7284942695297</v>
      </c>
      <c r="E13" s="19">
        <v>57.886861558389349</v>
      </c>
      <c r="F13" s="20">
        <v>10.993765110064894</v>
      </c>
      <c r="G13" s="18">
        <v>20.89648500483715</v>
      </c>
      <c r="H13" s="19">
        <v>11.666426616736281</v>
      </c>
      <c r="I13" s="19">
        <v>9.0931415541133127</v>
      </c>
      <c r="J13" s="19">
        <v>22.078176506162638</v>
      </c>
      <c r="K13" s="19">
        <v>23.797282409107602</v>
      </c>
      <c r="L13" s="18">
        <v>979.2217604835663</v>
      </c>
      <c r="M13" s="19">
        <v>268.51755930798714</v>
      </c>
      <c r="N13" s="19">
        <v>182.54806676526516</v>
      </c>
      <c r="O13" s="19">
        <v>1063.1665299425758</v>
      </c>
      <c r="P13" s="19">
        <v>56.687953809815411</v>
      </c>
      <c r="Q13" s="19">
        <v>81.131839238762993</v>
      </c>
      <c r="R13" s="19">
        <v>142.32374258730508</v>
      </c>
      <c r="S13" s="19">
        <v>165.59126046125343</v>
      </c>
      <c r="T13" s="19">
        <v>93.163683416001732</v>
      </c>
      <c r="U13" s="19">
        <v>154.37760571768911</v>
      </c>
      <c r="V13" s="19">
        <v>34.899690319105964</v>
      </c>
      <c r="W13" s="19">
        <v>195.03386004514672</v>
      </c>
      <c r="X13" s="19">
        <v>143.66478217492516</v>
      </c>
      <c r="Y13" s="19">
        <v>92.114147624293679</v>
      </c>
      <c r="Z13" s="19">
        <v>215.87407345714999</v>
      </c>
      <c r="AA13" s="19">
        <v>86.218940225526396</v>
      </c>
      <c r="AB13" s="19">
        <v>292.45176576779869</v>
      </c>
      <c r="AC13" s="19">
        <v>46.958223124026233</v>
      </c>
      <c r="AD13" s="19">
        <v>31.97158081705151</v>
      </c>
      <c r="AE13" s="19">
        <v>204.41640378548897</v>
      </c>
      <c r="AF13" s="19">
        <v>419.62117532782906</v>
      </c>
      <c r="AG13" s="19">
        <v>1480.2969731581952</v>
      </c>
      <c r="AH13" s="19">
        <v>54.010126898793523</v>
      </c>
      <c r="AI13" s="19">
        <v>74.095248985192384</v>
      </c>
      <c r="AJ13" s="19">
        <v>373.16441117189748</v>
      </c>
      <c r="AK13" s="19">
        <v>10.995910471568445</v>
      </c>
      <c r="AL13" s="20">
        <v>488.50358085186582</v>
      </c>
      <c r="AM13" s="18">
        <v>5.334354104797832</v>
      </c>
      <c r="AN13" s="19">
        <v>7.7920203939299197</v>
      </c>
      <c r="AO13" s="20">
        <v>66.407050625128093</v>
      </c>
      <c r="AP13" s="20">
        <v>3.0224338755135047</v>
      </c>
      <c r="AT13" s="53"/>
      <c r="AU13" s="53"/>
      <c r="AV13" s="53"/>
    </row>
    <row r="14" spans="1:48" x14ac:dyDescent="0.3">
      <c r="A14" s="3">
        <v>45200</v>
      </c>
      <c r="B14" s="18">
        <v>5.5222237341811296</v>
      </c>
      <c r="C14" s="19">
        <v>27.739055687314227</v>
      </c>
      <c r="D14" s="19">
        <v>154.45476039444091</v>
      </c>
      <c r="E14" s="19">
        <v>59.311749856060942</v>
      </c>
      <c r="F14" s="20">
        <v>10.709187814620376</v>
      </c>
      <c r="G14" s="18">
        <v>20.936776937027076</v>
      </c>
      <c r="H14" s="19">
        <v>11.622528194958537</v>
      </c>
      <c r="I14" s="19">
        <v>9.0094756918398726</v>
      </c>
      <c r="J14" s="19">
        <v>21.628780231760004</v>
      </c>
      <c r="K14" s="19">
        <v>23.355016480354372</v>
      </c>
      <c r="L14" s="18">
        <v>978.23228634039447</v>
      </c>
      <c r="M14" s="19">
        <v>267.06551002093926</v>
      </c>
      <c r="N14" s="19">
        <v>183.33903757957424</v>
      </c>
      <c r="O14" s="19">
        <v>1059.9129402453502</v>
      </c>
      <c r="P14" s="19">
        <v>56.408744366286172</v>
      </c>
      <c r="Q14" s="19">
        <v>81.028588715776735</v>
      </c>
      <c r="R14" s="19">
        <v>140.87203492347342</v>
      </c>
      <c r="S14" s="19">
        <v>164.00710305553855</v>
      </c>
      <c r="T14" s="19">
        <v>92.739171081333751</v>
      </c>
      <c r="U14" s="19">
        <v>154.7313691507799</v>
      </c>
      <c r="V14" s="19">
        <v>34.467937251470268</v>
      </c>
      <c r="W14" s="19">
        <v>193.82010275707358</v>
      </c>
      <c r="X14" s="19">
        <v>142.27888446215138</v>
      </c>
      <c r="Y14" s="19">
        <v>92.559698655700316</v>
      </c>
      <c r="Z14" s="19">
        <v>214.8047156949234</v>
      </c>
      <c r="AA14" s="19">
        <v>85.566417481311092</v>
      </c>
      <c r="AB14" s="19">
        <v>292.08287895310798</v>
      </c>
      <c r="AC14" s="19">
        <v>46.599509368964981</v>
      </c>
      <c r="AD14" s="19">
        <v>31.562945592099837</v>
      </c>
      <c r="AE14" s="19">
        <v>203.64963503649636</v>
      </c>
      <c r="AF14" s="19">
        <v>415.9006211180124</v>
      </c>
      <c r="AG14" s="19">
        <v>1482.2357498616491</v>
      </c>
      <c r="AH14" s="19">
        <v>53.617327941706371</v>
      </c>
      <c r="AI14" s="19">
        <v>73.296480761863066</v>
      </c>
      <c r="AJ14" s="19">
        <v>371.58712541620423</v>
      </c>
      <c r="AK14" s="19">
        <v>10.84166170809603</v>
      </c>
      <c r="AL14" s="20">
        <v>487.78000364232378</v>
      </c>
      <c r="AM14" s="18">
        <v>5.2751512095781496</v>
      </c>
      <c r="AN14" s="19">
        <v>8.1242416889104589</v>
      </c>
      <c r="AO14" s="20">
        <v>47.186498009231528</v>
      </c>
      <c r="AP14" s="20">
        <v>2.9953667098719388</v>
      </c>
      <c r="AT14" s="53"/>
      <c r="AU14" s="53"/>
      <c r="AV14" s="53"/>
    </row>
    <row r="15" spans="1:48" x14ac:dyDescent="0.3">
      <c r="A15" s="3">
        <v>45231</v>
      </c>
      <c r="B15" s="18">
        <v>5.4130024830478209</v>
      </c>
      <c r="C15" s="19">
        <v>32.059765736125371</v>
      </c>
      <c r="D15" s="19">
        <v>144.76403239318626</v>
      </c>
      <c r="E15" s="19">
        <v>61.083093745581373</v>
      </c>
      <c r="F15" s="20">
        <v>9.4847775175644031</v>
      </c>
      <c r="G15" s="18">
        <v>20.930063549228446</v>
      </c>
      <c r="H15" s="19">
        <v>11.416842485453657</v>
      </c>
      <c r="I15" s="19">
        <v>8.6850464408733306</v>
      </c>
      <c r="J15" s="19">
        <v>20.562452897544723</v>
      </c>
      <c r="K15" s="19">
        <v>21.976903901917893</v>
      </c>
      <c r="L15" s="18">
        <v>958.57988165680479</v>
      </c>
      <c r="M15" s="19">
        <v>262.69382791121922</v>
      </c>
      <c r="N15" s="19">
        <v>181.95858195858196</v>
      </c>
      <c r="O15" s="19">
        <v>1037.6301040832666</v>
      </c>
      <c r="P15" s="19">
        <v>55.447408389843197</v>
      </c>
      <c r="Q15" s="19">
        <v>79.898893375666589</v>
      </c>
      <c r="R15" s="19">
        <v>135.29595991230818</v>
      </c>
      <c r="S15" s="19">
        <v>160.65451840833023</v>
      </c>
      <c r="T15" s="19">
        <v>89.623457003561427</v>
      </c>
      <c r="U15" s="19">
        <v>152.65916720654926</v>
      </c>
      <c r="V15" s="19">
        <v>33.265740907107471</v>
      </c>
      <c r="W15" s="19">
        <v>185.38120440566442</v>
      </c>
      <c r="X15" s="19">
        <v>134.27964565093509</v>
      </c>
      <c r="Y15" s="19">
        <v>91.29975343430786</v>
      </c>
      <c r="Z15" s="19">
        <v>211.19530677096066</v>
      </c>
      <c r="AA15" s="19">
        <v>83.937823834196891</v>
      </c>
      <c r="AB15" s="19">
        <v>288.22417435783387</v>
      </c>
      <c r="AC15" s="19">
        <v>44.322087515603357</v>
      </c>
      <c r="AD15" s="19">
        <v>30.710172744721689</v>
      </c>
      <c r="AE15" s="19">
        <v>200.8212597815139</v>
      </c>
      <c r="AF15" s="19">
        <v>403.235843186061</v>
      </c>
      <c r="AG15" s="19">
        <v>1462.7539503386004</v>
      </c>
      <c r="AH15" s="19">
        <v>50.789669632010032</v>
      </c>
      <c r="AI15" s="19">
        <v>69.613793844335817</v>
      </c>
      <c r="AJ15" s="19">
        <v>365.68848758465009</v>
      </c>
      <c r="AK15" s="19">
        <v>10.490402010660386</v>
      </c>
      <c r="AL15" s="20">
        <v>475.33467815881164</v>
      </c>
      <c r="AM15" s="18">
        <v>4.9367103072873615</v>
      </c>
      <c r="AN15" s="19">
        <v>8.4790673025967145</v>
      </c>
      <c r="AO15" s="20">
        <v>41.422293248102278</v>
      </c>
      <c r="AP15" s="20">
        <v>2.9015520840912781</v>
      </c>
      <c r="AT15" s="53"/>
      <c r="AU15" s="53"/>
      <c r="AV15" s="53"/>
    </row>
    <row r="16" spans="1:48" ht="15" thickBot="1" x14ac:dyDescent="0.35">
      <c r="A16" s="4">
        <v>45261</v>
      </c>
      <c r="B16" s="21">
        <v>5.8855973824209968</v>
      </c>
      <c r="C16" s="22">
        <v>43.12835128737742</v>
      </c>
      <c r="D16" s="22">
        <v>134.46458155529896</v>
      </c>
      <c r="E16" s="22">
        <v>65.395414703225327</v>
      </c>
      <c r="F16" s="23">
        <v>9.6273637974601645</v>
      </c>
      <c r="G16" s="21">
        <v>22.33656628666261</v>
      </c>
      <c r="H16" s="22">
        <v>12.25874071463552</v>
      </c>
      <c r="I16" s="22">
        <v>9.3751968917357971</v>
      </c>
      <c r="J16" s="22">
        <v>22.238274341793907</v>
      </c>
      <c r="K16" s="22">
        <v>23.971646439694986</v>
      </c>
      <c r="L16" s="21">
        <v>1021.5102974828375</v>
      </c>
      <c r="M16" s="22">
        <v>285.23961661341855</v>
      </c>
      <c r="N16" s="22">
        <v>194.67945922372436</v>
      </c>
      <c r="O16" s="22">
        <v>1114.1430948419302</v>
      </c>
      <c r="P16" s="22">
        <v>60.032275416890805</v>
      </c>
      <c r="Q16" s="22">
        <v>86.383280655357026</v>
      </c>
      <c r="R16" s="22">
        <v>146.38465322183964</v>
      </c>
      <c r="S16" s="22">
        <v>174.39770803490038</v>
      </c>
      <c r="T16" s="22">
        <v>96.397336692459959</v>
      </c>
      <c r="U16" s="22">
        <v>163.87665198237886</v>
      </c>
      <c r="V16" s="22">
        <v>35.832876235835549</v>
      </c>
      <c r="W16" s="22">
        <v>197.82849545756702</v>
      </c>
      <c r="X16" s="22">
        <v>142.24865898348293</v>
      </c>
      <c r="Y16" s="22">
        <v>97.410532441082339</v>
      </c>
      <c r="Z16" s="22">
        <v>228.82528833831697</v>
      </c>
      <c r="AA16" s="22">
        <v>91.055583885772563</v>
      </c>
      <c r="AB16" s="22">
        <v>311.62303664921467</v>
      </c>
      <c r="AC16" s="22">
        <v>47.533186625967204</v>
      </c>
      <c r="AD16" s="22">
        <v>33.284453833726857</v>
      </c>
      <c r="AE16" s="22">
        <v>217.89781972014319</v>
      </c>
      <c r="AF16" s="22">
        <v>428.40690978886755</v>
      </c>
      <c r="AG16" s="22">
        <v>1564.4859813084113</v>
      </c>
      <c r="AH16" s="22">
        <v>54.196681505463374</v>
      </c>
      <c r="AI16" s="22">
        <v>74.669640367995541</v>
      </c>
      <c r="AJ16" s="22">
        <v>396.2130177514793</v>
      </c>
      <c r="AK16" s="22">
        <v>11.352279229448788</v>
      </c>
      <c r="AL16" s="23">
        <v>505.5492638731597</v>
      </c>
      <c r="AM16" s="21">
        <v>5.4253657726345557</v>
      </c>
      <c r="AN16" s="22">
        <v>8.9664061061546967</v>
      </c>
      <c r="AO16" s="23">
        <v>41.937150641176196</v>
      </c>
      <c r="AP16" s="23">
        <v>3.1280109031921266</v>
      </c>
      <c r="AT16" s="53"/>
      <c r="AU16" s="53"/>
      <c r="AV16" s="53"/>
    </row>
    <row r="17" spans="1:48" x14ac:dyDescent="0.3">
      <c r="A17" s="2">
        <v>45292</v>
      </c>
      <c r="B17" s="24">
        <v>5.7302765012451538</v>
      </c>
      <c r="C17" s="25">
        <v>40.765261860189035</v>
      </c>
      <c r="D17" s="25">
        <v>147.65159867695701</v>
      </c>
      <c r="E17" s="25">
        <v>72.612915469283735</v>
      </c>
      <c r="F17" s="26">
        <v>9.259969921692683</v>
      </c>
      <c r="G17" s="24">
        <v>23.591170926770836</v>
      </c>
      <c r="H17" s="25">
        <v>12.373362899313976</v>
      </c>
      <c r="I17" s="25">
        <v>9.0511866503107292</v>
      </c>
      <c r="J17" s="25">
        <v>20.890400274545286</v>
      </c>
      <c r="K17" s="25">
        <v>21.730029693812977</v>
      </c>
      <c r="L17" s="24">
        <v>1032.9348245275742</v>
      </c>
      <c r="M17" s="25">
        <v>281.61076648091682</v>
      </c>
      <c r="N17" s="25">
        <v>200.86995650217489</v>
      </c>
      <c r="O17" s="25">
        <v>1112.2923588039866</v>
      </c>
      <c r="P17" s="25">
        <v>59.563680032023484</v>
      </c>
      <c r="Q17" s="25">
        <v>86.388853051219201</v>
      </c>
      <c r="R17" s="25">
        <v>139.60179297404358</v>
      </c>
      <c r="S17" s="25">
        <v>171.28605231182451</v>
      </c>
      <c r="T17" s="25">
        <v>94.071368361899417</v>
      </c>
      <c r="U17" s="25">
        <v>166.20539869686627</v>
      </c>
      <c r="V17" s="25">
        <v>34.833725663601719</v>
      </c>
      <c r="W17" s="25">
        <v>192.56596448342799</v>
      </c>
      <c r="X17" s="25">
        <v>137.27640818000103</v>
      </c>
      <c r="Y17" s="25">
        <v>100.03361344537815</v>
      </c>
      <c r="Z17" s="25">
        <v>226.63733288204435</v>
      </c>
      <c r="AA17" s="25">
        <v>89.590580679689594</v>
      </c>
      <c r="AB17" s="25">
        <v>311.69556615850109</v>
      </c>
      <c r="AC17" s="25">
        <v>45.465193257625913</v>
      </c>
      <c r="AD17" s="25">
        <v>32.375979112271537</v>
      </c>
      <c r="AE17" s="25">
        <v>216.54135338345864</v>
      </c>
      <c r="AF17" s="25">
        <v>428.47544392897134</v>
      </c>
      <c r="AG17" s="25">
        <v>1590.4988123515438</v>
      </c>
      <c r="AH17" s="25">
        <v>52.034036601002448</v>
      </c>
      <c r="AI17" s="25">
        <v>71.084689084105207</v>
      </c>
      <c r="AJ17" s="25">
        <v>393.07308482535956</v>
      </c>
      <c r="AK17" s="25">
        <v>10.994396896742812</v>
      </c>
      <c r="AL17" s="26">
        <v>511.04751001717227</v>
      </c>
      <c r="AM17" s="24">
        <v>4.8030815469423036</v>
      </c>
      <c r="AN17" s="25">
        <v>10.541520223865618</v>
      </c>
      <c r="AO17" s="26">
        <v>40.790094878394228</v>
      </c>
      <c r="AP17" s="26">
        <v>3.0527042829495796</v>
      </c>
      <c r="AT17" s="53"/>
      <c r="AU17" s="53"/>
      <c r="AV17" s="53"/>
    </row>
    <row r="18" spans="1:48" x14ac:dyDescent="0.3">
      <c r="A18" s="3">
        <v>45323</v>
      </c>
      <c r="B18" s="18">
        <v>5.7249265991111926</v>
      </c>
      <c r="C18" s="19">
        <v>42.487960387980735</v>
      </c>
      <c r="D18" s="19">
        <v>139.40135751641259</v>
      </c>
      <c r="E18" s="19">
        <v>67.530927418268064</v>
      </c>
      <c r="F18" s="20">
        <v>9.5238095238095237</v>
      </c>
      <c r="G18" s="18">
        <v>22.787918474257182</v>
      </c>
      <c r="H18" s="19">
        <v>12.246454022033451</v>
      </c>
      <c r="I18" s="19">
        <v>9.1694571005105114</v>
      </c>
      <c r="J18" s="19">
        <v>21.482586552806215</v>
      </c>
      <c r="K18" s="19">
        <v>22.703466772983454</v>
      </c>
      <c r="L18" s="18">
        <v>1018.9507930052868</v>
      </c>
      <c r="M18" s="19">
        <v>281.21212121212119</v>
      </c>
      <c r="N18" s="19">
        <v>195.99499374217771</v>
      </c>
      <c r="O18" s="19">
        <v>1103.7885462555066</v>
      </c>
      <c r="P18" s="19">
        <v>59.408194233687404</v>
      </c>
      <c r="Q18" s="19">
        <v>85.708421700759388</v>
      </c>
      <c r="R18" s="19">
        <v>142.05692255357749</v>
      </c>
      <c r="S18" s="19">
        <v>171.89901207464325</v>
      </c>
      <c r="T18" s="19">
        <v>94.675987152843376</v>
      </c>
      <c r="U18" s="19">
        <v>163.60430950048971</v>
      </c>
      <c r="V18" s="19">
        <v>35.17668365412964</v>
      </c>
      <c r="W18" s="19">
        <v>194.44358218221325</v>
      </c>
      <c r="X18" s="19">
        <v>139.27737632017786</v>
      </c>
      <c r="Y18" s="19">
        <v>97.924727400633131</v>
      </c>
      <c r="Z18" s="19">
        <v>226.13718411552347</v>
      </c>
      <c r="AA18" s="19">
        <v>89.713201331948866</v>
      </c>
      <c r="AB18" s="19">
        <v>308.99001109877912</v>
      </c>
      <c r="AC18" s="19">
        <v>46.327077747989279</v>
      </c>
      <c r="AD18" s="19">
        <v>32.646679435562682</v>
      </c>
      <c r="AE18" s="19">
        <v>215.62822719449227</v>
      </c>
      <c r="AF18" s="19">
        <v>425.61576354679801</v>
      </c>
      <c r="AG18" s="19">
        <v>1563.0692451653151</v>
      </c>
      <c r="AH18" s="19">
        <v>52.971395953573918</v>
      </c>
      <c r="AI18" s="19">
        <v>72.573497465604632</v>
      </c>
      <c r="AJ18" s="19">
        <v>391.43883768161226</v>
      </c>
      <c r="AK18" s="19">
        <v>11.134366959512604</v>
      </c>
      <c r="AL18" s="20">
        <v>505.05946381777869</v>
      </c>
      <c r="AM18" s="18">
        <v>5.0702481094830398</v>
      </c>
      <c r="AN18" s="19">
        <v>9.5488168781131026</v>
      </c>
      <c r="AO18" s="20">
        <v>43.032322330230478</v>
      </c>
      <c r="AP18" s="20">
        <v>3.075102908436651</v>
      </c>
      <c r="AT18" s="53"/>
      <c r="AU18" s="53"/>
      <c r="AV18" s="53"/>
    </row>
    <row r="19" spans="1:48" x14ac:dyDescent="0.3">
      <c r="A19" s="3">
        <v>45352</v>
      </c>
      <c r="B19" s="18">
        <v>4.2175741705075289</v>
      </c>
      <c r="C19" s="19">
        <v>40.489183836979031</v>
      </c>
      <c r="D19" s="19">
        <v>121.23845736013037</v>
      </c>
      <c r="E19" s="19">
        <v>37.550997518471263</v>
      </c>
      <c r="F19" s="20">
        <v>8.0016968951002152</v>
      </c>
      <c r="G19" s="18">
        <v>14.612988231699665</v>
      </c>
      <c r="H19" s="19">
        <v>8.6925478538000682</v>
      </c>
      <c r="I19" s="19">
        <v>7.2694308815107735</v>
      </c>
      <c r="J19" s="19">
        <v>18.453525144168164</v>
      </c>
      <c r="K19" s="19">
        <v>21.539030647119848</v>
      </c>
      <c r="L19" s="18">
        <v>717.87724470651301</v>
      </c>
      <c r="M19" s="19">
        <v>208.61437806682764</v>
      </c>
      <c r="N19" s="19">
        <v>132.02543500764037</v>
      </c>
      <c r="O19" s="19">
        <v>795.95839524517089</v>
      </c>
      <c r="P19" s="19">
        <v>43.791896929466006</v>
      </c>
      <c r="Q19" s="19">
        <v>61.596485983027847</v>
      </c>
      <c r="R19" s="19">
        <v>115.08120649651973</v>
      </c>
      <c r="S19" s="19">
        <v>130.25336769926568</v>
      </c>
      <c r="T19" s="19">
        <v>72.668077486570084</v>
      </c>
      <c r="U19" s="19">
        <v>113.84366897607005</v>
      </c>
      <c r="V19" s="19">
        <v>27.388183324130313</v>
      </c>
      <c r="W19" s="19">
        <v>151.51892289415625</v>
      </c>
      <c r="X19" s="19">
        <v>111.75832429274806</v>
      </c>
      <c r="Y19" s="19">
        <v>66.530875850762584</v>
      </c>
      <c r="Z19" s="19">
        <v>166.77459526774595</v>
      </c>
      <c r="AA19" s="19">
        <v>67.522121662843176</v>
      </c>
      <c r="AB19" s="19">
        <v>221.35537190082644</v>
      </c>
      <c r="AC19" s="19">
        <v>37.744144753530058</v>
      </c>
      <c r="AD19" s="19">
        <v>25.305405175590263</v>
      </c>
      <c r="AE19" s="19">
        <v>157.78497790868926</v>
      </c>
      <c r="AF19" s="19">
        <v>311.87703772706101</v>
      </c>
      <c r="AG19" s="19">
        <v>1084.8116646415554</v>
      </c>
      <c r="AH19" s="19">
        <v>42.945100051308366</v>
      </c>
      <c r="AI19" s="19">
        <v>60.179297638573708</v>
      </c>
      <c r="AJ19" s="19">
        <v>287.2278820375335</v>
      </c>
      <c r="AK19" s="19">
        <v>8.8038076205001445</v>
      </c>
      <c r="AL19" s="20">
        <v>358.26645264847514</v>
      </c>
      <c r="AM19" s="18">
        <v>5.1414651563228846</v>
      </c>
      <c r="AN19" s="19">
        <v>4.9247787122468569</v>
      </c>
      <c r="AO19" s="20">
        <v>41.491487614828124</v>
      </c>
      <c r="AP19" s="20">
        <v>2.3716170985942431</v>
      </c>
      <c r="AT19" s="53"/>
      <c r="AU19" s="53"/>
      <c r="AV19" s="53"/>
    </row>
    <row r="20" spans="1:48" x14ac:dyDescent="0.3">
      <c r="A20" s="3">
        <v>45383</v>
      </c>
      <c r="B20" s="18">
        <v>5.7740630513428259</v>
      </c>
      <c r="C20" s="19">
        <v>38.775113318473529</v>
      </c>
      <c r="D20" s="19">
        <v>134.56546568372963</v>
      </c>
      <c r="E20" s="19">
        <v>65.650169697583706</v>
      </c>
      <c r="F20" s="20">
        <v>9.4206928134506551</v>
      </c>
      <c r="G20" s="18">
        <v>23.603762760328923</v>
      </c>
      <c r="H20" s="19">
        <v>12.376923150385347</v>
      </c>
      <c r="I20" s="19">
        <v>9.0430802294262946</v>
      </c>
      <c r="J20" s="19">
        <v>20.957139738520873</v>
      </c>
      <c r="K20" s="19">
        <v>21.583812140894331</v>
      </c>
      <c r="L20" s="18">
        <v>1026.9413629160063</v>
      </c>
      <c r="M20" s="19">
        <v>281.70850994457123</v>
      </c>
      <c r="N20" s="19">
        <v>199.23136049192928</v>
      </c>
      <c r="O20" s="19">
        <v>1111.0158594084869</v>
      </c>
      <c r="P20" s="19">
        <v>59.363763369443234</v>
      </c>
      <c r="Q20" s="19">
        <v>86.135850059816562</v>
      </c>
      <c r="R20" s="19">
        <v>139.28744156053523</v>
      </c>
      <c r="S20" s="19">
        <v>171.16819652644787</v>
      </c>
      <c r="T20" s="19">
        <v>93.621324857328617</v>
      </c>
      <c r="U20" s="19">
        <v>165.32721010332952</v>
      </c>
      <c r="V20" s="19">
        <v>34.896401308615047</v>
      </c>
      <c r="W20" s="19">
        <v>191.90049603909085</v>
      </c>
      <c r="X20" s="19">
        <v>137.17914792273089</v>
      </c>
      <c r="Y20" s="19">
        <v>99.466595034345133</v>
      </c>
      <c r="Z20" s="19">
        <v>226.37554585152839</v>
      </c>
      <c r="AA20" s="19">
        <v>89.499671972652877</v>
      </c>
      <c r="AB20" s="19">
        <v>310.82863652716151</v>
      </c>
      <c r="AC20" s="19">
        <v>45.301221664889809</v>
      </c>
      <c r="AD20" s="19">
        <v>32.363590960169809</v>
      </c>
      <c r="AE20" s="19">
        <v>216.07202400800267</v>
      </c>
      <c r="AF20" s="19">
        <v>426.45607107601182</v>
      </c>
      <c r="AG20" s="19">
        <v>1576.6423357664235</v>
      </c>
      <c r="AH20" s="19">
        <v>51.783038657476773</v>
      </c>
      <c r="AI20" s="19">
        <v>70.827412832003503</v>
      </c>
      <c r="AJ20" s="19">
        <v>392.37057220708448</v>
      </c>
      <c r="AK20" s="19">
        <v>11.037630997347051</v>
      </c>
      <c r="AL20" s="20">
        <v>509.03377847604082</v>
      </c>
      <c r="AM20" s="18">
        <v>4.7494796094872322</v>
      </c>
      <c r="AN20" s="19">
        <v>10.260754592994026</v>
      </c>
      <c r="AO20" s="20">
        <v>50.548979074438833</v>
      </c>
      <c r="AP20" s="20">
        <v>3.050725371159817</v>
      </c>
      <c r="AT20" s="53"/>
      <c r="AU20" s="53"/>
      <c r="AV20" s="53"/>
    </row>
    <row r="21" spans="1:48" x14ac:dyDescent="0.3">
      <c r="A21" s="3">
        <v>45413</v>
      </c>
      <c r="B21" s="18">
        <v>5.9947358054754787</v>
      </c>
      <c r="C21" s="19">
        <v>40.720019459985402</v>
      </c>
      <c r="D21" s="19">
        <v>134.9795897797712</v>
      </c>
      <c r="E21" s="19">
        <v>84.944974786717836</v>
      </c>
      <c r="F21" s="20">
        <v>10.212220807247382</v>
      </c>
      <c r="G21" s="18">
        <v>26.975797923234197</v>
      </c>
      <c r="H21" s="19">
        <v>13.548005280808511</v>
      </c>
      <c r="I21" s="19">
        <v>9.5263161638651574</v>
      </c>
      <c r="J21" s="19">
        <v>21.564870130915768</v>
      </c>
      <c r="K21" s="19">
        <v>21.622668927100992</v>
      </c>
      <c r="L21" s="18">
        <v>1122.5481978206203</v>
      </c>
      <c r="M21" s="19">
        <v>299.89922741014442</v>
      </c>
      <c r="N21" s="19">
        <v>221.64846077457796</v>
      </c>
      <c r="O21" s="19">
        <v>1198.3892617449665</v>
      </c>
      <c r="P21" s="19">
        <v>63.791173458451425</v>
      </c>
      <c r="Q21" s="19">
        <v>93.106684742934618</v>
      </c>
      <c r="R21" s="19">
        <v>145.17073170731706</v>
      </c>
      <c r="S21" s="19">
        <v>182.53935800449807</v>
      </c>
      <c r="T21" s="19">
        <v>99.679940454037961</v>
      </c>
      <c r="U21" s="19">
        <v>181.08309106889325</v>
      </c>
      <c r="V21" s="19">
        <v>36.998052297874104</v>
      </c>
      <c r="W21" s="19">
        <v>204.739336492891</v>
      </c>
      <c r="X21" s="19">
        <v>144.97428958051421</v>
      </c>
      <c r="Y21" s="19">
        <v>110.53609013247492</v>
      </c>
      <c r="Z21" s="19">
        <v>242.23568779958399</v>
      </c>
      <c r="AA21" s="19">
        <v>95.137285546833368</v>
      </c>
      <c r="AB21" s="19">
        <v>335.63909774436092</v>
      </c>
      <c r="AC21" s="19">
        <v>47.649036665421356</v>
      </c>
      <c r="AD21" s="19">
        <v>34.237067147294553</v>
      </c>
      <c r="AE21" s="19">
        <v>231.81582136056778</v>
      </c>
      <c r="AF21" s="19">
        <v>460.44352759154202</v>
      </c>
      <c r="AG21" s="19">
        <v>1739.2207792207791</v>
      </c>
      <c r="AH21" s="19">
        <v>54.84366361570121</v>
      </c>
      <c r="AI21" s="19">
        <v>73.872631491849845</v>
      </c>
      <c r="AJ21" s="19">
        <v>419.94355597365944</v>
      </c>
      <c r="AK21" s="19">
        <v>11.6427369821212</v>
      </c>
      <c r="AL21" s="20">
        <v>558.34896810506564</v>
      </c>
      <c r="AM21" s="18">
        <v>4.6741660878639912</v>
      </c>
      <c r="AN21" s="19">
        <v>13.274586284315232</v>
      </c>
      <c r="AO21" s="20">
        <v>52.083616917841518</v>
      </c>
      <c r="AP21" s="20">
        <v>3.2417672860365814</v>
      </c>
      <c r="AT21" s="53"/>
      <c r="AU21" s="53"/>
      <c r="AV21" s="53"/>
    </row>
    <row r="22" spans="1:48" x14ac:dyDescent="0.3">
      <c r="A22" s="5">
        <v>45444</v>
      </c>
      <c r="B22" s="27">
        <v>5.5385798841855598</v>
      </c>
      <c r="C22" s="28">
        <v>38.809366952147094</v>
      </c>
      <c r="D22" s="28">
        <v>145.24263140199486</v>
      </c>
      <c r="E22" s="28">
        <v>72.929855659660674</v>
      </c>
      <c r="F22" s="29">
        <v>9.5014314463656664</v>
      </c>
      <c r="G22" s="27">
        <v>22.988301863365056</v>
      </c>
      <c r="H22" s="28">
        <v>12.135683685652083</v>
      </c>
      <c r="I22" s="28">
        <v>8.9326946272874519</v>
      </c>
      <c r="J22" s="28">
        <v>20.798228299070821</v>
      </c>
      <c r="K22" s="28">
        <v>21.630282395353493</v>
      </c>
      <c r="L22" s="27">
        <v>1013.2916340891321</v>
      </c>
      <c r="M22" s="28">
        <v>275.27612574341549</v>
      </c>
      <c r="N22" s="28">
        <v>195.43089798688081</v>
      </c>
      <c r="O22" s="28">
        <v>1090.909090909091</v>
      </c>
      <c r="P22" s="28">
        <v>58.359976583960012</v>
      </c>
      <c r="Q22" s="28">
        <v>84.369507193542091</v>
      </c>
      <c r="R22" s="28">
        <v>138.01916932907349</v>
      </c>
      <c r="S22" s="28">
        <v>168.51960210649503</v>
      </c>
      <c r="T22" s="28">
        <v>92.667405527153122</v>
      </c>
      <c r="U22" s="28">
        <v>162.06077278979618</v>
      </c>
      <c r="V22" s="28">
        <v>34.478171805581418</v>
      </c>
      <c r="W22" s="28">
        <v>190.56021173356859</v>
      </c>
      <c r="X22" s="28">
        <v>136.36363636363637</v>
      </c>
      <c r="Y22" s="28">
        <v>97.538947843757057</v>
      </c>
      <c r="Z22" s="28">
        <v>221.72797262617621</v>
      </c>
      <c r="AA22" s="28">
        <v>87.801903729548457</v>
      </c>
      <c r="AB22" s="28">
        <v>304.18964910221803</v>
      </c>
      <c r="AC22" s="28">
        <v>45.060236774855277</v>
      </c>
      <c r="AD22" s="28">
        <v>31.976708323566786</v>
      </c>
      <c r="AE22" s="28">
        <v>211.59183673469389</v>
      </c>
      <c r="AF22" s="28">
        <v>422.42503259452411</v>
      </c>
      <c r="AG22" s="28">
        <v>1554.889022195561</v>
      </c>
      <c r="AH22" s="28">
        <v>51.699377692675924</v>
      </c>
      <c r="AI22" s="28">
        <v>70.469251264205312</v>
      </c>
      <c r="AJ22" s="28">
        <v>383.94311953784626</v>
      </c>
      <c r="AK22" s="28">
        <v>10.866512109537124</v>
      </c>
      <c r="AL22" s="29">
        <v>502.13095699341341</v>
      </c>
      <c r="AM22" s="18">
        <v>4.7531724492041372</v>
      </c>
      <c r="AN22" s="19">
        <v>9.8886760924469126</v>
      </c>
      <c r="AO22" s="20">
        <v>48.423255118816321</v>
      </c>
      <c r="AP22" s="29">
        <v>3.0105718460427009</v>
      </c>
      <c r="AT22" s="53"/>
      <c r="AU22" s="53"/>
      <c r="AV22" s="53"/>
    </row>
    <row r="23" spans="1:48" x14ac:dyDescent="0.3">
      <c r="A23" s="3">
        <v>45474</v>
      </c>
      <c r="B23" s="18">
        <v>4.9217470879111795</v>
      </c>
      <c r="C23" s="19">
        <v>34.544399303540338</v>
      </c>
      <c r="D23" s="19">
        <v>132.6925935100322</v>
      </c>
      <c r="E23" s="19">
        <v>60.787072761109343</v>
      </c>
      <c r="F23" s="20">
        <v>7.7976750211798409</v>
      </c>
      <c r="G23" s="18">
        <v>18.943214207410655</v>
      </c>
      <c r="H23" s="19">
        <v>10.280779195854524</v>
      </c>
      <c r="I23" s="19">
        <v>7.784213600867238</v>
      </c>
      <c r="J23" s="19">
        <v>18.173552541406849</v>
      </c>
      <c r="K23" s="19">
        <v>19.68109339407745</v>
      </c>
      <c r="L23" s="18">
        <v>866.23544631306595</v>
      </c>
      <c r="M23" s="19">
        <v>238.29181494661921</v>
      </c>
      <c r="N23" s="19">
        <v>166.47398843930637</v>
      </c>
      <c r="O23" s="19">
        <v>936.50349650349654</v>
      </c>
      <c r="P23" s="19">
        <v>50.322217003287932</v>
      </c>
      <c r="Q23" s="19">
        <v>72.701609619717161</v>
      </c>
      <c r="R23" s="19">
        <v>121.32083163473298</v>
      </c>
      <c r="S23" s="19">
        <v>144.96644295302013</v>
      </c>
      <c r="T23" s="19">
        <v>80.737927292457954</v>
      </c>
      <c r="U23" s="19">
        <v>139.04376265379224</v>
      </c>
      <c r="V23" s="19">
        <v>29.62962962962963</v>
      </c>
      <c r="W23" s="19">
        <v>165.38437789441187</v>
      </c>
      <c r="X23" s="19">
        <v>118.49230224738984</v>
      </c>
      <c r="Y23" s="19">
        <v>83.017698292161299</v>
      </c>
      <c r="Z23" s="19">
        <v>191.58798283261802</v>
      </c>
      <c r="AA23" s="19">
        <v>75.987290059010434</v>
      </c>
      <c r="AB23" s="19">
        <v>262.35674404936822</v>
      </c>
      <c r="AC23" s="19">
        <v>39.54758881374952</v>
      </c>
      <c r="AD23" s="19">
        <v>27.557823689192528</v>
      </c>
      <c r="AE23" s="19">
        <v>182.73862318346184</v>
      </c>
      <c r="AF23" s="19">
        <v>361.35995682676742</v>
      </c>
      <c r="AG23" s="19">
        <v>1329.8907646474677</v>
      </c>
      <c r="AH23" s="19">
        <v>45.182948430304158</v>
      </c>
      <c r="AI23" s="19">
        <v>62.061774451421556</v>
      </c>
      <c r="AJ23" s="19">
        <v>331.89591078066917</v>
      </c>
      <c r="AK23" s="19">
        <v>9.3499638694272527</v>
      </c>
      <c r="AL23" s="20">
        <v>427.44972869454199</v>
      </c>
      <c r="AM23" s="18">
        <v>4.4809979187718749</v>
      </c>
      <c r="AN23" s="19">
        <v>8.1612256464322055</v>
      </c>
      <c r="AO23" s="20">
        <v>25.864266676967052</v>
      </c>
      <c r="AP23" s="20">
        <v>2.6017372113309229</v>
      </c>
      <c r="AT23" s="53"/>
      <c r="AU23" s="53"/>
      <c r="AV23" s="53"/>
    </row>
    <row r="24" spans="1:48" x14ac:dyDescent="0.3">
      <c r="A24" s="3">
        <v>45505</v>
      </c>
      <c r="B24" s="18">
        <v>4.8218625668352928</v>
      </c>
      <c r="C24" s="19">
        <v>32.714481141293724</v>
      </c>
      <c r="D24" s="19">
        <v>100.23952095808383</v>
      </c>
      <c r="E24" s="19">
        <v>60.65492096562344</v>
      </c>
      <c r="F24" s="20">
        <v>8.0884218155462939</v>
      </c>
      <c r="G24" s="18">
        <v>18.356269532320852</v>
      </c>
      <c r="H24" s="19">
        <v>10.096768234988106</v>
      </c>
      <c r="I24" s="19">
        <v>7.7588004912980004</v>
      </c>
      <c r="J24" s="19">
        <v>18.044748064757361</v>
      </c>
      <c r="K24" s="19">
        <v>19.908425997502526</v>
      </c>
      <c r="L24" s="18">
        <v>845.4545454545455</v>
      </c>
      <c r="M24" s="19">
        <v>233.22884012539186</v>
      </c>
      <c r="N24" s="19">
        <v>162.77119416590702</v>
      </c>
      <c r="O24" s="19">
        <v>917.88896504455101</v>
      </c>
      <c r="P24" s="19">
        <v>49.428829793123811</v>
      </c>
      <c r="Q24" s="19">
        <v>71.406862353035265</v>
      </c>
      <c r="R24" s="19">
        <v>120.83370928448976</v>
      </c>
      <c r="S24" s="19">
        <v>142.29400201880676</v>
      </c>
      <c r="T24" s="19">
        <v>80.621275058696042</v>
      </c>
      <c r="U24" s="19">
        <v>136.52767866245284</v>
      </c>
      <c r="V24" s="19">
        <v>29.269572059273507</v>
      </c>
      <c r="W24" s="19">
        <v>166.49468514949959</v>
      </c>
      <c r="X24" s="19">
        <v>119.28918184652385</v>
      </c>
      <c r="Y24" s="19">
        <v>81.780708985985157</v>
      </c>
      <c r="Z24" s="19">
        <v>187.9315183833848</v>
      </c>
      <c r="AA24" s="19">
        <v>74.385536145749441</v>
      </c>
      <c r="AB24" s="19">
        <v>256.89622098599654</v>
      </c>
      <c r="AC24" s="19">
        <v>40.083207374927042</v>
      </c>
      <c r="AD24" s="19">
        <v>27.024790886801402</v>
      </c>
      <c r="AE24" s="19">
        <v>179.15719063545151</v>
      </c>
      <c r="AF24" s="19">
        <v>352.32833464877666</v>
      </c>
      <c r="AG24" s="19">
        <v>1300.82564351627</v>
      </c>
      <c r="AH24" s="19">
        <v>46.010341332692008</v>
      </c>
      <c r="AI24" s="19">
        <v>62.451035254616677</v>
      </c>
      <c r="AJ24" s="19">
        <v>325.08799611603348</v>
      </c>
      <c r="AK24" s="19">
        <v>9.2325829102077535</v>
      </c>
      <c r="AL24" s="20">
        <v>422.32734153263954</v>
      </c>
      <c r="AM24" s="18">
        <v>4.6477164865179086</v>
      </c>
      <c r="AN24" s="19">
        <v>8.1026382582231911</v>
      </c>
      <c r="AO24" s="20">
        <v>20.211593896678188</v>
      </c>
      <c r="AP24" s="20">
        <v>2.5769704433497536</v>
      </c>
      <c r="AT24" s="53"/>
      <c r="AU24" s="53"/>
      <c r="AV24" s="53"/>
    </row>
    <row r="25" spans="1:48" x14ac:dyDescent="0.3">
      <c r="A25" s="3">
        <v>45536</v>
      </c>
      <c r="B25" s="18">
        <v>4.683519144245885</v>
      </c>
      <c r="C25" s="19">
        <v>33.442140709871367</v>
      </c>
      <c r="D25" s="19">
        <v>101.73483004945443</v>
      </c>
      <c r="E25" s="19">
        <v>56.614900727344214</v>
      </c>
      <c r="F25" s="20">
        <v>7.7700403790292842</v>
      </c>
      <c r="G25" s="18">
        <v>17.48669270780627</v>
      </c>
      <c r="H25" s="19">
        <v>9.7191495744122385</v>
      </c>
      <c r="I25" s="19">
        <v>7.5467742780776685</v>
      </c>
      <c r="J25" s="19">
        <v>17.747832874573763</v>
      </c>
      <c r="K25" s="19">
        <v>19.731132865429412</v>
      </c>
      <c r="L25" s="18">
        <v>814.070351758794</v>
      </c>
      <c r="M25" s="19">
        <v>226.3162490177246</v>
      </c>
      <c r="N25" s="19">
        <v>155.65697814076387</v>
      </c>
      <c r="O25" s="19">
        <v>886.15384615384619</v>
      </c>
      <c r="P25" s="19">
        <v>47.862616563567535</v>
      </c>
      <c r="Q25" s="19">
        <v>68.921506062539891</v>
      </c>
      <c r="R25" s="19">
        <v>118.05429039897977</v>
      </c>
      <c r="S25" s="19">
        <v>138.35068054443556</v>
      </c>
      <c r="T25" s="19">
        <v>78.062883989880731</v>
      </c>
      <c r="U25" s="19">
        <v>131.13427097035313</v>
      </c>
      <c r="V25" s="19">
        <v>28.487586138679152</v>
      </c>
      <c r="W25" s="19">
        <v>160.90384257247501</v>
      </c>
      <c r="X25" s="19">
        <v>115.56467073877569</v>
      </c>
      <c r="Y25" s="19">
        <v>78.128767783940191</v>
      </c>
      <c r="Z25" s="19">
        <v>182.07361618432145</v>
      </c>
      <c r="AA25" s="19">
        <v>72.303272057797983</v>
      </c>
      <c r="AB25" s="19">
        <v>248.06201550387595</v>
      </c>
      <c r="AC25" s="19">
        <v>38.903147372686746</v>
      </c>
      <c r="AD25" s="19">
        <v>26.369601709140852</v>
      </c>
      <c r="AE25" s="19">
        <v>173.44753747323341</v>
      </c>
      <c r="AF25" s="19">
        <v>340.8732246186218</v>
      </c>
      <c r="AG25" s="19">
        <v>1250.965250965251</v>
      </c>
      <c r="AH25" s="19">
        <v>44.536082474226802</v>
      </c>
      <c r="AI25" s="19">
        <v>60.849355588421723</v>
      </c>
      <c r="AJ25" s="19">
        <v>314.98359460444766</v>
      </c>
      <c r="AK25" s="19">
        <v>9.0015940322765484</v>
      </c>
      <c r="AL25" s="20">
        <v>405.18993278099111</v>
      </c>
      <c r="AM25" s="18">
        <v>4.6112381138755216</v>
      </c>
      <c r="AN25" s="19">
        <v>7.3769651984836235</v>
      </c>
      <c r="AO25" s="20">
        <v>21.190666950080935</v>
      </c>
      <c r="AP25" s="20">
        <v>2.502445000757878</v>
      </c>
      <c r="AT25" s="53"/>
      <c r="AU25" s="53"/>
      <c r="AV25" s="53"/>
    </row>
    <row r="26" spans="1:48" x14ac:dyDescent="0.3">
      <c r="A26" s="3">
        <v>45566</v>
      </c>
      <c r="B26" s="18">
        <v>4.8065638021814738</v>
      </c>
      <c r="C26" s="19">
        <v>34.052074857607813</v>
      </c>
      <c r="D26" s="19">
        <v>131.77859778597787</v>
      </c>
      <c r="E26" s="19">
        <v>57.92888658188425</v>
      </c>
      <c r="F26" s="20">
        <v>7.5914709325230927</v>
      </c>
      <c r="G26" s="18">
        <v>18.349730070428325</v>
      </c>
      <c r="H26" s="19">
        <v>9.9946638406167558</v>
      </c>
      <c r="I26" s="19">
        <v>7.5906318724918949</v>
      </c>
      <c r="J26" s="19">
        <v>17.877691599140292</v>
      </c>
      <c r="K26" s="19">
        <v>19.317567128978514</v>
      </c>
      <c r="L26" s="18">
        <v>841.73475801382779</v>
      </c>
      <c r="M26" s="19">
        <v>232.54037159229034</v>
      </c>
      <c r="N26" s="19">
        <v>160.83588542604937</v>
      </c>
      <c r="O26" s="19">
        <v>911.95097037793664</v>
      </c>
      <c r="P26" s="19">
        <v>49.005580459244349</v>
      </c>
      <c r="Q26" s="19">
        <v>70.662726888982689</v>
      </c>
      <c r="R26" s="19">
        <v>118.66554428248638</v>
      </c>
      <c r="S26" s="19">
        <v>141.70678800063487</v>
      </c>
      <c r="T26" s="19">
        <v>78.478713117876296</v>
      </c>
      <c r="U26" s="19">
        <v>134.74870453287718</v>
      </c>
      <c r="V26" s="19">
        <v>29.000508894832009</v>
      </c>
      <c r="W26" s="19">
        <v>160.4889448139493</v>
      </c>
      <c r="X26" s="19">
        <v>115.1900911749527</v>
      </c>
      <c r="Y26" s="19">
        <v>80.165215048935977</v>
      </c>
      <c r="Z26" s="19">
        <v>186.73917590462247</v>
      </c>
      <c r="AA26" s="19">
        <v>74.202127659574472</v>
      </c>
      <c r="AB26" s="19">
        <v>255.1829268292683</v>
      </c>
      <c r="AC26" s="19">
        <v>38.419829589465529</v>
      </c>
      <c r="AD26" s="19">
        <v>27.023700220959913</v>
      </c>
      <c r="AE26" s="19">
        <v>177.97860322945047</v>
      </c>
      <c r="AF26" s="19">
        <v>352.37468754111302</v>
      </c>
      <c r="AG26" s="19">
        <v>1287.6923076923076</v>
      </c>
      <c r="AH26" s="19">
        <v>43.814104137017225</v>
      </c>
      <c r="AI26" s="19">
        <v>60.457767143695541</v>
      </c>
      <c r="AJ26" s="19">
        <v>323.55641459289683</v>
      </c>
      <c r="AK26" s="19">
        <v>9.154826074027488</v>
      </c>
      <c r="AL26" s="20">
        <v>414.22827095576861</v>
      </c>
      <c r="AM26" s="18">
        <v>4.3661687130365605</v>
      </c>
      <c r="AN26" s="19">
        <v>7.6092854646851764</v>
      </c>
      <c r="AO26" s="20">
        <v>29.813996460255797</v>
      </c>
      <c r="AP26" s="20">
        <v>2.5381133963565792</v>
      </c>
      <c r="AT26" s="53"/>
      <c r="AU26" s="53"/>
      <c r="AV26" s="53"/>
    </row>
    <row r="27" spans="1:48" x14ac:dyDescent="0.3">
      <c r="A27" s="3">
        <v>45597</v>
      </c>
      <c r="B27" s="18">
        <v>4.8210250258069918</v>
      </c>
      <c r="C27" s="19">
        <v>34.563686793257951</v>
      </c>
      <c r="D27" s="19">
        <v>122.58796821793416</v>
      </c>
      <c r="E27" s="19">
        <v>53.185595567867033</v>
      </c>
      <c r="F27" s="20">
        <v>7.6734519876372165</v>
      </c>
      <c r="G27" s="18">
        <v>17.757924953584126</v>
      </c>
      <c r="H27" s="19">
        <v>9.8563752723622216</v>
      </c>
      <c r="I27" s="19">
        <v>7.6286001871832454</v>
      </c>
      <c r="J27" s="19">
        <v>18.275528982084058</v>
      </c>
      <c r="K27" s="19">
        <v>19.97518514807993</v>
      </c>
      <c r="L27" s="18">
        <v>826.79425837320571</v>
      </c>
      <c r="M27" s="19">
        <v>231.71821920257466</v>
      </c>
      <c r="N27" s="19">
        <v>156.37065637065638</v>
      </c>
      <c r="O27" s="19">
        <v>902.82131661442008</v>
      </c>
      <c r="P27" s="19">
        <v>48.648648648648646</v>
      </c>
      <c r="Q27" s="19">
        <v>69.867112321086822</v>
      </c>
      <c r="R27" s="19">
        <v>119.98888991760022</v>
      </c>
      <c r="S27" s="19">
        <v>141.63934426229508</v>
      </c>
      <c r="T27" s="19">
        <v>78.317621464829585</v>
      </c>
      <c r="U27" s="19">
        <v>132.17746047934727</v>
      </c>
      <c r="V27" s="19">
        <v>29.140293876266174</v>
      </c>
      <c r="W27" s="19">
        <v>160.22748346417754</v>
      </c>
      <c r="X27" s="19">
        <v>115.61106155218555</v>
      </c>
      <c r="Y27" s="19">
        <v>78.124058110796312</v>
      </c>
      <c r="Z27" s="19">
        <v>185.60687432867883</v>
      </c>
      <c r="AA27" s="19">
        <v>74.055026999228588</v>
      </c>
      <c r="AB27" s="19">
        <v>252.2136810353216</v>
      </c>
      <c r="AC27" s="19">
        <v>38.656565053987947</v>
      </c>
      <c r="AD27" s="19">
        <v>27.158708703988935</v>
      </c>
      <c r="AE27" s="19">
        <v>176.65099161725618</v>
      </c>
      <c r="AF27" s="19">
        <v>348.57450242065624</v>
      </c>
      <c r="AG27" s="19">
        <v>1260.7003891050583</v>
      </c>
      <c r="AH27" s="19">
        <v>43.96349944027952</v>
      </c>
      <c r="AI27" s="19">
        <v>61.024131842260154</v>
      </c>
      <c r="AJ27" s="19">
        <v>321.54819501302569</v>
      </c>
      <c r="AK27" s="19">
        <v>9.222066070126127</v>
      </c>
      <c r="AL27" s="20">
        <v>407.09910475891314</v>
      </c>
      <c r="AM27" s="18">
        <v>4.5378310148144774</v>
      </c>
      <c r="AN27" s="19">
        <v>6.9185680272471997</v>
      </c>
      <c r="AO27" s="20">
        <v>34.809701592758721</v>
      </c>
      <c r="AP27" s="20">
        <v>2.5404193260047987</v>
      </c>
      <c r="AT27" s="53"/>
      <c r="AU27" s="53"/>
      <c r="AV27" s="53"/>
    </row>
    <row r="28" spans="1:48" ht="15" thickBot="1" x14ac:dyDescent="0.35">
      <c r="A28" s="4">
        <v>45627</v>
      </c>
      <c r="B28" s="21">
        <v>5.4370950192441985</v>
      </c>
      <c r="C28" s="22">
        <v>37.535210280701264</v>
      </c>
      <c r="D28" s="22">
        <v>117.71117166212534</v>
      </c>
      <c r="E28" s="22">
        <v>54.082868912042649</v>
      </c>
      <c r="F28" s="23">
        <v>8.0092340631672112</v>
      </c>
      <c r="G28" s="21">
        <v>19.333184157529647</v>
      </c>
      <c r="H28" s="22">
        <v>10.722649916529551</v>
      </c>
      <c r="I28" s="22">
        <v>8.2877441394162936</v>
      </c>
      <c r="J28" s="22">
        <v>19.796301497435291</v>
      </c>
      <c r="K28" s="22">
        <v>21.623890911733124</v>
      </c>
      <c r="L28" s="21">
        <v>897.58713136729227</v>
      </c>
      <c r="M28" s="22">
        <v>254.40729483282675</v>
      </c>
      <c r="N28" s="22">
        <v>170.23007499682217</v>
      </c>
      <c r="O28" s="22">
        <v>986.15611192930783</v>
      </c>
      <c r="P28" s="22">
        <v>53.06284174657263</v>
      </c>
      <c r="Q28" s="22">
        <v>76.460176991150448</v>
      </c>
      <c r="R28" s="22">
        <v>130.62817011314866</v>
      </c>
      <c r="S28" s="22">
        <v>154.22352737951286</v>
      </c>
      <c r="T28" s="22">
        <v>84.990797740686673</v>
      </c>
      <c r="U28" s="22">
        <v>144.36479275588854</v>
      </c>
      <c r="V28" s="22">
        <v>31.610626571148693</v>
      </c>
      <c r="W28" s="22">
        <v>172.82229965156793</v>
      </c>
      <c r="X28" s="22">
        <v>124.40315838365072</v>
      </c>
      <c r="Y28" s="22">
        <v>85.020474240548523</v>
      </c>
      <c r="Z28" s="22">
        <v>203.26326174394779</v>
      </c>
      <c r="AA28" s="22">
        <v>80.994284677492516</v>
      </c>
      <c r="AB28" s="22">
        <v>276.57992565055764</v>
      </c>
      <c r="AC28" s="22">
        <v>41.729376022435147</v>
      </c>
      <c r="AD28" s="22">
        <v>29.531296514768957</v>
      </c>
      <c r="AE28" s="22">
        <v>193.45612134344529</v>
      </c>
      <c r="AF28" s="22">
        <v>376.3383448082057</v>
      </c>
      <c r="AG28" s="22">
        <v>1371.4285714285713</v>
      </c>
      <c r="AH28" s="22">
        <v>47.213114754098363</v>
      </c>
      <c r="AI28" s="22">
        <v>65.871473893903243</v>
      </c>
      <c r="AJ28" s="22">
        <v>352.60663507109007</v>
      </c>
      <c r="AK28" s="22">
        <v>10.023727012117991</v>
      </c>
      <c r="AL28" s="23">
        <v>440.74378805331577</v>
      </c>
      <c r="AM28" s="21">
        <v>4.9446989039472298</v>
      </c>
      <c r="AN28" s="22">
        <v>7.5763104522195164</v>
      </c>
      <c r="AO28" s="23">
        <v>35.489128274436538</v>
      </c>
      <c r="AP28" s="23">
        <v>2.759345397227674</v>
      </c>
      <c r="AT28" s="53"/>
      <c r="AU28" s="53"/>
      <c r="AV28" s="53"/>
    </row>
    <row r="29" spans="1:48" x14ac:dyDescent="0.3">
      <c r="A29" s="2">
        <v>45658</v>
      </c>
      <c r="B29" s="24">
        <v>4.104374689689414</v>
      </c>
      <c r="C29" s="25">
        <v>33.494235049896204</v>
      </c>
      <c r="D29" s="25">
        <v>145.52567237163814</v>
      </c>
      <c r="E29" s="25">
        <v>36.532271264116972</v>
      </c>
      <c r="F29" s="26">
        <v>6.4102011803730665</v>
      </c>
      <c r="G29" s="24">
        <v>13.902427630452047</v>
      </c>
      <c r="H29" s="25">
        <v>8.0665466000879409</v>
      </c>
      <c r="I29" s="25">
        <v>6.5495520169020693</v>
      </c>
      <c r="J29" s="25">
        <v>16.273361362918319</v>
      </c>
      <c r="K29" s="25">
        <v>18.617324454700903</v>
      </c>
      <c r="L29" s="24">
        <v>677.38998482549312</v>
      </c>
      <c r="M29" s="25">
        <v>195.38955354537495</v>
      </c>
      <c r="N29" s="25">
        <v>125.63441061963506</v>
      </c>
      <c r="O29" s="25">
        <v>747.7386934673367</v>
      </c>
      <c r="P29" s="25">
        <v>40.694035066395209</v>
      </c>
      <c r="Q29" s="25">
        <v>57.80012516454822</v>
      </c>
      <c r="R29" s="25">
        <v>104.11661807580175</v>
      </c>
      <c r="S29" s="25">
        <v>119.72107992133023</v>
      </c>
      <c r="T29" s="25">
        <v>66.1317004518407</v>
      </c>
      <c r="U29" s="25">
        <v>107.66138757134819</v>
      </c>
      <c r="V29" s="25">
        <v>24.795867355440759</v>
      </c>
      <c r="W29" s="25">
        <v>135.36160105119524</v>
      </c>
      <c r="X29" s="25">
        <v>98.961758728985771</v>
      </c>
      <c r="Y29" s="25">
        <v>62.711308826972605</v>
      </c>
      <c r="Z29" s="25">
        <v>155.71187721644091</v>
      </c>
      <c r="AA29" s="25">
        <v>62.784810126582279</v>
      </c>
      <c r="AB29" s="25">
        <v>208.90726152406208</v>
      </c>
      <c r="AC29" s="25">
        <v>33.270809783486328</v>
      </c>
      <c r="AD29" s="25">
        <v>23.180177763161311</v>
      </c>
      <c r="AE29" s="25">
        <v>147.65159867695701</v>
      </c>
      <c r="AF29" s="25">
        <v>290.97229766431286</v>
      </c>
      <c r="AG29" s="25">
        <v>1025.0287026406429</v>
      </c>
      <c r="AH29" s="25">
        <v>37.551523988447407</v>
      </c>
      <c r="AI29" s="25">
        <v>53.261215399300035</v>
      </c>
      <c r="AJ29" s="25">
        <v>269.40253470126737</v>
      </c>
      <c r="AK29" s="25">
        <v>7.9241196901830149</v>
      </c>
      <c r="AL29" s="26">
        <v>332.10167389956604</v>
      </c>
      <c r="AM29" s="24">
        <v>4.3631316677282364</v>
      </c>
      <c r="AN29" s="25">
        <v>4.8976188473480375</v>
      </c>
      <c r="AO29" s="26">
        <v>32.926829268292686</v>
      </c>
      <c r="AP29" s="26">
        <v>2.1563602725399789</v>
      </c>
      <c r="AT29" s="53"/>
      <c r="AU29" s="53"/>
      <c r="AV29" s="53"/>
    </row>
    <row r="30" spans="1:48" x14ac:dyDescent="0.3">
      <c r="A30" s="3">
        <v>45689</v>
      </c>
      <c r="B30" s="18">
        <v>3.9827532559896874</v>
      </c>
      <c r="C30" s="19">
        <v>32.660114483205533</v>
      </c>
      <c r="D30" s="19">
        <v>125.48368691322165</v>
      </c>
      <c r="E30" s="19">
        <v>38.367722392273166</v>
      </c>
      <c r="F30" s="20">
        <v>6.8051972893981034</v>
      </c>
      <c r="G30" s="18">
        <v>14.185777866386767</v>
      </c>
      <c r="H30" s="19">
        <v>8.1565221495834415</v>
      </c>
      <c r="I30" s="19">
        <v>6.5588704167615575</v>
      </c>
      <c r="J30" s="19">
        <v>16.087031692622787</v>
      </c>
      <c r="K30" s="19">
        <v>18.195493245885856</v>
      </c>
      <c r="L30" s="18">
        <v>681.08108108108104</v>
      </c>
      <c r="M30" s="19">
        <v>194.04828747894442</v>
      </c>
      <c r="N30" s="19">
        <v>127.25933719095212</v>
      </c>
      <c r="O30" s="19">
        <v>748.28332817816272</v>
      </c>
      <c r="P30" s="19">
        <v>40.72041743814173</v>
      </c>
      <c r="Q30" s="19">
        <v>57.896374296996527</v>
      </c>
      <c r="R30" s="19">
        <v>103.26987108341159</v>
      </c>
      <c r="S30" s="19">
        <v>119.47846700908731</v>
      </c>
      <c r="T30" s="19">
        <v>66.516359637063516</v>
      </c>
      <c r="U30" s="19">
        <v>108.41138247815371</v>
      </c>
      <c r="V30" s="19">
        <v>24.802386737612647</v>
      </c>
      <c r="W30" s="19">
        <v>137.38429212334603</v>
      </c>
      <c r="X30" s="19">
        <v>100.24447851489661</v>
      </c>
      <c r="Y30" s="19">
        <v>63.757115749525617</v>
      </c>
      <c r="Z30" s="19">
        <v>155.26602913805274</v>
      </c>
      <c r="AA30" s="19">
        <v>62.393933923090813</v>
      </c>
      <c r="AB30" s="19">
        <v>208.62366333218353</v>
      </c>
      <c r="AC30" s="19">
        <v>33.64111692068083</v>
      </c>
      <c r="AD30" s="19">
        <v>23.017640006850488</v>
      </c>
      <c r="AE30" s="19">
        <v>147.3056079887962</v>
      </c>
      <c r="AF30" s="19">
        <v>291.54013015184381</v>
      </c>
      <c r="AG30" s="19">
        <v>1033.8461538461538</v>
      </c>
      <c r="AH30" s="19">
        <v>38.263345195729535</v>
      </c>
      <c r="AI30" s="19">
        <v>53.438183384506637</v>
      </c>
      <c r="AJ30" s="19">
        <v>268.29322391039148</v>
      </c>
      <c r="AK30" s="19">
        <v>7.9172407473466837</v>
      </c>
      <c r="AL30" s="20">
        <v>337.12374581939798</v>
      </c>
      <c r="AM30" s="18">
        <v>4.2557458374013777</v>
      </c>
      <c r="AN30" s="19">
        <v>5.1777718801099253</v>
      </c>
      <c r="AO30" s="20">
        <v>28.92638073487738</v>
      </c>
      <c r="AP30" s="20">
        <v>2.1613199489688344</v>
      </c>
      <c r="AT30" s="53"/>
      <c r="AU30" s="53"/>
      <c r="AV30" s="53"/>
    </row>
    <row r="31" spans="1:48" x14ac:dyDescent="0.3">
      <c r="A31" s="3">
        <v>45717</v>
      </c>
      <c r="B31" s="18">
        <v>4.3765564030667266</v>
      </c>
      <c r="C31" s="19">
        <v>33.95494479025367</v>
      </c>
      <c r="D31" s="19">
        <v>117.91327316751045</v>
      </c>
      <c r="E31" s="19">
        <v>44.44370696092259</v>
      </c>
      <c r="F31" s="20">
        <v>8.0433157055468971</v>
      </c>
      <c r="G31" s="18">
        <v>16.121343445287106</v>
      </c>
      <c r="H31" s="19">
        <v>9.2006458039916179</v>
      </c>
      <c r="I31" s="19">
        <v>7.3416826334010379</v>
      </c>
      <c r="J31" s="19">
        <v>17.791712611762829</v>
      </c>
      <c r="K31" s="19">
        <v>19.953364671876514</v>
      </c>
      <c r="L31" s="18">
        <v>764.60176991150445</v>
      </c>
      <c r="M31" s="19">
        <v>215.60009659502535</v>
      </c>
      <c r="N31" s="19">
        <v>143.79127073602834</v>
      </c>
      <c r="O31" s="19">
        <v>837</v>
      </c>
      <c r="P31" s="19">
        <v>45.508452977656951</v>
      </c>
      <c r="Q31" s="19">
        <v>64.833462432223087</v>
      </c>
      <c r="R31" s="19">
        <v>114.75578406169666</v>
      </c>
      <c r="S31" s="19">
        <v>133.11465632920829</v>
      </c>
      <c r="T31" s="19">
        <v>74.780132339391912</v>
      </c>
      <c r="U31" s="19">
        <v>122.02833842088478</v>
      </c>
      <c r="V31" s="19">
        <v>27.715231788079471</v>
      </c>
      <c r="W31" s="19">
        <v>155.67567567567568</v>
      </c>
      <c r="X31" s="19">
        <v>113.44826125630057</v>
      </c>
      <c r="Y31" s="19">
        <v>72.35398995083473</v>
      </c>
      <c r="Z31" s="19">
        <v>173.10153170038132</v>
      </c>
      <c r="AA31" s="19">
        <v>69.309595279991726</v>
      </c>
      <c r="AB31" s="19">
        <v>233.10704960835508</v>
      </c>
      <c r="AC31" s="19">
        <v>38.012517562907142</v>
      </c>
      <c r="AD31" s="19">
        <v>25.540436163213151</v>
      </c>
      <c r="AE31" s="19">
        <v>164.33918272180637</v>
      </c>
      <c r="AF31" s="19">
        <v>326.07742878013147</v>
      </c>
      <c r="AG31" s="19">
        <v>1163.5099913119027</v>
      </c>
      <c r="AH31" s="19">
        <v>43.512306067744291</v>
      </c>
      <c r="AI31" s="19">
        <v>59.926166237834209</v>
      </c>
      <c r="AJ31" s="19">
        <v>298.69521579123455</v>
      </c>
      <c r="AK31" s="19">
        <v>8.8322874450537672</v>
      </c>
      <c r="AL31" s="20">
        <v>382.1917808219178</v>
      </c>
      <c r="AM31" s="18">
        <v>4.6736359400928658</v>
      </c>
      <c r="AN31" s="19">
        <v>6.1032243363335992</v>
      </c>
      <c r="AO31" s="20">
        <v>28.220716686510237</v>
      </c>
      <c r="AP31" s="20">
        <v>2.4198488317254614</v>
      </c>
      <c r="AT31" s="53"/>
      <c r="AU31" s="53"/>
      <c r="AV31" s="53"/>
    </row>
    <row r="32" spans="1:48" x14ac:dyDescent="0.3">
      <c r="A32" s="3">
        <v>45748</v>
      </c>
      <c r="B32" s="18"/>
      <c r="C32" s="19"/>
      <c r="D32" s="19"/>
      <c r="E32" s="19"/>
      <c r="F32" s="20"/>
      <c r="G32" s="18"/>
      <c r="H32" s="19"/>
      <c r="I32" s="19"/>
      <c r="J32" s="19"/>
      <c r="K32" s="19"/>
      <c r="L32" s="18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  <c r="AM32" s="18"/>
      <c r="AN32" s="19"/>
      <c r="AO32" s="20"/>
      <c r="AP32" s="20"/>
      <c r="AT32" s="53"/>
      <c r="AU32" s="53"/>
      <c r="AV32" s="53"/>
    </row>
    <row r="33" spans="1:48" x14ac:dyDescent="0.3">
      <c r="A33" s="3">
        <v>45778</v>
      </c>
      <c r="B33" s="18"/>
      <c r="C33" s="19"/>
      <c r="D33" s="19"/>
      <c r="E33" s="19"/>
      <c r="F33" s="20"/>
      <c r="G33" s="18"/>
      <c r="H33" s="19"/>
      <c r="I33" s="19"/>
      <c r="J33" s="19"/>
      <c r="K33" s="19"/>
      <c r="L33" s="18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20"/>
      <c r="AM33" s="18"/>
      <c r="AN33" s="19"/>
      <c r="AO33" s="20"/>
      <c r="AP33" s="20"/>
      <c r="AT33" s="53"/>
      <c r="AU33" s="53"/>
      <c r="AV33" s="53"/>
    </row>
    <row r="34" spans="1:48" x14ac:dyDescent="0.3">
      <c r="A34" s="5">
        <v>45809</v>
      </c>
      <c r="B34" s="27"/>
      <c r="C34" s="28"/>
      <c r="D34" s="28"/>
      <c r="E34" s="28"/>
      <c r="F34" s="29"/>
      <c r="G34" s="27"/>
      <c r="H34" s="28"/>
      <c r="I34" s="28"/>
      <c r="J34" s="28"/>
      <c r="K34" s="28"/>
      <c r="L34" s="27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9"/>
      <c r="AM34" s="18"/>
      <c r="AN34" s="19"/>
      <c r="AO34" s="20"/>
      <c r="AP34" s="29"/>
      <c r="AT34" s="53"/>
      <c r="AU34" s="53"/>
      <c r="AV34" s="53"/>
    </row>
    <row r="35" spans="1:48" x14ac:dyDescent="0.3">
      <c r="A35" s="3">
        <v>45839</v>
      </c>
      <c r="B35" s="18"/>
      <c r="C35" s="19"/>
      <c r="D35" s="19"/>
      <c r="E35" s="19"/>
      <c r="F35" s="20"/>
      <c r="G35" s="18"/>
      <c r="H35" s="19"/>
      <c r="I35" s="19"/>
      <c r="J35" s="19"/>
      <c r="K35" s="19"/>
      <c r="L35" s="18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20"/>
      <c r="AM35" s="18"/>
      <c r="AN35" s="19"/>
      <c r="AO35" s="20"/>
      <c r="AP35" s="20"/>
      <c r="AT35" s="53"/>
      <c r="AU35" s="53"/>
      <c r="AV35" s="53"/>
    </row>
    <row r="36" spans="1:48" x14ac:dyDescent="0.3">
      <c r="A36" s="3">
        <v>45870</v>
      </c>
      <c r="B36" s="18"/>
      <c r="C36" s="19"/>
      <c r="D36" s="19"/>
      <c r="E36" s="19"/>
      <c r="F36" s="20"/>
      <c r="G36" s="18"/>
      <c r="H36" s="19"/>
      <c r="I36" s="19"/>
      <c r="J36" s="19"/>
      <c r="K36" s="19"/>
      <c r="L36" s="18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20"/>
      <c r="AM36" s="18"/>
      <c r="AN36" s="19"/>
      <c r="AO36" s="20"/>
      <c r="AP36" s="20"/>
      <c r="AT36" s="53"/>
      <c r="AU36" s="53"/>
      <c r="AV36" s="53"/>
    </row>
    <row r="37" spans="1:48" x14ac:dyDescent="0.3">
      <c r="A37" s="3">
        <v>45901</v>
      </c>
      <c r="B37" s="18"/>
      <c r="C37" s="19"/>
      <c r="D37" s="19"/>
      <c r="E37" s="19"/>
      <c r="F37" s="20"/>
      <c r="G37" s="18"/>
      <c r="H37" s="19"/>
      <c r="I37" s="19"/>
      <c r="J37" s="19"/>
      <c r="K37" s="19"/>
      <c r="L37" s="18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20"/>
      <c r="AM37" s="18"/>
      <c r="AN37" s="19"/>
      <c r="AO37" s="20"/>
      <c r="AP37" s="20"/>
      <c r="AT37" s="53"/>
      <c r="AU37" s="53"/>
      <c r="AV37" s="53"/>
    </row>
    <row r="38" spans="1:48" x14ac:dyDescent="0.3">
      <c r="A38" s="3">
        <v>45931</v>
      </c>
      <c r="B38" s="18"/>
      <c r="C38" s="19"/>
      <c r="D38" s="19"/>
      <c r="E38" s="19"/>
      <c r="F38" s="20"/>
      <c r="G38" s="18"/>
      <c r="H38" s="19"/>
      <c r="I38" s="19"/>
      <c r="J38" s="19"/>
      <c r="K38" s="19"/>
      <c r="L38" s="18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20"/>
      <c r="AM38" s="18"/>
      <c r="AN38" s="19"/>
      <c r="AO38" s="20"/>
      <c r="AP38" s="20"/>
      <c r="AT38" s="53"/>
      <c r="AU38" s="53"/>
      <c r="AV38" s="53"/>
    </row>
    <row r="39" spans="1:48" x14ac:dyDescent="0.3">
      <c r="A39" s="3">
        <v>45962</v>
      </c>
      <c r="B39" s="18"/>
      <c r="C39" s="19"/>
      <c r="D39" s="19"/>
      <c r="E39" s="19"/>
      <c r="F39" s="20"/>
      <c r="G39" s="18"/>
      <c r="H39" s="19"/>
      <c r="I39" s="19"/>
      <c r="J39" s="19"/>
      <c r="K39" s="19"/>
      <c r="L39" s="18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  <c r="AM39" s="18"/>
      <c r="AN39" s="19"/>
      <c r="AO39" s="20"/>
      <c r="AP39" s="20"/>
      <c r="AT39" s="53"/>
      <c r="AU39" s="53"/>
      <c r="AV39" s="53"/>
    </row>
    <row r="40" spans="1:48" ht="15" thickBot="1" x14ac:dyDescent="0.35">
      <c r="A40" s="4">
        <v>45992</v>
      </c>
      <c r="B40" s="21"/>
      <c r="C40" s="22"/>
      <c r="D40" s="22"/>
      <c r="E40" s="22"/>
      <c r="F40" s="23"/>
      <c r="G40" s="21"/>
      <c r="H40" s="22"/>
      <c r="I40" s="22"/>
      <c r="J40" s="22"/>
      <c r="K40" s="22"/>
      <c r="L40" s="21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3"/>
      <c r="AM40" s="21"/>
      <c r="AN40" s="22"/>
      <c r="AO40" s="23"/>
      <c r="AP40" s="23"/>
      <c r="AT40" s="53"/>
      <c r="AU40" s="53"/>
      <c r="AV40" s="53"/>
    </row>
  </sheetData>
  <mergeCells count="5">
    <mergeCell ref="B3:F3"/>
    <mergeCell ref="G3:K3"/>
    <mergeCell ref="L3:AL3"/>
    <mergeCell ref="B2:AP2"/>
    <mergeCell ref="AM3:AO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P40"/>
  <sheetViews>
    <sheetView workbookViewId="0">
      <pane xSplit="1" ySplit="4" topLeftCell="AC23" activePane="bottomRight" state="frozen"/>
      <selection activeCell="A2" sqref="A2:AP2"/>
      <selection pane="topRight" activeCell="A2" sqref="A2:AP2"/>
      <selection pane="bottomLeft" activeCell="A2" sqref="A2:AP2"/>
      <selection pane="bottomRight" activeCell="A2" sqref="A2:AP2"/>
    </sheetView>
  </sheetViews>
  <sheetFormatPr defaultColWidth="9.21875" defaultRowHeight="14.4" x14ac:dyDescent="0.3"/>
  <cols>
    <col min="1" max="1" width="12.4414062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0.77734375" style="1" customWidth="1"/>
    <col min="40" max="40" width="16.88671875" style="1" customWidth="1"/>
    <col min="41" max="41" width="13.44140625" style="1" customWidth="1"/>
    <col min="42" max="42" width="9.6640625" style="1" customWidth="1"/>
    <col min="43" max="16384" width="9.21875" style="1"/>
  </cols>
  <sheetData>
    <row r="2" spans="1:42" ht="15" thickBot="1" x14ac:dyDescent="0.35">
      <c r="A2" s="54" t="s">
        <v>11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2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2" ht="51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2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2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</row>
    <row r="5" spans="1:42" x14ac:dyDescent="0.3">
      <c r="A5" s="2">
        <v>44927</v>
      </c>
      <c r="B5" s="24">
        <f>AVERAGE('Freq. Mensal'!B$5:B5)</f>
        <v>5.1075612272334618</v>
      </c>
      <c r="C5" s="25">
        <f>AVERAGE('Freq. Mensal'!C$5:C5)</f>
        <v>24.677298985599382</v>
      </c>
      <c r="D5" s="25">
        <f>AVERAGE('Freq. Mensal'!D$5:D5)</f>
        <v>128.67025365103765</v>
      </c>
      <c r="E5" s="25">
        <f>AVERAGE('Freq. Mensal'!E$5:E5)</f>
        <v>51.075514874141874</v>
      </c>
      <c r="F5" s="26">
        <f>AVERAGE('Freq. Mensal'!F$5:F5)</f>
        <v>9.0623339976247923</v>
      </c>
      <c r="G5" s="24">
        <f>AVERAGE('Freq. Mensal'!G$5:G5)</f>
        <v>18.071289293111942</v>
      </c>
      <c r="H5" s="25">
        <f>AVERAGE('Freq. Mensal'!H$5:H5)</f>
        <v>10.222042423918602</v>
      </c>
      <c r="I5" s="25">
        <f>AVERAGE('Freq. Mensal'!I$5:I5)</f>
        <v>8.0906207521522422</v>
      </c>
      <c r="J5" s="25">
        <f>AVERAGE('Freq. Mensal'!J$5:J5)</f>
        <v>19.518736062730465</v>
      </c>
      <c r="K5" s="25">
        <f>AVERAGE('Freq. Mensal'!K$5:K5)</f>
        <v>21.733556208312372</v>
      </c>
      <c r="L5" s="24">
        <f>AVERAGE('Freq. Mensal'!L$5:L5)</f>
        <v>864.27879961277836</v>
      </c>
      <c r="M5" s="25">
        <f>AVERAGE('Freq. Mensal'!M$5:M5)</f>
        <v>239.42075623491553</v>
      </c>
      <c r="N5" s="25">
        <f>AVERAGE('Freq. Mensal'!N$5:N5)</f>
        <v>161.41746519616706</v>
      </c>
      <c r="O5" s="25">
        <f>AVERAGE('Freq. Mensal'!O$5:O5)</f>
        <v>943.09859154929575</v>
      </c>
      <c r="P5" s="25">
        <f>AVERAGE('Freq. Mensal'!P$5:P5)</f>
        <v>50.268383318944487</v>
      </c>
      <c r="Q5" s="25">
        <f>AVERAGE('Freq. Mensal'!Q$5:Q5)</f>
        <v>72.262242007284499</v>
      </c>
      <c r="R5" s="25">
        <f>AVERAGE('Freq. Mensal'!R$5:R5)</f>
        <v>127.74359708112749</v>
      </c>
      <c r="S5" s="25">
        <f>AVERAGE('Freq. Mensal'!S$5:S5)</f>
        <v>146.04940291182726</v>
      </c>
      <c r="T5" s="25">
        <f>AVERAGE('Freq. Mensal'!T$5:T5)</f>
        <v>83.195626514257313</v>
      </c>
      <c r="U5" s="25">
        <f>AVERAGE('Freq. Mensal'!U$5:U5)</f>
        <v>137.33976002461287</v>
      </c>
      <c r="V5" s="25">
        <f>AVERAGE('Freq. Mensal'!V$5:V5)</f>
        <v>30.688145924517059</v>
      </c>
      <c r="W5" s="25">
        <f>AVERAGE('Freq. Mensal'!W$5:W5)</f>
        <v>172.96738779463996</v>
      </c>
      <c r="X5" s="25">
        <f>AVERAGE('Freq. Mensal'!X$5:X5)</f>
        <v>127.01664532650449</v>
      </c>
      <c r="Y5" s="25">
        <f>AVERAGE('Freq. Mensal'!Y$5:Y5)</f>
        <v>81.499513145082759</v>
      </c>
      <c r="Z5" s="25">
        <f>AVERAGE('Freq. Mensal'!Z$5:Z5)</f>
        <v>192.05506955399397</v>
      </c>
      <c r="AA5" s="25">
        <f>AVERAGE('Freq. Mensal'!AA$5:AA5)</f>
        <v>76.576035680590095</v>
      </c>
      <c r="AB5" s="25">
        <f>AVERAGE('Freq. Mensal'!AB$5:AB5)</f>
        <v>260.92547491475887</v>
      </c>
      <c r="AC5" s="25">
        <f>AVERAGE('Freq. Mensal'!AC$5:AC5)</f>
        <v>41.961460128466236</v>
      </c>
      <c r="AD5" s="25">
        <f>AVERAGE('Freq. Mensal'!AD$5:AD5)</f>
        <v>28.192497158014401</v>
      </c>
      <c r="AE5" s="25">
        <f>AVERAGE('Freq. Mensal'!AE$5:AE5)</f>
        <v>181.99361282870152</v>
      </c>
      <c r="AF5" s="25">
        <f>AVERAGE('Freq. Mensal'!AF$5:AF5)</f>
        <v>367.30663741086124</v>
      </c>
      <c r="AG5" s="25">
        <f>AVERAGE('Freq. Mensal'!AG$5:AG5)</f>
        <v>1310.3718199608611</v>
      </c>
      <c r="AH5" s="25">
        <f>AVERAGE('Freq. Mensal'!AH$5:AH5)</f>
        <v>48.02065404475043</v>
      </c>
      <c r="AI5" s="25">
        <f>AVERAGE('Freq. Mensal'!AI$5:AI5)</f>
        <v>66.179086776042695</v>
      </c>
      <c r="AJ5" s="25">
        <f>AVERAGE('Freq. Mensal'!AJ$5:AJ5)</f>
        <v>332.55525204867149</v>
      </c>
      <c r="AK5" s="25">
        <f>AVERAGE('Freq. Mensal'!AK$5:AK5)</f>
        <v>9.6571119524067068</v>
      </c>
      <c r="AL5" s="26">
        <f>AVERAGE('Freq. Mensal'!AL$5:AL5)</f>
        <v>429.50609364977549</v>
      </c>
      <c r="AM5" s="24">
        <f>AVERAGE('Freq. Mensal'!AM$5:AM5)</f>
        <v>5.0485458853333185</v>
      </c>
      <c r="AN5" s="25">
        <f>AVERAGE('Freq. Mensal'!AN$5:AN5)</f>
        <v>6.9664189683020652</v>
      </c>
      <c r="AO5" s="26">
        <f>AVERAGE('Freq. Mensal'!AO$5:AO5)</f>
        <v>30.877419503591067</v>
      </c>
      <c r="AP5" s="26">
        <f>AVERAGE('Freq. Mensal'!AP$5:AP5)</f>
        <v>2.6737343335878889</v>
      </c>
    </row>
    <row r="6" spans="1:42" x14ac:dyDescent="0.3">
      <c r="A6" s="3">
        <v>44958</v>
      </c>
      <c r="B6" s="18">
        <f>AVERAGE('Freq. Mensal'!B$5:B6)</f>
        <v>5.3901411803260739</v>
      </c>
      <c r="C6" s="19">
        <f>AVERAGE('Freq. Mensal'!C$5:C6)</f>
        <v>26.270441759825708</v>
      </c>
      <c r="D6" s="19">
        <f>AVERAGE('Freq. Mensal'!D$5:D6)</f>
        <v>134.73028483052377</v>
      </c>
      <c r="E6" s="19">
        <f>AVERAGE('Freq. Mensal'!E$5:E6)</f>
        <v>53.443446543332186</v>
      </c>
      <c r="F6" s="20">
        <f>AVERAGE('Freq. Mensal'!F$5:F6)</f>
        <v>9.3552491230676065</v>
      </c>
      <c r="G6" s="18">
        <f>AVERAGE('Freq. Mensal'!G$5:G6)</f>
        <v>19.03027385539712</v>
      </c>
      <c r="H6" s="19">
        <f>AVERAGE('Freq. Mensal'!H$5:H6)</f>
        <v>10.739397609630895</v>
      </c>
      <c r="I6" s="19">
        <f>AVERAGE('Freq. Mensal'!I$5:I6)</f>
        <v>8.4757712597508839</v>
      </c>
      <c r="J6" s="19">
        <f>AVERAGE('Freq. Mensal'!J$5:J6)</f>
        <v>20.439031113422764</v>
      </c>
      <c r="K6" s="19">
        <f>AVERAGE('Freq. Mensal'!K$5:K6)</f>
        <v>22.686319041628703</v>
      </c>
      <c r="L6" s="18">
        <f>AVERAGE('Freq. Mensal'!L$5:L6)</f>
        <v>907.79807066757678</v>
      </c>
      <c r="M6" s="19">
        <f>AVERAGE('Freq. Mensal'!M$5:M6)</f>
        <v>251.90709942893318</v>
      </c>
      <c r="N6" s="19">
        <f>AVERAGE('Freq. Mensal'!N$5:N6)</f>
        <v>169.67607593435889</v>
      </c>
      <c r="O6" s="19">
        <f>AVERAGE('Freq. Mensal'!O$5:O6)</f>
        <v>991.36021111628952</v>
      </c>
      <c r="P6" s="19">
        <f>AVERAGE('Freq. Mensal'!P$5:P6)</f>
        <v>52.829669621693192</v>
      </c>
      <c r="Q6" s="19">
        <f>AVERAGE('Freq. Mensal'!Q$5:Q6)</f>
        <v>75.984832578219695</v>
      </c>
      <c r="R6" s="19">
        <f>AVERAGE('Freq. Mensal'!R$5:R6)</f>
        <v>133.87179854056376</v>
      </c>
      <c r="S6" s="19">
        <f>AVERAGE('Freq. Mensal'!S$5:S6)</f>
        <v>153.51981026006615</v>
      </c>
      <c r="T6" s="19">
        <f>AVERAGE('Freq. Mensal'!T$5:T6)</f>
        <v>87.13655280987318</v>
      </c>
      <c r="U6" s="19">
        <f>AVERAGE('Freq. Mensal'!U$5:U6)</f>
        <v>144.37871145750893</v>
      </c>
      <c r="V6" s="19">
        <f>AVERAGE('Freq. Mensal'!V$5:V6)</f>
        <v>32.187585369310078</v>
      </c>
      <c r="W6" s="19">
        <f>AVERAGE('Freq. Mensal'!W$5:W6)</f>
        <v>180.71131717378643</v>
      </c>
      <c r="X6" s="19">
        <f>AVERAGE('Freq. Mensal'!X$5:X6)</f>
        <v>132.52578243730221</v>
      </c>
      <c r="Y6" s="19">
        <f>AVERAGE('Freq. Mensal'!Y$5:Y6)</f>
        <v>85.576320462253804</v>
      </c>
      <c r="Z6" s="19">
        <f>AVERAGE('Freq. Mensal'!Z$5:Z6)</f>
        <v>201.94697435668175</v>
      </c>
      <c r="AA6" s="19">
        <f>AVERAGE('Freq. Mensal'!AA$5:AA6)</f>
        <v>80.52118009021649</v>
      </c>
      <c r="AB6" s="19">
        <f>AVERAGE('Freq. Mensal'!AB$5:AB6)</f>
        <v>274.39419866632755</v>
      </c>
      <c r="AC6" s="19">
        <f>AVERAGE('Freq. Mensal'!AC$5:AC6)</f>
        <v>43.801649240144371</v>
      </c>
      <c r="AD6" s="19">
        <f>AVERAGE('Freq. Mensal'!AD$5:AD6)</f>
        <v>29.61826890546239</v>
      </c>
      <c r="AE6" s="19">
        <f>AVERAGE('Freq. Mensal'!AE$5:AE6)</f>
        <v>191.44523690762429</v>
      </c>
      <c r="AF6" s="19">
        <f>AVERAGE('Freq. Mensal'!AF$5:AF6)</f>
        <v>385.48879342593784</v>
      </c>
      <c r="AG6" s="19">
        <f>AVERAGE('Freq. Mensal'!AG$5:AG6)</f>
        <v>1377.3351637117739</v>
      </c>
      <c r="AH6" s="19">
        <f>AVERAGE('Freq. Mensal'!AH$5:AH6)</f>
        <v>50.052352513246731</v>
      </c>
      <c r="AI6" s="19">
        <f>AVERAGE('Freq. Mensal'!AI$5:AI6)</f>
        <v>69.120641657360949</v>
      </c>
      <c r="AJ6" s="19">
        <f>AVERAGE('Freq. Mensal'!AJ$5:AJ6)</f>
        <v>349.856317783328</v>
      </c>
      <c r="AK6" s="19">
        <f>AVERAGE('Freq. Mensal'!AK$5:AK6)</f>
        <v>10.132516406974743</v>
      </c>
      <c r="AL6" s="20">
        <f>AVERAGE('Freq. Mensal'!AL$5:AL6)</f>
        <v>450.26706551647652</v>
      </c>
      <c r="AM6" s="18">
        <f>AVERAGE('Freq. Mensal'!AM$5:AM6)</f>
        <v>5.2536995735306622</v>
      </c>
      <c r="AN6" s="19">
        <f>AVERAGE('Freq. Mensal'!AN$5:AN6)</f>
        <v>7.3309660728297974</v>
      </c>
      <c r="AO6" s="20">
        <f>AVERAGE('Freq. Mensal'!AO$5:AO6)</f>
        <v>33.486784235912452</v>
      </c>
      <c r="AP6" s="20">
        <f>AVERAGE('Freq. Mensal'!AP$5:AP6)</f>
        <v>2.8038384822655438</v>
      </c>
    </row>
    <row r="7" spans="1:42" x14ac:dyDescent="0.3">
      <c r="A7" s="3">
        <v>44986</v>
      </c>
      <c r="B7" s="18">
        <f>AVERAGE('Freq. Mensal'!B$5:B7)</f>
        <v>5.4467900985782114</v>
      </c>
      <c r="C7" s="19">
        <f>AVERAGE('Freq. Mensal'!C$5:C7)</f>
        <v>25.999432556120698</v>
      </c>
      <c r="D7" s="19">
        <f>AVERAGE('Freq. Mensal'!D$5:D7)</f>
        <v>136.84926700458854</v>
      </c>
      <c r="E7" s="19">
        <f>AVERAGE('Freq. Mensal'!E$5:E7)</f>
        <v>54.023179085010263</v>
      </c>
      <c r="F7" s="20">
        <f>AVERAGE('Freq. Mensal'!F$5:F7)</f>
        <v>9.5695066147702015</v>
      </c>
      <c r="G7" s="18">
        <f>AVERAGE('Freq. Mensal'!G$5:G7)</f>
        <v>19.354561467791985</v>
      </c>
      <c r="H7" s="19">
        <f>AVERAGE('Freq. Mensal'!H$5:H7)</f>
        <v>10.891181863401641</v>
      </c>
      <c r="I7" s="19">
        <f>AVERAGE('Freq. Mensal'!I$5:I7)</f>
        <v>8.568771586482459</v>
      </c>
      <c r="J7" s="19">
        <f>AVERAGE('Freq. Mensal'!J$5:J7)</f>
        <v>20.654945776528958</v>
      </c>
      <c r="K7" s="19">
        <f>AVERAGE('Freq. Mensal'!K$5:K7)</f>
        <v>22.805137709044555</v>
      </c>
      <c r="L7" s="18">
        <f>AVERAGE('Freq. Mensal'!L$5:L7)</f>
        <v>920.45295106652009</v>
      </c>
      <c r="M7" s="19">
        <f>AVERAGE('Freq. Mensal'!M$5:M7)</f>
        <v>254.79476440834091</v>
      </c>
      <c r="N7" s="19">
        <f>AVERAGE('Freq. Mensal'!N$5:N7)</f>
        <v>172.02474737666682</v>
      </c>
      <c r="O7" s="19">
        <f>AVERAGE('Freq. Mensal'!O$5:O7)</f>
        <v>1004.4235446174777</v>
      </c>
      <c r="P7" s="19">
        <f>AVERAGE('Freq. Mensal'!P$5:P7)</f>
        <v>53.448744363839729</v>
      </c>
      <c r="Q7" s="19">
        <f>AVERAGE('Freq. Mensal'!Q$5:Q7)</f>
        <v>76.904570575166403</v>
      </c>
      <c r="R7" s="19">
        <f>AVERAGE('Freq. Mensal'!R$5:R7)</f>
        <v>135.22819221170889</v>
      </c>
      <c r="S7" s="19">
        <f>AVERAGE('Freq. Mensal'!S$5:S7)</f>
        <v>155.29399599119265</v>
      </c>
      <c r="T7" s="19">
        <f>AVERAGE('Freq. Mensal'!T$5:T7)</f>
        <v>88.117267802263825</v>
      </c>
      <c r="U7" s="19">
        <f>AVERAGE('Freq. Mensal'!U$5:U7)</f>
        <v>146.27768862674068</v>
      </c>
      <c r="V7" s="19">
        <f>AVERAGE('Freq. Mensal'!V$5:V7)</f>
        <v>32.592364581198673</v>
      </c>
      <c r="W7" s="19">
        <f>AVERAGE('Freq. Mensal'!W$5:W7)</f>
        <v>182.91651107151574</v>
      </c>
      <c r="X7" s="19">
        <f>AVERAGE('Freq. Mensal'!X$5:X7)</f>
        <v>134.25519538701531</v>
      </c>
      <c r="Y7" s="19">
        <f>AVERAGE('Freq. Mensal'!Y$5:Y7)</f>
        <v>86.79600774445106</v>
      </c>
      <c r="Z7" s="19">
        <f>AVERAGE('Freq. Mensal'!Z$5:Z7)</f>
        <v>204.32142629945361</v>
      </c>
      <c r="AA7" s="19">
        <f>AVERAGE('Freq. Mensal'!AA$5:AA7)</f>
        <v>81.436802395529512</v>
      </c>
      <c r="AB7" s="19">
        <f>AVERAGE('Freq. Mensal'!AB$5:AB7)</f>
        <v>277.73672923725229</v>
      </c>
      <c r="AC7" s="19">
        <f>AVERAGE('Freq. Mensal'!AC$5:AC7)</f>
        <v>44.268182440016368</v>
      </c>
      <c r="AD7" s="19">
        <f>AVERAGE('Freq. Mensal'!AD$5:AD7)</f>
        <v>29.963889200262937</v>
      </c>
      <c r="AE7" s="19">
        <f>AVERAGE('Freq. Mensal'!AE$5:AE7)</f>
        <v>193.63636820013437</v>
      </c>
      <c r="AF7" s="19">
        <f>AVERAGE('Freq. Mensal'!AF$5:AF7)</f>
        <v>390.92592228995915</v>
      </c>
      <c r="AG7" s="19">
        <f>AVERAGE('Freq. Mensal'!AG$5:AG7)</f>
        <v>1395.6565975547298</v>
      </c>
      <c r="AH7" s="19">
        <f>AVERAGE('Freq. Mensal'!AH$5:AH7)</f>
        <v>50.618742206203386</v>
      </c>
      <c r="AI7" s="19">
        <f>AVERAGE('Freq. Mensal'!AI$5:AI7)</f>
        <v>69.835849105687785</v>
      </c>
      <c r="AJ7" s="19">
        <f>AVERAGE('Freq. Mensal'!AJ$5:AJ7)</f>
        <v>353.95144459396914</v>
      </c>
      <c r="AK7" s="19">
        <f>AVERAGE('Freq. Mensal'!AK$5:AK7)</f>
        <v>10.253978256656469</v>
      </c>
      <c r="AL7" s="20">
        <f>AVERAGE('Freq. Mensal'!AL$5:AL7)</f>
        <v>456.80962262501947</v>
      </c>
      <c r="AM7" s="18">
        <f>AVERAGE('Freq. Mensal'!AM$5:AM7)</f>
        <v>5.2573523678358676</v>
      </c>
      <c r="AN7" s="19">
        <f>AVERAGE('Freq. Mensal'!AN$5:AN7)</f>
        <v>7.4540892184499006</v>
      </c>
      <c r="AO7" s="20">
        <f>AVERAGE('Freq. Mensal'!AO$5:AO7)</f>
        <v>35.900339380112179</v>
      </c>
      <c r="AP7" s="20">
        <f>AVERAGE('Freq. Mensal'!AP$5:AP7)</f>
        <v>2.8371942218859272</v>
      </c>
    </row>
    <row r="8" spans="1:42" x14ac:dyDescent="0.3">
      <c r="A8" s="3">
        <v>45017</v>
      </c>
      <c r="B8" s="18">
        <f>AVERAGE('Freq. Mensal'!B$5:B8)</f>
        <v>5.6605121387969399</v>
      </c>
      <c r="C8" s="19">
        <f>AVERAGE('Freq. Mensal'!C$5:C8)</f>
        <v>26.270663538416322</v>
      </c>
      <c r="D8" s="19">
        <f>AVERAGE('Freq. Mensal'!D$5:D8)</f>
        <v>138.82997974405802</v>
      </c>
      <c r="E8" s="19">
        <f>AVERAGE('Freq. Mensal'!E$5:E8)</f>
        <v>56.824193916656682</v>
      </c>
      <c r="F8" s="20">
        <f>AVERAGE('Freq. Mensal'!F$5:F8)</f>
        <v>9.9002881521946087</v>
      </c>
      <c r="G8" s="18">
        <f>AVERAGE('Freq. Mensal'!G$5:G8)</f>
        <v>20.08901201618977</v>
      </c>
      <c r="H8" s="19">
        <f>AVERAGE('Freq. Mensal'!H$5:H8)</f>
        <v>11.28496969882095</v>
      </c>
      <c r="I8" s="19">
        <f>AVERAGE('Freq. Mensal'!I$5:I8)</f>
        <v>8.8652634559852004</v>
      </c>
      <c r="J8" s="19">
        <f>AVERAGE('Freq. Mensal'!J$5:J8)</f>
        <v>21.285407980417034</v>
      </c>
      <c r="K8" s="19">
        <f>AVERAGE('Freq. Mensal'!K$5:K8)</f>
        <v>23.527645103344753</v>
      </c>
      <c r="L8" s="18">
        <f>AVERAGE('Freq. Mensal'!L$5:L8)</f>
        <v>955.26203545851638</v>
      </c>
      <c r="M8" s="19">
        <f>AVERAGE('Freq. Mensal'!M$5:M8)</f>
        <v>263.6929812157336</v>
      </c>
      <c r="N8" s="19">
        <f>AVERAGE('Freq. Mensal'!N$5:N8)</f>
        <v>178.83022937714614</v>
      </c>
      <c r="O8" s="19">
        <f>AVERAGE('Freq. Mensal'!O$5:O8)</f>
        <v>1041.4457153772923</v>
      </c>
      <c r="P8" s="19">
        <f>AVERAGE('Freq. Mensal'!P$5:P8)</f>
        <v>55.339000311246281</v>
      </c>
      <c r="Q8" s="19">
        <f>AVERAGE('Freq. Mensal'!Q$5:Q8)</f>
        <v>79.738753389262726</v>
      </c>
      <c r="R8" s="19">
        <f>AVERAGE('Freq. Mensal'!R$5:R8)</f>
        <v>139.8963846290346</v>
      </c>
      <c r="S8" s="19">
        <f>AVERAGE('Freq. Mensal'!S$5:S8)</f>
        <v>160.47728816487157</v>
      </c>
      <c r="T8" s="19">
        <f>AVERAGE('Freq. Mensal'!T$5:T8)</f>
        <v>91.364905134737342</v>
      </c>
      <c r="U8" s="19">
        <f>AVERAGE('Freq. Mensal'!U$5:U8)</f>
        <v>151.96178759681607</v>
      </c>
      <c r="V8" s="19">
        <f>AVERAGE('Freq. Mensal'!V$5:V8)</f>
        <v>33.678857523342536</v>
      </c>
      <c r="W8" s="19">
        <f>AVERAGE('Freq. Mensal'!W$5:W8)</f>
        <v>189.70805115904287</v>
      </c>
      <c r="X8" s="19">
        <f>AVERAGE('Freq. Mensal'!X$5:X8)</f>
        <v>139.15750125354654</v>
      </c>
      <c r="Y8" s="19">
        <f>AVERAGE('Freq. Mensal'!Y$5:Y8)</f>
        <v>90.271830983163468</v>
      </c>
      <c r="Z8" s="19">
        <f>AVERAGE('Freq. Mensal'!Z$5:Z8)</f>
        <v>211.55640449780833</v>
      </c>
      <c r="AA8" s="19">
        <f>AVERAGE('Freq. Mensal'!AA$5:AA8)</f>
        <v>84.221285499636537</v>
      </c>
      <c r="AB8" s="19">
        <f>AVERAGE('Freq. Mensal'!AB$5:AB8)</f>
        <v>287.99754139356457</v>
      </c>
      <c r="AC8" s="19">
        <f>AVERAGE('Freq. Mensal'!AC$5:AC8)</f>
        <v>45.878681142725036</v>
      </c>
      <c r="AD8" s="19">
        <f>AVERAGE('Freq. Mensal'!AD$5:AD8)</f>
        <v>30.940848529489973</v>
      </c>
      <c r="AE8" s="19">
        <f>AVERAGE('Freq. Mensal'!AE$5:AE8)</f>
        <v>200.51737853917928</v>
      </c>
      <c r="AF8" s="19">
        <f>AVERAGE('Freq. Mensal'!AF$5:AF8)</f>
        <v>404.95711850256771</v>
      </c>
      <c r="AG8" s="19">
        <f>AVERAGE('Freq. Mensal'!AG$5:AG8)</f>
        <v>1449.4770659410628</v>
      </c>
      <c r="AH8" s="19">
        <f>AVERAGE('Freq. Mensal'!AH$5:AH8)</f>
        <v>52.493204636715319</v>
      </c>
      <c r="AI8" s="19">
        <f>AVERAGE('Freq. Mensal'!AI$5:AI8)</f>
        <v>72.287779439497825</v>
      </c>
      <c r="AJ8" s="19">
        <f>AVERAGE('Freq. Mensal'!AJ$5:AJ8)</f>
        <v>366.58717895109481</v>
      </c>
      <c r="AK8" s="19">
        <f>AVERAGE('Freq. Mensal'!AK$5:AK8)</f>
        <v>10.583069655415471</v>
      </c>
      <c r="AL8" s="20">
        <f>AVERAGE('Freq. Mensal'!AL$5:AL8)</f>
        <v>474.39489238060105</v>
      </c>
      <c r="AM8" s="18">
        <f>AVERAGE('Freq. Mensal'!AM$5:AM8)</f>
        <v>5.4397332738142925</v>
      </c>
      <c r="AN8" s="19">
        <f>AVERAGE('Freq. Mensal'!AN$5:AN8)</f>
        <v>7.8609689992437852</v>
      </c>
      <c r="AO8" s="20">
        <f>AVERAGE('Freq. Mensal'!AO$5:AO8)</f>
        <v>34.615553839634231</v>
      </c>
      <c r="AP8" s="20">
        <f>AVERAGE('Freq. Mensal'!AP$5:AP8)</f>
        <v>2.9352505699118621</v>
      </c>
    </row>
    <row r="9" spans="1:42" x14ac:dyDescent="0.3">
      <c r="A9" s="3">
        <v>45047</v>
      </c>
      <c r="B9" s="18">
        <f>AVERAGE('Freq. Mensal'!B$5:B9)</f>
        <v>5.776435208332658</v>
      </c>
      <c r="C9" s="19">
        <f>AVERAGE('Freq. Mensal'!C$5:C9)</f>
        <v>26.44542656609871</v>
      </c>
      <c r="D9" s="19">
        <f>AVERAGE('Freq. Mensal'!D$5:D9)</f>
        <v>139.46845911207129</v>
      </c>
      <c r="E9" s="19">
        <f>AVERAGE('Freq. Mensal'!E$5:E9)</f>
        <v>58.058550749196641</v>
      </c>
      <c r="F9" s="20">
        <f>AVERAGE('Freq. Mensal'!F$5:F9)</f>
        <v>9.8734278760716965</v>
      </c>
      <c r="G9" s="18">
        <f>AVERAGE('Freq. Mensal'!G$5:G9)</f>
        <v>20.531084228932034</v>
      </c>
      <c r="H9" s="19">
        <f>AVERAGE('Freq. Mensal'!H$5:H9)</f>
        <v>11.463205857569745</v>
      </c>
      <c r="I9" s="19">
        <f>AVERAGE('Freq. Mensal'!I$5:I9)</f>
        <v>8.9468978590493915</v>
      </c>
      <c r="J9" s="19">
        <f>AVERAGE('Freq. Mensal'!J$5:J9)</f>
        <v>21.449259131158311</v>
      </c>
      <c r="K9" s="19">
        <f>AVERAGE('Freq. Mensal'!K$5:K9)</f>
        <v>23.543760478543657</v>
      </c>
      <c r="L9" s="18">
        <f>AVERAGE('Freq. Mensal'!L$5:L9)</f>
        <v>970.87629503347978</v>
      </c>
      <c r="M9" s="19">
        <f>AVERAGE('Freq. Mensal'!M$5:M9)</f>
        <v>267.84478429289277</v>
      </c>
      <c r="N9" s="19">
        <f>AVERAGE('Freq. Mensal'!N$5:N9)</f>
        <v>181.95202379209803</v>
      </c>
      <c r="O9" s="19">
        <f>AVERAGE('Freq. Mensal'!O$5:O9)</f>
        <v>1058.5162693990153</v>
      </c>
      <c r="P9" s="19">
        <f>AVERAGE('Freq. Mensal'!P$5:P9)</f>
        <v>56.138806257238414</v>
      </c>
      <c r="Q9" s="19">
        <f>AVERAGE('Freq. Mensal'!Q$5:Q9)</f>
        <v>81.006029866984306</v>
      </c>
      <c r="R9" s="19">
        <f>AVERAGE('Freq. Mensal'!R$5:R9)</f>
        <v>141.24533108127312</v>
      </c>
      <c r="S9" s="19">
        <f>AVERAGE('Freq. Mensal'!S$5:S9)</f>
        <v>162.72469500170106</v>
      </c>
      <c r="T9" s="19">
        <f>AVERAGE('Freq. Mensal'!T$5:T9)</f>
        <v>92.271301121753353</v>
      </c>
      <c r="U9" s="19">
        <f>AVERAGE('Freq. Mensal'!U$5:U9)</f>
        <v>154.49383081500665</v>
      </c>
      <c r="V9" s="19">
        <f>AVERAGE('Freq. Mensal'!V$5:V9)</f>
        <v>34.084343417490217</v>
      </c>
      <c r="W9" s="19">
        <f>AVERAGE('Freq. Mensal'!W$5:W9)</f>
        <v>191.05356964010556</v>
      </c>
      <c r="X9" s="19">
        <f>AVERAGE('Freq. Mensal'!X$5:X9)</f>
        <v>139.92916204512684</v>
      </c>
      <c r="Y9" s="19">
        <f>AVERAGE('Freq. Mensal'!Y$5:Y9)</f>
        <v>91.737907902921705</v>
      </c>
      <c r="Z9" s="19">
        <f>AVERAGE('Freq. Mensal'!Z$5:Z9)</f>
        <v>214.77678530670397</v>
      </c>
      <c r="AA9" s="19">
        <f>AVERAGE('Freq. Mensal'!AA$5:AA9)</f>
        <v>85.452952138531572</v>
      </c>
      <c r="AB9" s="19">
        <f>AVERAGE('Freq. Mensal'!AB$5:AB9)</f>
        <v>292.824323756968</v>
      </c>
      <c r="AC9" s="19">
        <f>AVERAGE('Freq. Mensal'!AC$5:AC9)</f>
        <v>46.09145114479152</v>
      </c>
      <c r="AD9" s="19">
        <f>AVERAGE('Freq. Mensal'!AD$5:AD9)</f>
        <v>31.367482113211896</v>
      </c>
      <c r="AE9" s="19">
        <f>AVERAGE('Freq. Mensal'!AE$5:AE9)</f>
        <v>203.64528044412688</v>
      </c>
      <c r="AF9" s="19">
        <f>AVERAGE('Freq. Mensal'!AF$5:AF9)</f>
        <v>410.7857920467867</v>
      </c>
      <c r="AG9" s="19">
        <f>AVERAGE('Freq. Mensal'!AG$5:AG9)</f>
        <v>1474.1324454715818</v>
      </c>
      <c r="AH9" s="19">
        <f>AVERAGE('Freq. Mensal'!AH$5:AH9)</f>
        <v>52.670796893228761</v>
      </c>
      <c r="AI9" s="19">
        <f>AVERAGE('Freq. Mensal'!AI$5:AI9)</f>
        <v>72.642744290454587</v>
      </c>
      <c r="AJ9" s="19">
        <f>AVERAGE('Freq. Mensal'!AJ$5:AJ9)</f>
        <v>372.41867933108858</v>
      </c>
      <c r="AK9" s="19">
        <f>AVERAGE('Freq. Mensal'!AK$5:AK9)</f>
        <v>10.702517903958698</v>
      </c>
      <c r="AL9" s="20">
        <f>AVERAGE('Freq. Mensal'!AL$5:AL9)</f>
        <v>481.00890367333267</v>
      </c>
      <c r="AM9" s="18">
        <f>AVERAGE('Freq. Mensal'!AM$5:AM9)</f>
        <v>5.407592487004746</v>
      </c>
      <c r="AN9" s="19">
        <f>AVERAGE('Freq. Mensal'!AN$5:AN9)</f>
        <v>8.0500867136139487</v>
      </c>
      <c r="AO9" s="20">
        <f>AVERAGE('Freq. Mensal'!AO$5:AO9)</f>
        <v>37.989031250467598</v>
      </c>
      <c r="AP9" s="20">
        <f>AVERAGE('Freq. Mensal'!AP$5:AP9)</f>
        <v>2.9685393447669099</v>
      </c>
    </row>
    <row r="10" spans="1:42" x14ac:dyDescent="0.3">
      <c r="A10" s="3">
        <v>45078</v>
      </c>
      <c r="B10" s="18">
        <f>AVERAGE('Freq. Mensal'!B$5:B10)</f>
        <v>5.8570205412516287</v>
      </c>
      <c r="C10" s="19">
        <f>AVERAGE('Freq. Mensal'!C$5:C10)</f>
        <v>26.513704536172142</v>
      </c>
      <c r="D10" s="19">
        <f>AVERAGE('Freq. Mensal'!D$5:D10)</f>
        <v>141.62502127158407</v>
      </c>
      <c r="E10" s="19">
        <f>AVERAGE('Freq. Mensal'!E$5:E10)</f>
        <v>59.207565407821733</v>
      </c>
      <c r="F10" s="20">
        <f>AVERAGE('Freq. Mensal'!F$5:F10)</f>
        <v>9.9181032142006433</v>
      </c>
      <c r="G10" s="18">
        <f>AVERAGE('Freq. Mensal'!G$5:G10)</f>
        <v>20.856276955976636</v>
      </c>
      <c r="H10" s="19">
        <f>AVERAGE('Freq. Mensal'!H$5:H10)</f>
        <v>11.607407428800107</v>
      </c>
      <c r="I10" s="19">
        <f>AVERAGE('Freq. Mensal'!I$5:I10)</f>
        <v>9.0288711197428455</v>
      </c>
      <c r="J10" s="19">
        <f>AVERAGE('Freq. Mensal'!J$5:J10)</f>
        <v>21.608402817954257</v>
      </c>
      <c r="K10" s="19">
        <f>AVERAGE('Freq. Mensal'!K$5:K10)</f>
        <v>23.648410994405268</v>
      </c>
      <c r="L10" s="18">
        <f>AVERAGE('Freq. Mensal'!L$5:L10)</f>
        <v>983.96236461966771</v>
      </c>
      <c r="M10" s="19">
        <f>AVERAGE('Freq. Mensal'!M$5:M10)</f>
        <v>271.06571968273596</v>
      </c>
      <c r="N10" s="19">
        <f>AVERAGE('Freq. Mensal'!N$5:N10)</f>
        <v>184.5660688799953</v>
      </c>
      <c r="O10" s="19">
        <f>AVERAGE('Freq. Mensal'!O$5:O10)</f>
        <v>1072.0705059415716</v>
      </c>
      <c r="P10" s="19">
        <f>AVERAGE('Freq. Mensal'!P$5:P10)</f>
        <v>56.796246753540117</v>
      </c>
      <c r="Q10" s="19">
        <f>AVERAGE('Freq. Mensal'!Q$5:Q10)</f>
        <v>82.027009560391988</v>
      </c>
      <c r="R10" s="19">
        <f>AVERAGE('Freq. Mensal'!R$5:R10)</f>
        <v>142.52774889422304</v>
      </c>
      <c r="S10" s="19">
        <f>AVERAGE('Freq. Mensal'!S$5:S10)</f>
        <v>164.50216656523455</v>
      </c>
      <c r="T10" s="19">
        <f>AVERAGE('Freq. Mensal'!T$5:T10)</f>
        <v>93.200176098057455</v>
      </c>
      <c r="U10" s="19">
        <f>AVERAGE('Freq. Mensal'!U$5:U10)</f>
        <v>156.58708639069579</v>
      </c>
      <c r="V10" s="19">
        <f>AVERAGE('Freq. Mensal'!V$5:V10)</f>
        <v>34.427883912845999</v>
      </c>
      <c r="W10" s="19">
        <f>AVERAGE('Freq. Mensal'!W$5:W10)</f>
        <v>192.77774159985486</v>
      </c>
      <c r="X10" s="19">
        <f>AVERAGE('Freq. Mensal'!X$5:X10)</f>
        <v>141.09604272424477</v>
      </c>
      <c r="Y10" s="19">
        <f>AVERAGE('Freq. Mensal'!Y$5:Y10)</f>
        <v>93.010768566751878</v>
      </c>
      <c r="Z10" s="19">
        <f>AVERAGE('Freq. Mensal'!Z$5:Z10)</f>
        <v>217.332927149526</v>
      </c>
      <c r="AA10" s="19">
        <f>AVERAGE('Freq. Mensal'!AA$5:AA10)</f>
        <v>86.429027147300289</v>
      </c>
      <c r="AB10" s="19">
        <f>AVERAGE('Freq. Mensal'!AB$5:AB10)</f>
        <v>296.60700138603084</v>
      </c>
      <c r="AC10" s="19">
        <f>AVERAGE('Freq. Mensal'!AC$5:AC10)</f>
        <v>46.443015424006887</v>
      </c>
      <c r="AD10" s="19">
        <f>AVERAGE('Freq. Mensal'!AD$5:AD10)</f>
        <v>31.699986488738205</v>
      </c>
      <c r="AE10" s="19">
        <f>AVERAGE('Freq. Mensal'!AE$5:AE10)</f>
        <v>206.11094006334693</v>
      </c>
      <c r="AF10" s="19">
        <f>AVERAGE('Freq. Mensal'!AF$5:AF10)</f>
        <v>415.85340826593932</v>
      </c>
      <c r="AG10" s="19">
        <f>AVERAGE('Freq. Mensal'!AG$5:AG10)</f>
        <v>1493.9630653463755</v>
      </c>
      <c r="AH10" s="19">
        <f>AVERAGE('Freq. Mensal'!AH$5:AH10)</f>
        <v>53.058078007363328</v>
      </c>
      <c r="AI10" s="19">
        <f>AVERAGE('Freq. Mensal'!AI$5:AI10)</f>
        <v>73.191623054490563</v>
      </c>
      <c r="AJ10" s="19">
        <f>AVERAGE('Freq. Mensal'!AJ$5:AJ10)</f>
        <v>376.98471619407775</v>
      </c>
      <c r="AK10" s="19">
        <f>AVERAGE('Freq. Mensal'!AK$5:AK10)</f>
        <v>10.803754382350879</v>
      </c>
      <c r="AL10" s="20">
        <f>AVERAGE('Freq. Mensal'!AL$5:AL10)</f>
        <v>487.05109031914293</v>
      </c>
      <c r="AM10" s="27">
        <f>AVERAGE('Freq. Mensal'!AM$5:AM10)</f>
        <v>5.4176214269088616</v>
      </c>
      <c r="AN10" s="28">
        <f>AVERAGE('Freq. Mensal'!AN$5:AN10)</f>
        <v>8.2215245461428985</v>
      </c>
      <c r="AO10" s="29">
        <f>AVERAGE('Freq. Mensal'!AO$5:AO10)</f>
        <v>38.458319467956024</v>
      </c>
      <c r="AP10" s="20">
        <f>AVERAGE('Freq. Mensal'!AP$5:AP10)</f>
        <v>2.9986431890183582</v>
      </c>
    </row>
    <row r="11" spans="1:42" x14ac:dyDescent="0.3">
      <c r="A11" s="3">
        <v>45108</v>
      </c>
      <c r="B11" s="18">
        <f>AVERAGE('Freq. Mensal'!B$5:B11)</f>
        <v>5.8733243895849006</v>
      </c>
      <c r="C11" s="19">
        <f>AVERAGE('Freq. Mensal'!C$5:C11)</f>
        <v>27.010738917830469</v>
      </c>
      <c r="D11" s="19">
        <f>AVERAGE('Freq. Mensal'!D$5:D11)</f>
        <v>142.00641763556004</v>
      </c>
      <c r="E11" s="19">
        <f>AVERAGE('Freq. Mensal'!E$5:E11)</f>
        <v>60.921305076425433</v>
      </c>
      <c r="F11" s="20">
        <f>AVERAGE('Freq. Mensal'!F$5:F11)</f>
        <v>10.207505502497487</v>
      </c>
      <c r="G11" s="18">
        <f>AVERAGE('Freq. Mensal'!G$5:G11)</f>
        <v>21.414555883173584</v>
      </c>
      <c r="H11" s="19">
        <f>AVERAGE('Freq. Mensal'!H$5:H11)</f>
        <v>11.826787831753654</v>
      </c>
      <c r="I11" s="19">
        <f>AVERAGE('Freq. Mensal'!I$5:I11)</f>
        <v>9.1289230922115063</v>
      </c>
      <c r="J11" s="19">
        <f>AVERAGE('Freq. Mensal'!J$5:J11)</f>
        <v>21.789583205081392</v>
      </c>
      <c r="K11" s="19">
        <f>AVERAGE('Freq. Mensal'!K$5:K11)</f>
        <v>23.627458871606247</v>
      </c>
      <c r="L11" s="18">
        <f>AVERAGE('Freq. Mensal'!L$5:L11)</f>
        <v>999.9546478128832</v>
      </c>
      <c r="M11" s="19">
        <f>AVERAGE('Freq. Mensal'!M$5:M11)</f>
        <v>274.35682214472479</v>
      </c>
      <c r="N11" s="19">
        <f>AVERAGE('Freq. Mensal'!N$5:N11)</f>
        <v>188.01082936666967</v>
      </c>
      <c r="O11" s="19">
        <f>AVERAGE('Freq. Mensal'!O$5:O11)</f>
        <v>1087.4764185603653</v>
      </c>
      <c r="P11" s="19">
        <f>AVERAGE('Freq. Mensal'!P$5:P11)</f>
        <v>57.593892317782903</v>
      </c>
      <c r="Q11" s="19">
        <f>AVERAGE('Freq. Mensal'!Q$5:Q11)</f>
        <v>83.195019361274746</v>
      </c>
      <c r="R11" s="19">
        <f>AVERAGE('Freq. Mensal'!R$5:R11)</f>
        <v>143.63127623159204</v>
      </c>
      <c r="S11" s="19">
        <f>AVERAGE('Freq. Mensal'!S$5:S11)</f>
        <v>166.81502385268868</v>
      </c>
      <c r="T11" s="19">
        <f>AVERAGE('Freq. Mensal'!T$5:T11)</f>
        <v>94.286639462080316</v>
      </c>
      <c r="U11" s="19">
        <f>AVERAGE('Freq. Mensal'!U$5:U11)</f>
        <v>159.06996893837839</v>
      </c>
      <c r="V11" s="19">
        <f>AVERAGE('Freq. Mensal'!V$5:V11)</f>
        <v>34.898825495668788</v>
      </c>
      <c r="W11" s="19">
        <f>AVERAGE('Freq. Mensal'!W$5:W11)</f>
        <v>195.31892676213974</v>
      </c>
      <c r="X11" s="19">
        <f>AVERAGE('Freq. Mensal'!X$5:X11)</f>
        <v>142.80770382903737</v>
      </c>
      <c r="Y11" s="19">
        <f>AVERAGE('Freq. Mensal'!Y$5:Y11)</f>
        <v>94.765129698011989</v>
      </c>
      <c r="Z11" s="19">
        <f>AVERAGE('Freq. Mensal'!Z$5:Z11)</f>
        <v>220.17929574359354</v>
      </c>
      <c r="AA11" s="19">
        <f>AVERAGE('Freq. Mensal'!AA$5:AA11)</f>
        <v>87.496761249992119</v>
      </c>
      <c r="AB11" s="19">
        <f>AVERAGE('Freq. Mensal'!AB$5:AB11)</f>
        <v>300.65881083894334</v>
      </c>
      <c r="AC11" s="19">
        <f>AVERAGE('Freq. Mensal'!AC$5:AC11)</f>
        <v>46.913750586275697</v>
      </c>
      <c r="AD11" s="19">
        <f>AVERAGE('Freq. Mensal'!AD$5:AD11)</f>
        <v>32.099784174310699</v>
      </c>
      <c r="AE11" s="19">
        <f>AVERAGE('Freq. Mensal'!AE$5:AE11)</f>
        <v>208.86618103456931</v>
      </c>
      <c r="AF11" s="19">
        <f>AVERAGE('Freq. Mensal'!AF$5:AF11)</f>
        <v>422.29134234580323</v>
      </c>
      <c r="AG11" s="19">
        <f>AVERAGE('Freq. Mensal'!AG$5:AG11)</f>
        <v>1519.2350737457837</v>
      </c>
      <c r="AH11" s="19">
        <f>AVERAGE('Freq. Mensal'!AH$5:AH11)</f>
        <v>53.68574364227392</v>
      </c>
      <c r="AI11" s="19">
        <f>AVERAGE('Freq. Mensal'!AI$5:AI11)</f>
        <v>73.8237889772399</v>
      </c>
      <c r="AJ11" s="19">
        <f>AVERAGE('Freq. Mensal'!AJ$5:AJ11)</f>
        <v>381.80612101144624</v>
      </c>
      <c r="AK11" s="19">
        <f>AVERAGE('Freq. Mensal'!AK$5:AK11)</f>
        <v>10.950730011045135</v>
      </c>
      <c r="AL11" s="20">
        <f>AVERAGE('Freq. Mensal'!AL$5:AL11)</f>
        <v>495.83168556128396</v>
      </c>
      <c r="AM11" s="18">
        <f>AVERAGE('Freq. Mensal'!AM$5:AM11)</f>
        <v>5.3757968401770899</v>
      </c>
      <c r="AN11" s="19">
        <f>AVERAGE('Freq. Mensal'!AN$5:AN11)</f>
        <v>8.5037713181578098</v>
      </c>
      <c r="AO11" s="20">
        <f>AVERAGE('Freq. Mensal'!AO$5:AO11)</f>
        <v>44.560836079368109</v>
      </c>
      <c r="AP11" s="20">
        <f>AVERAGE('Freq. Mensal'!AP$5:AP11)</f>
        <v>3.037864335556602</v>
      </c>
    </row>
    <row r="12" spans="1:42" x14ac:dyDescent="0.3">
      <c r="A12" s="3">
        <v>45139</v>
      </c>
      <c r="B12" s="18">
        <f>AVERAGE('Freq. Mensal'!B$5:B12)</f>
        <v>5.7612301078088732</v>
      </c>
      <c r="C12" s="19">
        <f>AVERAGE('Freq. Mensal'!C$5:C12)</f>
        <v>26.914980551925822</v>
      </c>
      <c r="D12" s="19">
        <f>AVERAGE('Freq. Mensal'!D$5:D12)</f>
        <v>143.9358411541341</v>
      </c>
      <c r="E12" s="19">
        <f>AVERAGE('Freq. Mensal'!E$5:E12)</f>
        <v>60.110051954675313</v>
      </c>
      <c r="F12" s="20">
        <f>AVERAGE('Freq. Mensal'!F$5:F12)</f>
        <v>10.228352078626319</v>
      </c>
      <c r="G12" s="18">
        <f>AVERAGE('Freq. Mensal'!G$5:G12)</f>
        <v>21.175251413830413</v>
      </c>
      <c r="H12" s="19">
        <f>AVERAGE('Freq. Mensal'!H$5:H12)</f>
        <v>11.69754176448634</v>
      </c>
      <c r="I12" s="19">
        <f>AVERAGE('Freq. Mensal'!I$5:I12)</f>
        <v>9.0297628966323824</v>
      </c>
      <c r="J12" s="19">
        <f>AVERAGE('Freq. Mensal'!J$5:J12)</f>
        <v>21.582478432673703</v>
      </c>
      <c r="K12" s="19">
        <f>AVERAGE('Freq. Mensal'!K$5:K12)</f>
        <v>23.357170310890744</v>
      </c>
      <c r="L12" s="18">
        <f>AVERAGE('Freq. Mensal'!L$5:L12)</f>
        <v>988.10665005695546</v>
      </c>
      <c r="M12" s="19">
        <f>AVERAGE('Freq. Mensal'!M$5:M12)</f>
        <v>270.82014312491162</v>
      </c>
      <c r="N12" s="19">
        <f>AVERAGE('Freq. Mensal'!N$5:N12)</f>
        <v>185.64450505004339</v>
      </c>
      <c r="O12" s="19">
        <f>AVERAGE('Freq. Mensal'!O$5:O12)</f>
        <v>1073.8655783338527</v>
      </c>
      <c r="P12" s="19">
        <f>AVERAGE('Freq. Mensal'!P$5:P12)</f>
        <v>56.909795499395763</v>
      </c>
      <c r="Q12" s="19">
        <f>AVERAGE('Freq. Mensal'!Q$5:Q12)</f>
        <v>82.124145702608857</v>
      </c>
      <c r="R12" s="19">
        <f>AVERAGE('Freq. Mensal'!R$5:R12)</f>
        <v>141.90458655529912</v>
      </c>
      <c r="S12" s="19">
        <f>AVERAGE('Freq. Mensal'!S$5:S12)</f>
        <v>164.97615058460138</v>
      </c>
      <c r="T12" s="19">
        <f>AVERAGE('Freq. Mensal'!T$5:T12)</f>
        <v>93.192854366927662</v>
      </c>
      <c r="U12" s="19">
        <f>AVERAGE('Freq. Mensal'!U$5:U12)</f>
        <v>156.987158593093</v>
      </c>
      <c r="V12" s="19">
        <f>AVERAGE('Freq. Mensal'!V$5:V12)</f>
        <v>34.543605676353906</v>
      </c>
      <c r="W12" s="19">
        <f>AVERAGE('Freq. Mensal'!W$5:W12)</f>
        <v>193.36180172717548</v>
      </c>
      <c r="X12" s="19">
        <f>AVERAGE('Freq. Mensal'!X$5:X12)</f>
        <v>141.48028245538251</v>
      </c>
      <c r="Y12" s="19">
        <f>AVERAGE('Freq. Mensal'!Y$5:Y12)</f>
        <v>93.592105635903948</v>
      </c>
      <c r="Z12" s="19">
        <f>AVERAGE('Freq. Mensal'!Z$5:Z12)</f>
        <v>217.42569342275542</v>
      </c>
      <c r="AA12" s="19">
        <f>AVERAGE('Freq. Mensal'!AA$5:AA12)</f>
        <v>86.440144181392512</v>
      </c>
      <c r="AB12" s="19">
        <f>AVERAGE('Freq. Mensal'!AB$5:AB12)</f>
        <v>296.67067983326268</v>
      </c>
      <c r="AC12" s="19">
        <f>AVERAGE('Freq. Mensal'!AC$5:AC12)</f>
        <v>46.43502567455203</v>
      </c>
      <c r="AD12" s="19">
        <f>AVERAGE('Freq. Mensal'!AD$5:AD12)</f>
        <v>31.750250694326201</v>
      </c>
      <c r="AE12" s="19">
        <f>AVERAGE('Freq. Mensal'!AE$5:AE12)</f>
        <v>206.2197163940358</v>
      </c>
      <c r="AF12" s="19">
        <f>AVERAGE('Freq. Mensal'!AF$5:AF12)</f>
        <v>417.85847741219658</v>
      </c>
      <c r="AG12" s="19">
        <f>AVERAGE('Freq. Mensal'!AG$5:AG12)</f>
        <v>1500.3214964734238</v>
      </c>
      <c r="AH12" s="19">
        <f>AVERAGE('Freq. Mensal'!AH$5:AH12)</f>
        <v>53.188949479190725</v>
      </c>
      <c r="AI12" s="19">
        <f>AVERAGE('Freq. Mensal'!AI$5:AI12)</f>
        <v>73.073696391270374</v>
      </c>
      <c r="AJ12" s="19">
        <f>AVERAGE('Freq. Mensal'!AJ$5:AJ12)</f>
        <v>376.87176692796027</v>
      </c>
      <c r="AK12" s="19">
        <f>AVERAGE('Freq. Mensal'!AK$5:AK12)</f>
        <v>10.843875370845964</v>
      </c>
      <c r="AL12" s="20">
        <f>AVERAGE('Freq. Mensal'!AL$5:AL12)</f>
        <v>490.39722748392455</v>
      </c>
      <c r="AM12" s="18">
        <f>AVERAGE('Freq. Mensal'!AM$5:AM12)</f>
        <v>5.3008584532122676</v>
      </c>
      <c r="AN12" s="19">
        <f>AVERAGE('Freq. Mensal'!AN$5:AN12)</f>
        <v>8.3624867996322365</v>
      </c>
      <c r="AO12" s="20">
        <f>AVERAGE('Freq. Mensal'!AO$5:AO12)</f>
        <v>47.229731471012208</v>
      </c>
      <c r="AP12" s="20">
        <f>AVERAGE('Freq. Mensal'!AP$5:AP12)</f>
        <v>3.0051990993411333</v>
      </c>
    </row>
    <row r="13" spans="1:42" x14ac:dyDescent="0.3">
      <c r="A13" s="3">
        <v>45170</v>
      </c>
      <c r="B13" s="18">
        <f>AVERAGE('Freq. Mensal'!B$5:B13)</f>
        <v>5.7319047902547595</v>
      </c>
      <c r="C13" s="19">
        <f>AVERAGE('Freq. Mensal'!C$5:C13)</f>
        <v>27.111889804189502</v>
      </c>
      <c r="D13" s="19">
        <f>AVERAGE('Freq. Mensal'!D$5:D13)</f>
        <v>146.91280261140025</v>
      </c>
      <c r="E13" s="19">
        <f>AVERAGE('Freq. Mensal'!E$5:E13)</f>
        <v>59.863030799532424</v>
      </c>
      <c r="F13" s="20">
        <f>AVERAGE('Freq. Mensal'!F$5:F13)</f>
        <v>10.313397971008383</v>
      </c>
      <c r="G13" s="18">
        <f>AVERAGE('Freq. Mensal'!G$5:G13)</f>
        <v>21.144277368386717</v>
      </c>
      <c r="H13" s="19">
        <f>AVERAGE('Freq. Mensal'!H$5:H13)</f>
        <v>11.694084525847444</v>
      </c>
      <c r="I13" s="19">
        <f>AVERAGE('Freq. Mensal'!I$5:I13)</f>
        <v>9.0368049696858197</v>
      </c>
      <c r="J13" s="19">
        <f>AVERAGE('Freq. Mensal'!J$5:J13)</f>
        <v>21.637555996394696</v>
      </c>
      <c r="K13" s="19">
        <f>AVERAGE('Freq. Mensal'!K$5:K13)</f>
        <v>23.406071655137062</v>
      </c>
      <c r="L13" s="18">
        <f>AVERAGE('Freq. Mensal'!L$5:L13)</f>
        <v>987.11944010435661</v>
      </c>
      <c r="M13" s="19">
        <f>AVERAGE('Freq. Mensal'!M$5:M13)</f>
        <v>270.56430047858669</v>
      </c>
      <c r="N13" s="19">
        <f>AVERAGE('Freq. Mensal'!N$5:N13)</f>
        <v>185.30045635173468</v>
      </c>
      <c r="O13" s="19">
        <f>AVERAGE('Freq. Mensal'!O$5:O13)</f>
        <v>1072.6767951792665</v>
      </c>
      <c r="P13" s="19">
        <f>AVERAGE('Freq. Mensal'!P$5:P13)</f>
        <v>56.885146422775719</v>
      </c>
      <c r="Q13" s="19">
        <f>AVERAGE('Freq. Mensal'!Q$5:Q13)</f>
        <v>82.013889428848202</v>
      </c>
      <c r="R13" s="19">
        <f>AVERAGE('Freq. Mensal'!R$5:R13)</f>
        <v>141.95115944774423</v>
      </c>
      <c r="S13" s="19">
        <f>AVERAGE('Freq. Mensal'!S$5:S13)</f>
        <v>165.04449612645161</v>
      </c>
      <c r="T13" s="19">
        <f>AVERAGE('Freq. Mensal'!T$5:T13)</f>
        <v>93.18961315015811</v>
      </c>
      <c r="U13" s="19">
        <f>AVERAGE('Freq. Mensal'!U$5:U13)</f>
        <v>156.69720827360368</v>
      </c>
      <c r="V13" s="19">
        <f>AVERAGE('Freq. Mensal'!V$5:V13)</f>
        <v>34.583170636659688</v>
      </c>
      <c r="W13" s="19">
        <f>AVERAGE('Freq. Mensal'!W$5:W13)</f>
        <v>193.54758598472782</v>
      </c>
      <c r="X13" s="19">
        <f>AVERAGE('Freq. Mensal'!X$5:X13)</f>
        <v>141.7230046464428</v>
      </c>
      <c r="Y13" s="19">
        <f>AVERAGE('Freq. Mensal'!Y$5:Y13)</f>
        <v>93.427888079058363</v>
      </c>
      <c r="Z13" s="19">
        <f>AVERAGE('Freq. Mensal'!Z$5:Z13)</f>
        <v>217.25329120435481</v>
      </c>
      <c r="AA13" s="19">
        <f>AVERAGE('Freq. Mensal'!AA$5:AA13)</f>
        <v>86.415565964074048</v>
      </c>
      <c r="AB13" s="19">
        <f>AVERAGE('Freq. Mensal'!AB$5:AB13)</f>
        <v>296.20191160376669</v>
      </c>
      <c r="AC13" s="19">
        <f>AVERAGE('Freq. Mensal'!AC$5:AC13)</f>
        <v>46.493158724493611</v>
      </c>
      <c r="AD13" s="19">
        <f>AVERAGE('Freq. Mensal'!AD$5:AD13)</f>
        <v>31.774842930184565</v>
      </c>
      <c r="AE13" s="19">
        <f>AVERAGE('Freq. Mensal'!AE$5:AE13)</f>
        <v>206.01934832641948</v>
      </c>
      <c r="AF13" s="19">
        <f>AVERAGE('Freq. Mensal'!AF$5:AF13)</f>
        <v>418.05433273615574</v>
      </c>
      <c r="AG13" s="19">
        <f>AVERAGE('Freq. Mensal'!AG$5:AG13)</f>
        <v>1498.0965494383984</v>
      </c>
      <c r="AH13" s="19">
        <f>AVERAGE('Freq. Mensal'!AH$5:AH13)</f>
        <v>53.280191414702152</v>
      </c>
      <c r="AI13" s="19">
        <f>AVERAGE('Freq. Mensal'!AI$5:AI13)</f>
        <v>73.187202235039479</v>
      </c>
      <c r="AJ13" s="19">
        <f>AVERAGE('Freq. Mensal'!AJ$5:AJ13)</f>
        <v>376.45983851061993</v>
      </c>
      <c r="AK13" s="19">
        <f>AVERAGE('Freq. Mensal'!AK$5:AK13)</f>
        <v>10.86076815981513</v>
      </c>
      <c r="AL13" s="20">
        <f>AVERAGE('Freq. Mensal'!AL$5:AL13)</f>
        <v>490.18682230258469</v>
      </c>
      <c r="AM13" s="18">
        <f>AVERAGE('Freq. Mensal'!AM$5:AM13)</f>
        <v>5.3045801922773306</v>
      </c>
      <c r="AN13" s="19">
        <f>AVERAGE('Freq. Mensal'!AN$5:AN13)</f>
        <v>8.2991016434430893</v>
      </c>
      <c r="AO13" s="20">
        <f>AVERAGE('Freq. Mensal'!AO$5:AO13)</f>
        <v>49.360544710358418</v>
      </c>
      <c r="AP13" s="20">
        <f>AVERAGE('Freq. Mensal'!AP$5:AP13)</f>
        <v>3.0071140744713967</v>
      </c>
    </row>
    <row r="14" spans="1:42" x14ac:dyDescent="0.3">
      <c r="A14" s="3">
        <v>45200</v>
      </c>
      <c r="B14" s="18">
        <f>AVERAGE('Freq. Mensal'!B$5:B14)</f>
        <v>5.7109366846473968</v>
      </c>
      <c r="C14" s="19">
        <f>AVERAGE('Freq. Mensal'!C$5:C14)</f>
        <v>27.174606392501978</v>
      </c>
      <c r="D14" s="19">
        <f>AVERAGE('Freq. Mensal'!D$5:D14)</f>
        <v>147.66699838970433</v>
      </c>
      <c r="E14" s="19">
        <f>AVERAGE('Freq. Mensal'!E$5:E14)</f>
        <v>59.807902705185278</v>
      </c>
      <c r="F14" s="20">
        <f>AVERAGE('Freq. Mensal'!F$5:F14)</f>
        <v>10.352976955369583</v>
      </c>
      <c r="G14" s="18">
        <f>AVERAGE('Freq. Mensal'!G$5:G14)</f>
        <v>21.123527325250755</v>
      </c>
      <c r="H14" s="19">
        <f>AVERAGE('Freq. Mensal'!H$5:H14)</f>
        <v>11.686928892758553</v>
      </c>
      <c r="I14" s="19">
        <f>AVERAGE('Freq. Mensal'!I$5:I14)</f>
        <v>9.0340720419012239</v>
      </c>
      <c r="J14" s="19">
        <f>AVERAGE('Freq. Mensal'!J$5:J14)</f>
        <v>21.636678419931226</v>
      </c>
      <c r="K14" s="19">
        <f>AVERAGE('Freq. Mensal'!K$5:K14)</f>
        <v>23.400966137658791</v>
      </c>
      <c r="L14" s="18">
        <f>AVERAGE('Freq. Mensal'!L$5:L14)</f>
        <v>986.23072472796048</v>
      </c>
      <c r="M14" s="19">
        <f>AVERAGE('Freq. Mensal'!M$5:M14)</f>
        <v>270.21442143282195</v>
      </c>
      <c r="N14" s="19">
        <f>AVERAGE('Freq. Mensal'!N$5:N14)</f>
        <v>185.10431447451865</v>
      </c>
      <c r="O14" s="19">
        <f>AVERAGE('Freq. Mensal'!O$5:O14)</f>
        <v>1071.4004096858748</v>
      </c>
      <c r="P14" s="19">
        <f>AVERAGE('Freq. Mensal'!P$5:P14)</f>
        <v>56.837506217126773</v>
      </c>
      <c r="Q14" s="19">
        <f>AVERAGE('Freq. Mensal'!Q$5:Q14)</f>
        <v>81.915359357541064</v>
      </c>
      <c r="R14" s="19">
        <f>AVERAGE('Freq. Mensal'!R$5:R14)</f>
        <v>141.84324699531714</v>
      </c>
      <c r="S14" s="19">
        <f>AVERAGE('Freq. Mensal'!S$5:S14)</f>
        <v>164.94075681936027</v>
      </c>
      <c r="T14" s="19">
        <f>AVERAGE('Freq. Mensal'!T$5:T14)</f>
        <v>93.144568943275686</v>
      </c>
      <c r="U14" s="19">
        <f>AVERAGE('Freq. Mensal'!U$5:U14)</f>
        <v>156.50062436132131</v>
      </c>
      <c r="V14" s="19">
        <f>AVERAGE('Freq. Mensal'!V$5:V14)</f>
        <v>34.571647298140746</v>
      </c>
      <c r="W14" s="19">
        <f>AVERAGE('Freq. Mensal'!W$5:W14)</f>
        <v>193.57483766196239</v>
      </c>
      <c r="X14" s="19">
        <f>AVERAGE('Freq. Mensal'!X$5:X14)</f>
        <v>141.77859262801366</v>
      </c>
      <c r="Y14" s="19">
        <f>AVERAGE('Freq. Mensal'!Y$5:Y14)</f>
        <v>93.341069136722552</v>
      </c>
      <c r="Z14" s="19">
        <f>AVERAGE('Freq. Mensal'!Z$5:Z14)</f>
        <v>217.00843365341166</v>
      </c>
      <c r="AA14" s="19">
        <f>AVERAGE('Freq. Mensal'!AA$5:AA14)</f>
        <v>86.33065111579775</v>
      </c>
      <c r="AB14" s="19">
        <f>AVERAGE('Freq. Mensal'!AB$5:AB14)</f>
        <v>295.79000833870083</v>
      </c>
      <c r="AC14" s="19">
        <f>AVERAGE('Freq. Mensal'!AC$5:AC14)</f>
        <v>46.50379378894074</v>
      </c>
      <c r="AD14" s="19">
        <f>AVERAGE('Freq. Mensal'!AD$5:AD14)</f>
        <v>31.753653196376092</v>
      </c>
      <c r="AE14" s="19">
        <f>AVERAGE('Freq. Mensal'!AE$5:AE14)</f>
        <v>205.78237699742718</v>
      </c>
      <c r="AF14" s="19">
        <f>AVERAGE('Freq. Mensal'!AF$5:AF14)</f>
        <v>417.8389615743414</v>
      </c>
      <c r="AG14" s="19">
        <f>AVERAGE('Freq. Mensal'!AG$5:AG14)</f>
        <v>1496.5104694807235</v>
      </c>
      <c r="AH14" s="19">
        <f>AVERAGE('Freq. Mensal'!AH$5:AH14)</f>
        <v>53.313905067402573</v>
      </c>
      <c r="AI14" s="19">
        <f>AVERAGE('Freq. Mensal'!AI$5:AI14)</f>
        <v>73.19813008772185</v>
      </c>
      <c r="AJ14" s="19">
        <f>AVERAGE('Freq. Mensal'!AJ$5:AJ14)</f>
        <v>375.97256720117838</v>
      </c>
      <c r="AK14" s="19">
        <f>AVERAGE('Freq. Mensal'!AK$5:AK14)</f>
        <v>10.858857514643219</v>
      </c>
      <c r="AL14" s="20">
        <f>AVERAGE('Freq. Mensal'!AL$5:AL14)</f>
        <v>489.94614043655866</v>
      </c>
      <c r="AM14" s="18">
        <f>AVERAGE('Freq. Mensal'!AM$5:AM14)</f>
        <v>5.3016372940074117</v>
      </c>
      <c r="AN14" s="19">
        <f>AVERAGE('Freq. Mensal'!AN$5:AN14)</f>
        <v>8.2816156479898275</v>
      </c>
      <c r="AO14" s="20">
        <f>AVERAGE('Freq. Mensal'!AO$5:AO14)</f>
        <v>49.143140040245726</v>
      </c>
      <c r="AP14" s="20">
        <f>AVERAGE('Freq. Mensal'!AP$5:AP14)</f>
        <v>3.0059393380114505</v>
      </c>
    </row>
    <row r="15" spans="1:42" x14ac:dyDescent="0.3">
      <c r="A15" s="3">
        <v>45231</v>
      </c>
      <c r="B15" s="18">
        <f>AVERAGE('Freq. Mensal'!B$5:B15)</f>
        <v>5.6838517572292533</v>
      </c>
      <c r="C15" s="19">
        <f>AVERAGE('Freq. Mensal'!C$5:C15)</f>
        <v>27.618711787376832</v>
      </c>
      <c r="D15" s="19">
        <f>AVERAGE('Freq. Mensal'!D$5:D15)</f>
        <v>147.40309239002087</v>
      </c>
      <c r="E15" s="19">
        <f>AVERAGE('Freq. Mensal'!E$5:E15)</f>
        <v>59.923829163403099</v>
      </c>
      <c r="F15" s="20">
        <f>AVERAGE('Freq. Mensal'!F$5:F15)</f>
        <v>10.27404973375093</v>
      </c>
      <c r="G15" s="18">
        <f>AVERAGE('Freq. Mensal'!G$5:G15)</f>
        <v>21.105939709248727</v>
      </c>
      <c r="H15" s="19">
        <f>AVERAGE('Freq. Mensal'!H$5:H15)</f>
        <v>11.662375583003563</v>
      </c>
      <c r="I15" s="19">
        <f>AVERAGE('Freq. Mensal'!I$5:I15)</f>
        <v>9.0023424418077802</v>
      </c>
      <c r="J15" s="19">
        <f>AVERAGE('Freq. Mensal'!J$5:J15)</f>
        <v>21.539021554259726</v>
      </c>
      <c r="K15" s="19">
        <f>AVERAGE('Freq. Mensal'!K$5:K15)</f>
        <v>23.271505934409621</v>
      </c>
      <c r="L15" s="18">
        <f>AVERAGE('Freq. Mensal'!L$5:L15)</f>
        <v>983.71701172149176</v>
      </c>
      <c r="M15" s="19">
        <f>AVERAGE('Freq. Mensal'!M$5:M15)</f>
        <v>269.53073111267622</v>
      </c>
      <c r="N15" s="19">
        <f>AVERAGE('Freq. Mensal'!N$5:N15)</f>
        <v>184.81833879125168</v>
      </c>
      <c r="O15" s="19">
        <f>AVERAGE('Freq. Mensal'!O$5:O15)</f>
        <v>1068.3303819038194</v>
      </c>
      <c r="P15" s="19">
        <f>AVERAGE('Freq. Mensal'!P$5:P15)</f>
        <v>56.711133687373717</v>
      </c>
      <c r="Q15" s="19">
        <f>AVERAGE('Freq. Mensal'!Q$5:Q15)</f>
        <v>81.732044268279751</v>
      </c>
      <c r="R15" s="19">
        <f>AVERAGE('Freq. Mensal'!R$5:R15)</f>
        <v>141.24803907867997</v>
      </c>
      <c r="S15" s="19">
        <f>AVERAGE('Freq. Mensal'!S$5:S15)</f>
        <v>164.55109878199391</v>
      </c>
      <c r="T15" s="19">
        <f>AVERAGE('Freq. Mensal'!T$5:T15)</f>
        <v>92.824467857847111</v>
      </c>
      <c r="U15" s="19">
        <f>AVERAGE('Freq. Mensal'!U$5:U15)</f>
        <v>156.15140098361476</v>
      </c>
      <c r="V15" s="19">
        <f>AVERAGE('Freq. Mensal'!V$5:V15)</f>
        <v>34.452928535319536</v>
      </c>
      <c r="W15" s="19">
        <f>AVERAGE('Freq. Mensal'!W$5:W15)</f>
        <v>192.82996191138983</v>
      </c>
      <c r="X15" s="19">
        <f>AVERAGE('Freq. Mensal'!X$5:X15)</f>
        <v>141.09687017555197</v>
      </c>
      <c r="Y15" s="19">
        <f>AVERAGE('Freq. Mensal'!Y$5:Y15)</f>
        <v>93.155494981957588</v>
      </c>
      <c r="Z15" s="19">
        <f>AVERAGE('Freq. Mensal'!Z$5:Z15)</f>
        <v>216.47996757318882</v>
      </c>
      <c r="AA15" s="19">
        <f>AVERAGE('Freq. Mensal'!AA$5:AA15)</f>
        <v>86.113121362924957</v>
      </c>
      <c r="AB15" s="19">
        <f>AVERAGE('Freq. Mensal'!AB$5:AB15)</f>
        <v>295.1022052495311</v>
      </c>
      <c r="AC15" s="19">
        <f>AVERAGE('Freq. Mensal'!AC$5:AC15)</f>
        <v>46.305456855000983</v>
      </c>
      <c r="AD15" s="19">
        <f>AVERAGE('Freq. Mensal'!AD$5:AD15)</f>
        <v>31.658791337134787</v>
      </c>
      <c r="AE15" s="19">
        <f>AVERAGE('Freq. Mensal'!AE$5:AE15)</f>
        <v>205.33136634143509</v>
      </c>
      <c r="AF15" s="19">
        <f>AVERAGE('Freq. Mensal'!AF$5:AF15)</f>
        <v>416.51140535722499</v>
      </c>
      <c r="AG15" s="19">
        <f>AVERAGE('Freq. Mensal'!AG$5:AG15)</f>
        <v>1493.4416950132579</v>
      </c>
      <c r="AH15" s="19">
        <f>AVERAGE('Freq. Mensal'!AH$5:AH15)</f>
        <v>53.084429118730526</v>
      </c>
      <c r="AI15" s="19">
        <f>AVERAGE('Freq. Mensal'!AI$5:AI15)</f>
        <v>72.872281338323106</v>
      </c>
      <c r="AJ15" s="19">
        <f>AVERAGE('Freq. Mensal'!AJ$5:AJ15)</f>
        <v>375.03765087240305</v>
      </c>
      <c r="AK15" s="19">
        <f>AVERAGE('Freq. Mensal'!AK$5:AK15)</f>
        <v>10.82536155973569</v>
      </c>
      <c r="AL15" s="20">
        <f>AVERAGE('Freq. Mensal'!AL$5:AL15)</f>
        <v>488.61782568403618</v>
      </c>
      <c r="AM15" s="18">
        <f>AVERAGE('Freq. Mensal'!AM$5:AM15)</f>
        <v>5.2684621133964988</v>
      </c>
      <c r="AN15" s="19">
        <f>AVERAGE('Freq. Mensal'!AN$5:AN15)</f>
        <v>8.2995657984086346</v>
      </c>
      <c r="AO15" s="20">
        <f>AVERAGE('Freq. Mensal'!AO$5:AO15)</f>
        <v>48.441244877323591</v>
      </c>
      <c r="AP15" s="20">
        <f>AVERAGE('Freq. Mensal'!AP$5:AP15)</f>
        <v>2.9964495876550714</v>
      </c>
    </row>
    <row r="16" spans="1:42" ht="15" thickBot="1" x14ac:dyDescent="0.35">
      <c r="A16" s="4">
        <v>45261</v>
      </c>
      <c r="B16" s="21">
        <f>AVERAGE('Freq. Mensal'!B$5:B16)</f>
        <v>5.7006638926618978</v>
      </c>
      <c r="C16" s="22">
        <f>AVERAGE('Freq. Mensal'!C$5:C16)</f>
        <v>28.911181745710213</v>
      </c>
      <c r="D16" s="22">
        <f>AVERAGE('Freq. Mensal'!D$5:D16)</f>
        <v>146.32488315379405</v>
      </c>
      <c r="E16" s="22">
        <f>AVERAGE('Freq. Mensal'!E$5:E16)</f>
        <v>60.379794625054956</v>
      </c>
      <c r="F16" s="23">
        <f>AVERAGE('Freq. Mensal'!F$5:F16)</f>
        <v>10.220159239060033</v>
      </c>
      <c r="G16" s="21">
        <f>AVERAGE('Freq. Mensal'!G$5:G16)</f>
        <v>21.208491924033215</v>
      </c>
      <c r="H16" s="22">
        <f>AVERAGE('Freq. Mensal'!H$5:H16)</f>
        <v>11.712072677306224</v>
      </c>
      <c r="I16" s="22">
        <f>AVERAGE('Freq. Mensal'!I$5:I16)</f>
        <v>9.033413645968448</v>
      </c>
      <c r="J16" s="22">
        <f>AVERAGE('Freq. Mensal'!J$5:J16)</f>
        <v>21.597292619887572</v>
      </c>
      <c r="K16" s="22">
        <f>AVERAGE('Freq. Mensal'!K$5:K16)</f>
        <v>23.329850976516735</v>
      </c>
      <c r="L16" s="21">
        <f>AVERAGE('Freq. Mensal'!L$5:L16)</f>
        <v>986.86645220160381</v>
      </c>
      <c r="M16" s="22">
        <f>AVERAGE('Freq. Mensal'!M$5:M16)</f>
        <v>270.83980490440473</v>
      </c>
      <c r="N16" s="22">
        <f>AVERAGE('Freq. Mensal'!N$5:N16)</f>
        <v>185.6400988272911</v>
      </c>
      <c r="O16" s="22">
        <f>AVERAGE('Freq. Mensal'!O$5:O16)</f>
        <v>1072.1481079819953</v>
      </c>
      <c r="P16" s="22">
        <f>AVERAGE('Freq. Mensal'!P$5:P16)</f>
        <v>56.987895498166807</v>
      </c>
      <c r="Q16" s="22">
        <f>AVERAGE('Freq. Mensal'!Q$5:Q16)</f>
        <v>82.119647300536187</v>
      </c>
      <c r="R16" s="22">
        <f>AVERAGE('Freq. Mensal'!R$5:R16)</f>
        <v>141.67609025727663</v>
      </c>
      <c r="S16" s="22">
        <f>AVERAGE('Freq. Mensal'!S$5:S16)</f>
        <v>165.37164955306946</v>
      </c>
      <c r="T16" s="22">
        <f>AVERAGE('Freq. Mensal'!T$5:T16)</f>
        <v>93.122206927398182</v>
      </c>
      <c r="U16" s="22">
        <f>AVERAGE('Freq. Mensal'!U$5:U16)</f>
        <v>156.79517190017845</v>
      </c>
      <c r="V16" s="22">
        <f>AVERAGE('Freq. Mensal'!V$5:V16)</f>
        <v>34.567924177029205</v>
      </c>
      <c r="W16" s="22">
        <f>AVERAGE('Freq. Mensal'!W$5:W16)</f>
        <v>193.24650637357126</v>
      </c>
      <c r="X16" s="22">
        <f>AVERAGE('Freq. Mensal'!X$5:X16)</f>
        <v>141.19285257621289</v>
      </c>
      <c r="Y16" s="22">
        <f>AVERAGE('Freq. Mensal'!Y$5:Y16)</f>
        <v>93.510081436884647</v>
      </c>
      <c r="Z16" s="22">
        <f>AVERAGE('Freq. Mensal'!Z$5:Z16)</f>
        <v>217.50874430361617</v>
      </c>
      <c r="AA16" s="22">
        <f>AVERAGE('Freq. Mensal'!AA$5:AA16)</f>
        <v>86.524993239828916</v>
      </c>
      <c r="AB16" s="22">
        <f>AVERAGE('Freq. Mensal'!AB$5:AB16)</f>
        <v>296.47894119950473</v>
      </c>
      <c r="AC16" s="22">
        <f>AVERAGE('Freq. Mensal'!AC$5:AC16)</f>
        <v>46.407767669248166</v>
      </c>
      <c r="AD16" s="22">
        <f>AVERAGE('Freq. Mensal'!AD$5:AD16)</f>
        <v>31.79426321185079</v>
      </c>
      <c r="AE16" s="22">
        <f>AVERAGE('Freq. Mensal'!AE$5:AE16)</f>
        <v>206.37857078966076</v>
      </c>
      <c r="AF16" s="22">
        <f>AVERAGE('Freq. Mensal'!AF$5:AF16)</f>
        <v>417.50269739319521</v>
      </c>
      <c r="AG16" s="22">
        <f>AVERAGE('Freq. Mensal'!AG$5:AG16)</f>
        <v>1499.3620522045205</v>
      </c>
      <c r="AH16" s="22">
        <f>AVERAGE('Freq. Mensal'!AH$5:AH16)</f>
        <v>53.177116817624928</v>
      </c>
      <c r="AI16" s="22">
        <f>AVERAGE('Freq. Mensal'!AI$5:AI16)</f>
        <v>73.022061257462482</v>
      </c>
      <c r="AJ16" s="22">
        <f>AVERAGE('Freq. Mensal'!AJ$5:AJ16)</f>
        <v>376.80226477899276</v>
      </c>
      <c r="AK16" s="22">
        <f>AVERAGE('Freq. Mensal'!AK$5:AK16)</f>
        <v>10.869271365545115</v>
      </c>
      <c r="AL16" s="23">
        <f>AVERAGE('Freq. Mensal'!AL$5:AL16)</f>
        <v>490.02877886646314</v>
      </c>
      <c r="AM16" s="21">
        <f>AVERAGE('Freq. Mensal'!AM$5:AM16)</f>
        <v>5.2815374183330031</v>
      </c>
      <c r="AN16" s="22">
        <f>AVERAGE('Freq. Mensal'!AN$5:AN16)</f>
        <v>8.3551358240541393</v>
      </c>
      <c r="AO16" s="23">
        <f>AVERAGE('Freq. Mensal'!AO$5:AO16)</f>
        <v>47.899237024311311</v>
      </c>
      <c r="AP16" s="23">
        <f>AVERAGE('Freq. Mensal'!AP$5:AP16)</f>
        <v>3.0074130306164926</v>
      </c>
    </row>
    <row r="17" spans="1:42" x14ac:dyDescent="0.3">
      <c r="A17" s="2">
        <v>45292</v>
      </c>
      <c r="B17" s="24">
        <f>AVERAGE('Freq. Mensal'!B$17:B17)</f>
        <v>5.7302765012451538</v>
      </c>
      <c r="C17" s="25">
        <f>AVERAGE('Freq. Mensal'!C$17:C17)</f>
        <v>40.765261860189035</v>
      </c>
      <c r="D17" s="25">
        <f>AVERAGE('Freq. Mensal'!D$17:D17)</f>
        <v>147.65159867695701</v>
      </c>
      <c r="E17" s="25">
        <f>AVERAGE('Freq. Mensal'!E$17:E17)</f>
        <v>72.612915469283735</v>
      </c>
      <c r="F17" s="26">
        <f>AVERAGE('Freq. Mensal'!F$17:F17)</f>
        <v>9.259969921692683</v>
      </c>
      <c r="G17" s="24">
        <f>AVERAGE('Freq. Mensal'!G$17:G17)</f>
        <v>23.591170926770836</v>
      </c>
      <c r="H17" s="25">
        <f>AVERAGE('Freq. Mensal'!H$17:H17)</f>
        <v>12.373362899313976</v>
      </c>
      <c r="I17" s="25">
        <f>AVERAGE('Freq. Mensal'!I$17:I17)</f>
        <v>9.0511866503107292</v>
      </c>
      <c r="J17" s="25">
        <f>AVERAGE('Freq. Mensal'!J$17:J17)</f>
        <v>20.890400274545286</v>
      </c>
      <c r="K17" s="25">
        <f>AVERAGE('Freq. Mensal'!K$17:K17)</f>
        <v>21.730029693812977</v>
      </c>
      <c r="L17" s="24">
        <f>AVERAGE('Freq. Mensal'!L$17:L17)</f>
        <v>1032.9348245275742</v>
      </c>
      <c r="M17" s="25">
        <f>AVERAGE('Freq. Mensal'!M$17:M17)</f>
        <v>281.61076648091682</v>
      </c>
      <c r="N17" s="25">
        <f>AVERAGE('Freq. Mensal'!N$17:N17)</f>
        <v>200.86995650217489</v>
      </c>
      <c r="O17" s="25">
        <f>AVERAGE('Freq. Mensal'!O$17:O17)</f>
        <v>1112.2923588039866</v>
      </c>
      <c r="P17" s="25">
        <f>AVERAGE('Freq. Mensal'!P$17:P17)</f>
        <v>59.563680032023484</v>
      </c>
      <c r="Q17" s="25">
        <f>AVERAGE('Freq. Mensal'!Q$17:Q17)</f>
        <v>86.388853051219201</v>
      </c>
      <c r="R17" s="25">
        <f>AVERAGE('Freq. Mensal'!R$17:R17)</f>
        <v>139.60179297404358</v>
      </c>
      <c r="S17" s="25">
        <f>AVERAGE('Freq. Mensal'!S$17:S17)</f>
        <v>171.28605231182451</v>
      </c>
      <c r="T17" s="25">
        <f>AVERAGE('Freq. Mensal'!T$17:T17)</f>
        <v>94.071368361899417</v>
      </c>
      <c r="U17" s="25">
        <f>AVERAGE('Freq. Mensal'!U$17:U17)</f>
        <v>166.20539869686627</v>
      </c>
      <c r="V17" s="25">
        <f>AVERAGE('Freq. Mensal'!V$17:V17)</f>
        <v>34.833725663601719</v>
      </c>
      <c r="W17" s="25">
        <f>AVERAGE('Freq. Mensal'!W$17:W17)</f>
        <v>192.56596448342799</v>
      </c>
      <c r="X17" s="25">
        <f>AVERAGE('Freq. Mensal'!X$17:X17)</f>
        <v>137.27640818000103</v>
      </c>
      <c r="Y17" s="25">
        <f>AVERAGE('Freq. Mensal'!Y$17:Y17)</f>
        <v>100.03361344537815</v>
      </c>
      <c r="Z17" s="25">
        <f>AVERAGE('Freq. Mensal'!Z$17:Z17)</f>
        <v>226.63733288204435</v>
      </c>
      <c r="AA17" s="25">
        <f>AVERAGE('Freq. Mensal'!AA$17:AA17)</f>
        <v>89.590580679689594</v>
      </c>
      <c r="AB17" s="25">
        <f>AVERAGE('Freq. Mensal'!AB$17:AB17)</f>
        <v>311.69556615850109</v>
      </c>
      <c r="AC17" s="25">
        <f>AVERAGE('Freq. Mensal'!AC$17:AC17)</f>
        <v>45.465193257625913</v>
      </c>
      <c r="AD17" s="25">
        <f>AVERAGE('Freq. Mensal'!AD$17:AD17)</f>
        <v>32.375979112271537</v>
      </c>
      <c r="AE17" s="25">
        <f>AVERAGE('Freq. Mensal'!AE$17:AE17)</f>
        <v>216.54135338345864</v>
      </c>
      <c r="AF17" s="25">
        <f>AVERAGE('Freq. Mensal'!AF$17:AF17)</f>
        <v>428.47544392897134</v>
      </c>
      <c r="AG17" s="25">
        <f>AVERAGE('Freq. Mensal'!AG$17:AG17)</f>
        <v>1590.4988123515438</v>
      </c>
      <c r="AH17" s="25">
        <f>AVERAGE('Freq. Mensal'!AH$17:AH17)</f>
        <v>52.034036601002448</v>
      </c>
      <c r="AI17" s="25">
        <f>AVERAGE('Freq. Mensal'!AI$17:AI17)</f>
        <v>71.084689084105207</v>
      </c>
      <c r="AJ17" s="25">
        <f>AVERAGE('Freq. Mensal'!AJ$17:AJ17)</f>
        <v>393.07308482535956</v>
      </c>
      <c r="AK17" s="25">
        <f>AVERAGE('Freq. Mensal'!AK$17:AK17)</f>
        <v>10.994396896742812</v>
      </c>
      <c r="AL17" s="26">
        <f>AVERAGE('Freq. Mensal'!AL$17:AL17)</f>
        <v>511.04751001717227</v>
      </c>
      <c r="AM17" s="24">
        <f>AVERAGE('Freq. Mensal'!AM$17:AM17)</f>
        <v>4.8030815469423036</v>
      </c>
      <c r="AN17" s="25">
        <f>AVERAGE('Freq. Mensal'!AN$17:AN17)</f>
        <v>10.541520223865618</v>
      </c>
      <c r="AO17" s="26">
        <f>AVERAGE('Freq. Mensal'!AO$17:AO17)</f>
        <v>40.790094878394228</v>
      </c>
      <c r="AP17" s="26">
        <f>AVERAGE('Freq. Mensal'!AP$17:AP17)</f>
        <v>3.0527042829495796</v>
      </c>
    </row>
    <row r="18" spans="1:42" x14ac:dyDescent="0.3">
      <c r="A18" s="3">
        <v>45323</v>
      </c>
      <c r="B18" s="18">
        <f>AVERAGE('Freq. Mensal'!B$17:B18)</f>
        <v>5.7276015501781732</v>
      </c>
      <c r="C18" s="19">
        <f>AVERAGE('Freq. Mensal'!C$17:C18)</f>
        <v>41.626611124084889</v>
      </c>
      <c r="D18" s="19">
        <f>AVERAGE('Freq. Mensal'!D$17:D18)</f>
        <v>143.5264780966848</v>
      </c>
      <c r="E18" s="19">
        <f>AVERAGE('Freq. Mensal'!E$17:E18)</f>
        <v>70.071921443775892</v>
      </c>
      <c r="F18" s="20">
        <f>AVERAGE('Freq. Mensal'!F$17:F18)</f>
        <v>9.3918897227511025</v>
      </c>
      <c r="G18" s="18">
        <f>AVERAGE('Freq. Mensal'!G$17:G18)</f>
        <v>23.189544700514009</v>
      </c>
      <c r="H18" s="19">
        <f>AVERAGE('Freq. Mensal'!H$17:H18)</f>
        <v>12.309908460673714</v>
      </c>
      <c r="I18" s="19">
        <f>AVERAGE('Freq. Mensal'!I$17:I18)</f>
        <v>9.1103218754106194</v>
      </c>
      <c r="J18" s="19">
        <f>AVERAGE('Freq. Mensal'!J$17:J18)</f>
        <v>21.186493413675748</v>
      </c>
      <c r="K18" s="19">
        <f>AVERAGE('Freq. Mensal'!K$17:K18)</f>
        <v>22.216748233398214</v>
      </c>
      <c r="L18" s="18">
        <f>AVERAGE('Freq. Mensal'!L$17:L18)</f>
        <v>1025.9428087664305</v>
      </c>
      <c r="M18" s="19">
        <f>AVERAGE('Freq. Mensal'!M$17:M18)</f>
        <v>281.41144384651898</v>
      </c>
      <c r="N18" s="19">
        <f>AVERAGE('Freq. Mensal'!N$17:N18)</f>
        <v>198.4324751221763</v>
      </c>
      <c r="O18" s="19">
        <f>AVERAGE('Freq. Mensal'!O$17:O18)</f>
        <v>1108.0404525297467</v>
      </c>
      <c r="P18" s="19">
        <f>AVERAGE('Freq. Mensal'!P$17:P18)</f>
        <v>59.48593713285544</v>
      </c>
      <c r="Q18" s="19">
        <f>AVERAGE('Freq. Mensal'!Q$17:Q18)</f>
        <v>86.048637375989301</v>
      </c>
      <c r="R18" s="19">
        <f>AVERAGE('Freq. Mensal'!R$17:R18)</f>
        <v>140.82935776381055</v>
      </c>
      <c r="S18" s="19">
        <f>AVERAGE('Freq. Mensal'!S$17:S18)</f>
        <v>171.59253219323386</v>
      </c>
      <c r="T18" s="19">
        <f>AVERAGE('Freq. Mensal'!T$17:T18)</f>
        <v>94.373677757371397</v>
      </c>
      <c r="U18" s="19">
        <f>AVERAGE('Freq. Mensal'!U$17:U18)</f>
        <v>164.90485409867799</v>
      </c>
      <c r="V18" s="19">
        <f>AVERAGE('Freq. Mensal'!V$17:V18)</f>
        <v>35.005204658865679</v>
      </c>
      <c r="W18" s="19">
        <f>AVERAGE('Freq. Mensal'!W$17:W18)</f>
        <v>193.5047733328206</v>
      </c>
      <c r="X18" s="19">
        <f>AVERAGE('Freq. Mensal'!X$17:X18)</f>
        <v>138.27689225008945</v>
      </c>
      <c r="Y18" s="19">
        <f>AVERAGE('Freq. Mensal'!Y$17:Y18)</f>
        <v>98.979170423005641</v>
      </c>
      <c r="Z18" s="19">
        <f>AVERAGE('Freq. Mensal'!Z$17:Z18)</f>
        <v>226.38725849878392</v>
      </c>
      <c r="AA18" s="19">
        <f>AVERAGE('Freq. Mensal'!AA$17:AA18)</f>
        <v>89.651891005819238</v>
      </c>
      <c r="AB18" s="19">
        <f>AVERAGE('Freq. Mensal'!AB$17:AB18)</f>
        <v>310.34278862864011</v>
      </c>
      <c r="AC18" s="19">
        <f>AVERAGE('Freq. Mensal'!AC$17:AC18)</f>
        <v>45.896135502807596</v>
      </c>
      <c r="AD18" s="19">
        <f>AVERAGE('Freq. Mensal'!AD$17:AD18)</f>
        <v>32.511329273917113</v>
      </c>
      <c r="AE18" s="19">
        <f>AVERAGE('Freq. Mensal'!AE$17:AE18)</f>
        <v>216.08479028897546</v>
      </c>
      <c r="AF18" s="19">
        <f>AVERAGE('Freq. Mensal'!AF$17:AF18)</f>
        <v>427.04560373788468</v>
      </c>
      <c r="AG18" s="19">
        <f>AVERAGE('Freq. Mensal'!AG$17:AG18)</f>
        <v>1576.7840287584295</v>
      </c>
      <c r="AH18" s="19">
        <f>AVERAGE('Freq. Mensal'!AH$17:AH18)</f>
        <v>52.502716277288187</v>
      </c>
      <c r="AI18" s="19">
        <f>AVERAGE('Freq. Mensal'!AI$17:AI18)</f>
        <v>71.829093274854927</v>
      </c>
      <c r="AJ18" s="19">
        <f>AVERAGE('Freq. Mensal'!AJ$17:AJ18)</f>
        <v>392.25596125348591</v>
      </c>
      <c r="AK18" s="19">
        <f>AVERAGE('Freq. Mensal'!AK$17:AK18)</f>
        <v>11.064381928127709</v>
      </c>
      <c r="AL18" s="20">
        <f>AVERAGE('Freq. Mensal'!AL$17:AL18)</f>
        <v>508.05348691747548</v>
      </c>
      <c r="AM18" s="18">
        <f>AVERAGE('Freq. Mensal'!AM$17:AM18)</f>
        <v>4.9366648282126722</v>
      </c>
      <c r="AN18" s="19">
        <f>AVERAGE('Freq. Mensal'!AN$17:AN18)</f>
        <v>10.045168550989359</v>
      </c>
      <c r="AO18" s="20">
        <f>AVERAGE('Freq. Mensal'!AO$17:AO18)</f>
        <v>41.91120860431235</v>
      </c>
      <c r="AP18" s="20">
        <f>AVERAGE('Freq. Mensal'!AP$17:AP18)</f>
        <v>3.0639035956931151</v>
      </c>
    </row>
    <row r="19" spans="1:42" x14ac:dyDescent="0.3">
      <c r="A19" s="3">
        <v>45352</v>
      </c>
      <c r="B19" s="18">
        <f>AVERAGE('Freq. Mensal'!B$17:B19)</f>
        <v>5.2242590902879584</v>
      </c>
      <c r="C19" s="19">
        <f>AVERAGE('Freq. Mensal'!C$17:C19)</f>
        <v>41.247468695049605</v>
      </c>
      <c r="D19" s="19">
        <f>AVERAGE('Freq. Mensal'!D$17:D19)</f>
        <v>136.09713785116665</v>
      </c>
      <c r="E19" s="19">
        <f>AVERAGE('Freq. Mensal'!E$17:E19)</f>
        <v>59.231613468674347</v>
      </c>
      <c r="F19" s="20">
        <f>AVERAGE('Freq. Mensal'!F$17:F19)</f>
        <v>8.9284921135341406</v>
      </c>
      <c r="G19" s="18">
        <f>AVERAGE('Freq. Mensal'!G$17:G19)</f>
        <v>20.330692544242563</v>
      </c>
      <c r="H19" s="19">
        <f>AVERAGE('Freq. Mensal'!H$17:H19)</f>
        <v>11.104121591715833</v>
      </c>
      <c r="I19" s="19">
        <f>AVERAGE('Freq. Mensal'!I$17:I19)</f>
        <v>8.4966915441106696</v>
      </c>
      <c r="J19" s="19">
        <f>AVERAGE('Freq. Mensal'!J$17:J19)</f>
        <v>20.275503990506554</v>
      </c>
      <c r="K19" s="19">
        <f>AVERAGE('Freq. Mensal'!K$17:K19)</f>
        <v>21.990842371305423</v>
      </c>
      <c r="L19" s="18">
        <f>AVERAGE('Freq. Mensal'!L$17:L19)</f>
        <v>923.25428741312464</v>
      </c>
      <c r="M19" s="19">
        <f>AVERAGE('Freq. Mensal'!M$17:M19)</f>
        <v>257.14575525328854</v>
      </c>
      <c r="N19" s="19">
        <f>AVERAGE('Freq. Mensal'!N$17:N19)</f>
        <v>176.29679508399764</v>
      </c>
      <c r="O19" s="19">
        <f>AVERAGE('Freq. Mensal'!O$17:O19)</f>
        <v>1004.0131001015548</v>
      </c>
      <c r="P19" s="19">
        <f>AVERAGE('Freq. Mensal'!P$17:P19)</f>
        <v>54.254590398392303</v>
      </c>
      <c r="Q19" s="19">
        <f>AVERAGE('Freq. Mensal'!Q$17:Q19)</f>
        <v>77.89792024500214</v>
      </c>
      <c r="R19" s="19">
        <f>AVERAGE('Freq. Mensal'!R$17:R19)</f>
        <v>132.2466406747136</v>
      </c>
      <c r="S19" s="19">
        <f>AVERAGE('Freq. Mensal'!S$17:S19)</f>
        <v>157.81281069524448</v>
      </c>
      <c r="T19" s="19">
        <f>AVERAGE('Freq. Mensal'!T$17:T19)</f>
        <v>87.138477667104283</v>
      </c>
      <c r="U19" s="19">
        <f>AVERAGE('Freq. Mensal'!U$17:U19)</f>
        <v>147.88445905780867</v>
      </c>
      <c r="V19" s="19">
        <f>AVERAGE('Freq. Mensal'!V$17:V19)</f>
        <v>32.466197547287223</v>
      </c>
      <c r="W19" s="19">
        <f>AVERAGE('Freq. Mensal'!W$17:W19)</f>
        <v>179.50948985326582</v>
      </c>
      <c r="X19" s="19">
        <f>AVERAGE('Freq. Mensal'!X$17:X19)</f>
        <v>129.43736959764232</v>
      </c>
      <c r="Y19" s="19">
        <f>AVERAGE('Freq. Mensal'!Y$17:Y19)</f>
        <v>88.163072232257946</v>
      </c>
      <c r="Z19" s="19">
        <f>AVERAGE('Freq. Mensal'!Z$17:Z19)</f>
        <v>206.51637075510462</v>
      </c>
      <c r="AA19" s="19">
        <f>AVERAGE('Freq. Mensal'!AA$17:AA19)</f>
        <v>82.275301224827217</v>
      </c>
      <c r="AB19" s="19">
        <f>AVERAGE('Freq. Mensal'!AB$17:AB19)</f>
        <v>280.68031638603554</v>
      </c>
      <c r="AC19" s="19">
        <f>AVERAGE('Freq. Mensal'!AC$17:AC19)</f>
        <v>43.178805253048417</v>
      </c>
      <c r="AD19" s="19">
        <f>AVERAGE('Freq. Mensal'!AD$17:AD19)</f>
        <v>30.109354574474832</v>
      </c>
      <c r="AE19" s="19">
        <f>AVERAGE('Freq. Mensal'!AE$17:AE19)</f>
        <v>196.65151949554672</v>
      </c>
      <c r="AF19" s="19">
        <f>AVERAGE('Freq. Mensal'!AF$17:AF19)</f>
        <v>388.65608173427677</v>
      </c>
      <c r="AG19" s="19">
        <f>AVERAGE('Freq. Mensal'!AG$17:AG19)</f>
        <v>1412.7932407194714</v>
      </c>
      <c r="AH19" s="19">
        <f>AVERAGE('Freq. Mensal'!AH$17:AH19)</f>
        <v>49.31684420196158</v>
      </c>
      <c r="AI19" s="19">
        <f>AVERAGE('Freq. Mensal'!AI$17:AI19)</f>
        <v>67.94582806276118</v>
      </c>
      <c r="AJ19" s="19">
        <f>AVERAGE('Freq. Mensal'!AJ$17:AJ19)</f>
        <v>357.24660151483505</v>
      </c>
      <c r="AK19" s="19">
        <f>AVERAGE('Freq. Mensal'!AK$17:AK19)</f>
        <v>10.310857158918521</v>
      </c>
      <c r="AL19" s="20">
        <f>AVERAGE('Freq. Mensal'!AL$17:AL19)</f>
        <v>458.12447549447535</v>
      </c>
      <c r="AM19" s="18">
        <f>AVERAGE('Freq. Mensal'!AM$17:AM19)</f>
        <v>5.0049316042494096</v>
      </c>
      <c r="AN19" s="19">
        <f>AVERAGE('Freq. Mensal'!AN$17:AN19)</f>
        <v>8.3383719380751913</v>
      </c>
      <c r="AO19" s="20">
        <f>AVERAGE('Freq. Mensal'!AO$17:AO19)</f>
        <v>41.771301607817605</v>
      </c>
      <c r="AP19" s="20">
        <f>AVERAGE('Freq. Mensal'!AP$17:AP19)</f>
        <v>2.8331414299934909</v>
      </c>
    </row>
    <row r="20" spans="1:42" x14ac:dyDescent="0.3">
      <c r="A20" s="3">
        <v>45383</v>
      </c>
      <c r="B20" s="18">
        <f>AVERAGE('Freq. Mensal'!B$17:B20)</f>
        <v>5.3617100805516751</v>
      </c>
      <c r="C20" s="19">
        <f>AVERAGE('Freq. Mensal'!C$17:C20)</f>
        <v>40.629379850905586</v>
      </c>
      <c r="D20" s="19">
        <f>AVERAGE('Freq. Mensal'!D$17:D20)</f>
        <v>135.71421980930739</v>
      </c>
      <c r="E20" s="19">
        <f>AVERAGE('Freq. Mensal'!E$17:E20)</f>
        <v>60.836252525901685</v>
      </c>
      <c r="F20" s="20">
        <f>AVERAGE('Freq. Mensal'!F$17:F20)</f>
        <v>9.0515422885132697</v>
      </c>
      <c r="G20" s="18">
        <f>AVERAGE('Freq. Mensal'!G$17:G20)</f>
        <v>21.148960098264151</v>
      </c>
      <c r="H20" s="19">
        <f>AVERAGE('Freq. Mensal'!H$17:H20)</f>
        <v>11.422321981383211</v>
      </c>
      <c r="I20" s="19">
        <f>AVERAGE('Freq. Mensal'!I$17:I20)</f>
        <v>8.6332887154395763</v>
      </c>
      <c r="J20" s="19">
        <f>AVERAGE('Freq. Mensal'!J$17:J20)</f>
        <v>20.445912927510136</v>
      </c>
      <c r="K20" s="19">
        <f>AVERAGE('Freq. Mensal'!K$17:K20)</f>
        <v>21.889084813702652</v>
      </c>
      <c r="L20" s="18">
        <f>AVERAGE('Freq. Mensal'!L$17:L20)</f>
        <v>949.17605628884507</v>
      </c>
      <c r="M20" s="19">
        <f>AVERAGE('Freq. Mensal'!M$17:M20)</f>
        <v>263.2864439261092</v>
      </c>
      <c r="N20" s="19">
        <f>AVERAGE('Freq. Mensal'!N$17:N20)</f>
        <v>182.03043643598056</v>
      </c>
      <c r="O20" s="19">
        <f>AVERAGE('Freq. Mensal'!O$17:O20)</f>
        <v>1030.7637899282877</v>
      </c>
      <c r="P20" s="19">
        <f>AVERAGE('Freq. Mensal'!P$17:P20)</f>
        <v>55.531883641155034</v>
      </c>
      <c r="Q20" s="19">
        <f>AVERAGE('Freq. Mensal'!Q$17:Q20)</f>
        <v>79.957402698705749</v>
      </c>
      <c r="R20" s="19">
        <f>AVERAGE('Freq. Mensal'!R$17:R20)</f>
        <v>134.00684089616902</v>
      </c>
      <c r="S20" s="19">
        <f>AVERAGE('Freq. Mensal'!S$17:S20)</f>
        <v>161.15165715304533</v>
      </c>
      <c r="T20" s="19">
        <f>AVERAGE('Freq. Mensal'!T$17:T20)</f>
        <v>88.759189464660366</v>
      </c>
      <c r="U20" s="19">
        <f>AVERAGE('Freq. Mensal'!U$17:U20)</f>
        <v>152.24514681918888</v>
      </c>
      <c r="V20" s="19">
        <f>AVERAGE('Freq. Mensal'!V$17:V20)</f>
        <v>33.073748487619177</v>
      </c>
      <c r="W20" s="19">
        <f>AVERAGE('Freq. Mensal'!W$17:W20)</f>
        <v>182.60724139972208</v>
      </c>
      <c r="X20" s="19">
        <f>AVERAGE('Freq. Mensal'!X$17:X20)</f>
        <v>131.37281417891447</v>
      </c>
      <c r="Y20" s="19">
        <f>AVERAGE('Freq. Mensal'!Y$17:Y20)</f>
        <v>90.988952932779739</v>
      </c>
      <c r="Z20" s="19">
        <f>AVERAGE('Freq. Mensal'!Z$17:Z20)</f>
        <v>211.48116452921056</v>
      </c>
      <c r="AA20" s="19">
        <f>AVERAGE('Freq. Mensal'!AA$17:AA20)</f>
        <v>84.081393911783636</v>
      </c>
      <c r="AB20" s="19">
        <f>AVERAGE('Freq. Mensal'!AB$17:AB20)</f>
        <v>288.21739642131706</v>
      </c>
      <c r="AC20" s="19">
        <f>AVERAGE('Freq. Mensal'!AC$17:AC20)</f>
        <v>43.709409356008763</v>
      </c>
      <c r="AD20" s="19">
        <f>AVERAGE('Freq. Mensal'!AD$17:AD20)</f>
        <v>30.672913670898573</v>
      </c>
      <c r="AE20" s="19">
        <f>AVERAGE('Freq. Mensal'!AE$17:AE20)</f>
        <v>201.50664562366072</v>
      </c>
      <c r="AF20" s="19">
        <f>AVERAGE('Freq. Mensal'!AF$17:AF20)</f>
        <v>398.10607906971052</v>
      </c>
      <c r="AG20" s="19">
        <f>AVERAGE('Freq. Mensal'!AG$17:AG20)</f>
        <v>1453.7555144812095</v>
      </c>
      <c r="AH20" s="19">
        <f>AVERAGE('Freq. Mensal'!AH$17:AH20)</f>
        <v>49.933392815840378</v>
      </c>
      <c r="AI20" s="19">
        <f>AVERAGE('Freq. Mensal'!AI$17:AI20)</f>
        <v>68.666224255071768</v>
      </c>
      <c r="AJ20" s="19">
        <f>AVERAGE('Freq. Mensal'!AJ$17:AJ20)</f>
        <v>366.02759418789742</v>
      </c>
      <c r="AK20" s="19">
        <f>AVERAGE('Freq. Mensal'!AK$17:AK20)</f>
        <v>10.492550618525653</v>
      </c>
      <c r="AL20" s="20">
        <f>AVERAGE('Freq. Mensal'!AL$17:AL20)</f>
        <v>470.85180123986675</v>
      </c>
      <c r="AM20" s="18">
        <f>AVERAGE('Freq. Mensal'!AM$17:AM20)</f>
        <v>4.9410686055588648</v>
      </c>
      <c r="AN20" s="19">
        <f>AVERAGE('Freq. Mensal'!AN$17:AN20)</f>
        <v>8.8189676018048999</v>
      </c>
      <c r="AO20" s="20">
        <f>AVERAGE('Freq. Mensal'!AO$17:AO20)</f>
        <v>43.965720974472916</v>
      </c>
      <c r="AP20" s="20">
        <f>AVERAGE('Freq. Mensal'!AP$17:AP20)</f>
        <v>2.8875374152850726</v>
      </c>
    </row>
    <row r="21" spans="1:42" x14ac:dyDescent="0.3">
      <c r="A21" s="3">
        <v>45413</v>
      </c>
      <c r="B21" s="18">
        <f>AVERAGE('Freq. Mensal'!B$17:B21)</f>
        <v>5.4883152255364358</v>
      </c>
      <c r="C21" s="19">
        <f>AVERAGE('Freq. Mensal'!C$17:C21)</f>
        <v>40.647507772721546</v>
      </c>
      <c r="D21" s="19">
        <f>AVERAGE('Freq. Mensal'!D$17:D21)</f>
        <v>135.56729380340016</v>
      </c>
      <c r="E21" s="19">
        <f>AVERAGE('Freq. Mensal'!E$17:E21)</f>
        <v>65.657996978064915</v>
      </c>
      <c r="F21" s="20">
        <f>AVERAGE('Freq. Mensal'!F$17:F21)</f>
        <v>9.2836779922600918</v>
      </c>
      <c r="G21" s="18">
        <f>AVERAGE('Freq. Mensal'!G$17:G21)</f>
        <v>22.314327663258162</v>
      </c>
      <c r="H21" s="19">
        <f>AVERAGE('Freq. Mensal'!H$17:H21)</f>
        <v>11.847458641268272</v>
      </c>
      <c r="I21" s="19">
        <f>AVERAGE('Freq. Mensal'!I$17:I21)</f>
        <v>8.8118942051246929</v>
      </c>
      <c r="J21" s="19">
        <f>AVERAGE('Freq. Mensal'!J$17:J21)</f>
        <v>20.669704368191262</v>
      </c>
      <c r="K21" s="19">
        <f>AVERAGE('Freq. Mensal'!K$17:K21)</f>
        <v>21.835801636382321</v>
      </c>
      <c r="L21" s="18">
        <f>AVERAGE('Freq. Mensal'!L$17:L21)</f>
        <v>983.85048459519999</v>
      </c>
      <c r="M21" s="19">
        <f>AVERAGE('Freq. Mensal'!M$17:M21)</f>
        <v>270.60900062291626</v>
      </c>
      <c r="N21" s="19">
        <f>AVERAGE('Freq. Mensal'!N$17:N21)</f>
        <v>189.95404130370005</v>
      </c>
      <c r="O21" s="19">
        <f>AVERAGE('Freq. Mensal'!O$17:O21)</f>
        <v>1064.2888842916234</v>
      </c>
      <c r="P21" s="19">
        <f>AVERAGE('Freq. Mensal'!P$17:P21)</f>
        <v>57.183741604614305</v>
      </c>
      <c r="Q21" s="19">
        <f>AVERAGE('Freq. Mensal'!Q$17:Q21)</f>
        <v>82.587259107551517</v>
      </c>
      <c r="R21" s="19">
        <f>AVERAGE('Freq. Mensal'!R$17:R21)</f>
        <v>136.23961905839863</v>
      </c>
      <c r="S21" s="19">
        <f>AVERAGE('Freq. Mensal'!S$17:S21)</f>
        <v>165.4291973233359</v>
      </c>
      <c r="T21" s="19">
        <f>AVERAGE('Freq. Mensal'!T$17:T21)</f>
        <v>90.943339662535891</v>
      </c>
      <c r="U21" s="19">
        <f>AVERAGE('Freq. Mensal'!U$17:U21)</f>
        <v>158.01273566912977</v>
      </c>
      <c r="V21" s="19">
        <f>AVERAGE('Freq. Mensal'!V$17:V21)</f>
        <v>33.85860924967016</v>
      </c>
      <c r="W21" s="19">
        <f>AVERAGE('Freq. Mensal'!W$17:W21)</f>
        <v>187.03366041835585</v>
      </c>
      <c r="X21" s="19">
        <f>AVERAGE('Freq. Mensal'!X$17:X21)</f>
        <v>134.09310925923441</v>
      </c>
      <c r="Y21" s="19">
        <f>AVERAGE('Freq. Mensal'!Y$17:Y21)</f>
        <v>94.898380372718776</v>
      </c>
      <c r="Z21" s="19">
        <f>AVERAGE('Freq. Mensal'!Z$17:Z21)</f>
        <v>217.63206918328524</v>
      </c>
      <c r="AA21" s="19">
        <f>AVERAGE('Freq. Mensal'!AA$17:AA21)</f>
        <v>86.292572238793582</v>
      </c>
      <c r="AB21" s="19">
        <f>AVERAGE('Freq. Mensal'!AB$17:AB21)</f>
        <v>297.70173668592582</v>
      </c>
      <c r="AC21" s="19">
        <f>AVERAGE('Freq. Mensal'!AC$17:AC21)</f>
        <v>44.497334817891286</v>
      </c>
      <c r="AD21" s="19">
        <f>AVERAGE('Freq. Mensal'!AD$17:AD21)</f>
        <v>31.385744366177768</v>
      </c>
      <c r="AE21" s="19">
        <f>AVERAGE('Freq. Mensal'!AE$17:AE21)</f>
        <v>207.56848077104215</v>
      </c>
      <c r="AF21" s="19">
        <f>AVERAGE('Freq. Mensal'!AF$17:AF21)</f>
        <v>410.57356877407682</v>
      </c>
      <c r="AG21" s="19">
        <f>AVERAGE('Freq. Mensal'!AG$17:AG21)</f>
        <v>1510.8485674291235</v>
      </c>
      <c r="AH21" s="19">
        <f>AVERAGE('Freq. Mensal'!AH$17:AH21)</f>
        <v>50.915446975812543</v>
      </c>
      <c r="AI21" s="19">
        <f>AVERAGE('Freq. Mensal'!AI$17:AI21)</f>
        <v>69.707505702427383</v>
      </c>
      <c r="AJ21" s="19">
        <f>AVERAGE('Freq. Mensal'!AJ$17:AJ21)</f>
        <v>376.81078654504984</v>
      </c>
      <c r="AK21" s="19">
        <f>AVERAGE('Freq. Mensal'!AK$17:AK21)</f>
        <v>10.722587891244762</v>
      </c>
      <c r="AL21" s="20">
        <f>AVERAGE('Freq. Mensal'!AL$17:AL21)</f>
        <v>488.35123461290652</v>
      </c>
      <c r="AM21" s="18">
        <f>AVERAGE('Freq. Mensal'!AM$17:AM21)</f>
        <v>4.8876881020198901</v>
      </c>
      <c r="AN21" s="19">
        <f>AVERAGE('Freq. Mensal'!AN$17:AN21)</f>
        <v>9.7100913383069667</v>
      </c>
      <c r="AO21" s="20">
        <f>AVERAGE('Freq. Mensal'!AO$17:AO21)</f>
        <v>45.589300163146632</v>
      </c>
      <c r="AP21" s="20">
        <f>AVERAGE('Freq. Mensal'!AP$17:AP21)</f>
        <v>2.9583833894353746</v>
      </c>
    </row>
    <row r="22" spans="1:42" x14ac:dyDescent="0.3">
      <c r="A22" s="3">
        <v>45444</v>
      </c>
      <c r="B22" s="18">
        <f>AVERAGE('Freq. Mensal'!B$17:B22)</f>
        <v>5.4966926686446236</v>
      </c>
      <c r="C22" s="19">
        <f>AVERAGE('Freq. Mensal'!C$17:C22)</f>
        <v>40.341150969292471</v>
      </c>
      <c r="D22" s="19">
        <f>AVERAGE('Freq. Mensal'!D$17:D22)</f>
        <v>137.17985006983261</v>
      </c>
      <c r="E22" s="19">
        <f>AVERAGE('Freq. Mensal'!E$17:E22)</f>
        <v>66.869973424997553</v>
      </c>
      <c r="F22" s="20">
        <f>AVERAGE('Freq. Mensal'!F$17:F22)</f>
        <v>9.3199702346110218</v>
      </c>
      <c r="G22" s="18">
        <f>AVERAGE('Freq. Mensal'!G$17:G22)</f>
        <v>22.42665669660931</v>
      </c>
      <c r="H22" s="19">
        <f>AVERAGE('Freq. Mensal'!H$17:H22)</f>
        <v>11.895496148665572</v>
      </c>
      <c r="I22" s="19">
        <f>AVERAGE('Freq. Mensal'!I$17:I22)</f>
        <v>8.8320276088184873</v>
      </c>
      <c r="J22" s="19">
        <f>AVERAGE('Freq. Mensal'!J$17:J22)</f>
        <v>20.691125023337857</v>
      </c>
      <c r="K22" s="19">
        <f>AVERAGE('Freq. Mensal'!K$17:K22)</f>
        <v>21.801548429544184</v>
      </c>
      <c r="L22" s="18">
        <f>AVERAGE('Freq. Mensal'!L$17:L22)</f>
        <v>988.75734284418877</v>
      </c>
      <c r="M22" s="19">
        <f>AVERAGE('Freq. Mensal'!M$17:M22)</f>
        <v>271.38685480966615</v>
      </c>
      <c r="N22" s="19">
        <f>AVERAGE('Freq. Mensal'!N$17:N22)</f>
        <v>190.86685075089682</v>
      </c>
      <c r="O22" s="19">
        <f>AVERAGE('Freq. Mensal'!O$17:O22)</f>
        <v>1068.7255853945346</v>
      </c>
      <c r="P22" s="19">
        <f>AVERAGE('Freq. Mensal'!P$17:P22)</f>
        <v>57.379780767838589</v>
      </c>
      <c r="Q22" s="19">
        <f>AVERAGE('Freq. Mensal'!Q$17:Q22)</f>
        <v>82.884300455216604</v>
      </c>
      <c r="R22" s="19">
        <f>AVERAGE('Freq. Mensal'!R$17:R22)</f>
        <v>136.53621077017777</v>
      </c>
      <c r="S22" s="19">
        <f>AVERAGE('Freq. Mensal'!S$17:S22)</f>
        <v>165.94426478719575</v>
      </c>
      <c r="T22" s="19">
        <f>AVERAGE('Freq. Mensal'!T$17:T22)</f>
        <v>91.230683973305432</v>
      </c>
      <c r="U22" s="19">
        <f>AVERAGE('Freq. Mensal'!U$17:U22)</f>
        <v>158.68740852257415</v>
      </c>
      <c r="V22" s="19">
        <f>AVERAGE('Freq. Mensal'!V$17:V22)</f>
        <v>33.961869675655372</v>
      </c>
      <c r="W22" s="19">
        <f>AVERAGE('Freq. Mensal'!W$17:W22)</f>
        <v>187.62141897089131</v>
      </c>
      <c r="X22" s="19">
        <f>AVERAGE('Freq. Mensal'!X$17:X22)</f>
        <v>134.47153044330142</v>
      </c>
      <c r="Y22" s="19">
        <f>AVERAGE('Freq. Mensal'!Y$17:Y22)</f>
        <v>95.338474951225137</v>
      </c>
      <c r="Z22" s="19">
        <f>AVERAGE('Freq. Mensal'!Z$17:Z22)</f>
        <v>218.31471975710042</v>
      </c>
      <c r="AA22" s="19">
        <f>AVERAGE('Freq. Mensal'!AA$17:AA22)</f>
        <v>86.544127487252737</v>
      </c>
      <c r="AB22" s="19">
        <f>AVERAGE('Freq. Mensal'!AB$17:AB22)</f>
        <v>298.78305542197455</v>
      </c>
      <c r="AC22" s="19">
        <f>AVERAGE('Freq. Mensal'!AC$17:AC22)</f>
        <v>44.591151810718621</v>
      </c>
      <c r="AD22" s="19">
        <f>AVERAGE('Freq. Mensal'!AD$17:AD22)</f>
        <v>31.484238359075935</v>
      </c>
      <c r="AE22" s="19">
        <f>AVERAGE('Freq. Mensal'!AE$17:AE22)</f>
        <v>208.23904009831745</v>
      </c>
      <c r="AF22" s="19">
        <f>AVERAGE('Freq. Mensal'!AF$17:AF22)</f>
        <v>412.54881274415135</v>
      </c>
      <c r="AG22" s="19">
        <f>AVERAGE('Freq. Mensal'!AG$17:AG22)</f>
        <v>1518.1886432235297</v>
      </c>
      <c r="AH22" s="19">
        <f>AVERAGE('Freq. Mensal'!AH$17:AH22)</f>
        <v>51.046102095289775</v>
      </c>
      <c r="AI22" s="19">
        <f>AVERAGE('Freq. Mensal'!AI$17:AI22)</f>
        <v>69.834463296057038</v>
      </c>
      <c r="AJ22" s="19">
        <f>AVERAGE('Freq. Mensal'!AJ$17:AJ22)</f>
        <v>377.99950871051584</v>
      </c>
      <c r="AK22" s="19">
        <f>AVERAGE('Freq. Mensal'!AK$17:AK22)</f>
        <v>10.746575260960157</v>
      </c>
      <c r="AL22" s="20">
        <f>AVERAGE('Freq. Mensal'!AL$17:AL22)</f>
        <v>490.64785500965763</v>
      </c>
      <c r="AM22" s="18">
        <f>AVERAGE('Freq. Mensal'!AM$17:AM22)</f>
        <v>4.8652688265505981</v>
      </c>
      <c r="AN22" s="19">
        <f>AVERAGE('Freq. Mensal'!AN$17:AN22)</f>
        <v>9.7398554639969586</v>
      </c>
      <c r="AO22" s="20">
        <f>AVERAGE('Freq. Mensal'!AO$17:AO22)</f>
        <v>46.061625989091588</v>
      </c>
      <c r="AP22" s="20">
        <f>AVERAGE('Freq. Mensal'!AP$17:AP22)</f>
        <v>2.9670814655365958</v>
      </c>
    </row>
    <row r="23" spans="1:42" x14ac:dyDescent="0.3">
      <c r="A23" s="3">
        <v>45474</v>
      </c>
      <c r="B23" s="18">
        <f>AVERAGE('Freq. Mensal'!B$17:B23)</f>
        <v>5.4145575856827026</v>
      </c>
      <c r="C23" s="19">
        <f>AVERAGE('Freq. Mensal'!C$17:C23)</f>
        <v>39.513043588470737</v>
      </c>
      <c r="D23" s="19">
        <f>AVERAGE('Freq. Mensal'!D$17:D23)</f>
        <v>136.53881341843257</v>
      </c>
      <c r="E23" s="19">
        <f>AVERAGE('Freq. Mensal'!E$17:E23)</f>
        <v>66.00098761587067</v>
      </c>
      <c r="F23" s="20">
        <f>AVERAGE('Freq. Mensal'!F$17:F23)</f>
        <v>9.1024994898351377</v>
      </c>
      <c r="G23" s="18">
        <f>AVERAGE('Freq. Mensal'!G$17:G23)</f>
        <v>21.929022055295214</v>
      </c>
      <c r="H23" s="19">
        <f>AVERAGE('Freq. Mensal'!H$17:H23)</f>
        <v>11.664822298263994</v>
      </c>
      <c r="I23" s="19">
        <f>AVERAGE('Freq. Mensal'!I$17:I23)</f>
        <v>8.6823398933968807</v>
      </c>
      <c r="J23" s="19">
        <f>AVERAGE('Freq. Mensal'!J$17:J23)</f>
        <v>20.331471811633428</v>
      </c>
      <c r="K23" s="19">
        <f>AVERAGE('Freq. Mensal'!K$17:K23)</f>
        <v>21.498626281620368</v>
      </c>
      <c r="L23" s="18">
        <f>AVERAGE('Freq. Mensal'!L$17:L23)</f>
        <v>971.25421476831411</v>
      </c>
      <c r="M23" s="19">
        <f>AVERAGE('Freq. Mensal'!M$17:M23)</f>
        <v>266.65899197208802</v>
      </c>
      <c r="N23" s="19">
        <f>AVERAGE('Freq. Mensal'!N$17:N23)</f>
        <v>187.38215613495532</v>
      </c>
      <c r="O23" s="19">
        <f>AVERAGE('Freq. Mensal'!O$17:O23)</f>
        <v>1049.8367155529579</v>
      </c>
      <c r="P23" s="19">
        <f>AVERAGE('Freq. Mensal'!P$17:P23)</f>
        <v>56.371557372902785</v>
      </c>
      <c r="Q23" s="19">
        <f>AVERAGE('Freq. Mensal'!Q$17:Q23)</f>
        <v>81.429630335859542</v>
      </c>
      <c r="R23" s="19">
        <f>AVERAGE('Freq. Mensal'!R$17:R23)</f>
        <v>134.36258517939993</v>
      </c>
      <c r="S23" s="19">
        <f>AVERAGE('Freq. Mensal'!S$17:S23)</f>
        <v>162.94743309659924</v>
      </c>
      <c r="T23" s="19">
        <f>AVERAGE('Freq. Mensal'!T$17:T23)</f>
        <v>89.731718733184366</v>
      </c>
      <c r="U23" s="19">
        <f>AVERAGE('Freq. Mensal'!U$17:U23)</f>
        <v>155.88117339846244</v>
      </c>
      <c r="V23" s="19">
        <f>AVERAGE('Freq. Mensal'!V$17:V23)</f>
        <v>33.342978240508835</v>
      </c>
      <c r="W23" s="19">
        <f>AVERAGE('Freq. Mensal'!W$17:W23)</f>
        <v>184.44469881710853</v>
      </c>
      <c r="X23" s="19">
        <f>AVERAGE('Freq. Mensal'!X$17:X23)</f>
        <v>132.1887835581712</v>
      </c>
      <c r="Y23" s="19">
        <f>AVERAGE('Freq. Mensal'!Y$17:Y23)</f>
        <v>93.578363999930303</v>
      </c>
      <c r="Z23" s="19">
        <f>AVERAGE('Freq. Mensal'!Z$17:Z23)</f>
        <v>214.49661448217438</v>
      </c>
      <c r="AA23" s="19">
        <f>AVERAGE('Freq. Mensal'!AA$17:AA23)</f>
        <v>85.036007854646684</v>
      </c>
      <c r="AB23" s="19">
        <f>AVERAGE('Freq. Mensal'!AB$17:AB23)</f>
        <v>293.57929665445937</v>
      </c>
      <c r="AC23" s="19">
        <f>AVERAGE('Freq. Mensal'!AC$17:AC23)</f>
        <v>43.870642811151605</v>
      </c>
      <c r="AD23" s="19">
        <f>AVERAGE('Freq. Mensal'!AD$17:AD23)</f>
        <v>30.92332197766402</v>
      </c>
      <c r="AE23" s="19">
        <f>AVERAGE('Freq. Mensal'!AE$17:AE23)</f>
        <v>204.59612339619522</v>
      </c>
      <c r="AF23" s="19">
        <f>AVERAGE('Freq. Mensal'!AF$17:AF23)</f>
        <v>405.23611904166791</v>
      </c>
      <c r="AG23" s="19">
        <f>AVERAGE('Freq. Mensal'!AG$17:AG23)</f>
        <v>1491.2889462840922</v>
      </c>
      <c r="AH23" s="19">
        <f>AVERAGE('Freq. Mensal'!AH$17:AH23)</f>
        <v>50.208508714577547</v>
      </c>
      <c r="AI23" s="19">
        <f>AVERAGE('Freq. Mensal'!AI$17:AI23)</f>
        <v>68.724079175394834</v>
      </c>
      <c r="AJ23" s="19">
        <f>AVERAGE('Freq. Mensal'!AJ$17:AJ23)</f>
        <v>371.41328043482343</v>
      </c>
      <c r="AK23" s="19">
        <f>AVERAGE('Freq. Mensal'!AK$17:AK23)</f>
        <v>10.547059347884028</v>
      </c>
      <c r="AL23" s="20">
        <f>AVERAGE('Freq. Mensal'!AL$17:AL23)</f>
        <v>481.61955125035541</v>
      </c>
      <c r="AM23" s="18">
        <f>AVERAGE('Freq. Mensal'!AM$17:AM23)</f>
        <v>4.8103729825822086</v>
      </c>
      <c r="AN23" s="19">
        <f>AVERAGE('Freq. Mensal'!AN$17:AN23)</f>
        <v>9.5143369186305637</v>
      </c>
      <c r="AO23" s="20">
        <f>AVERAGE('Freq. Mensal'!AO$17:AO23)</f>
        <v>43.176288944502367</v>
      </c>
      <c r="AP23" s="20">
        <f>AVERAGE('Freq. Mensal'!AP$17:AP23)</f>
        <v>2.9148894292214997</v>
      </c>
    </row>
    <row r="24" spans="1:42" x14ac:dyDescent="0.3">
      <c r="A24" s="3">
        <v>45505</v>
      </c>
      <c r="B24" s="18">
        <f>AVERAGE('Freq. Mensal'!B$17:B24)</f>
        <v>5.3404707083267766</v>
      </c>
      <c r="C24" s="19">
        <f>AVERAGE('Freq. Mensal'!C$17:C24)</f>
        <v>38.663223282573611</v>
      </c>
      <c r="D24" s="19">
        <f>AVERAGE('Freq. Mensal'!D$17:D24)</f>
        <v>132.00140186088896</v>
      </c>
      <c r="E24" s="19">
        <f>AVERAGE('Freq. Mensal'!E$17:E24)</f>
        <v>65.33272928458976</v>
      </c>
      <c r="F24" s="20">
        <f>AVERAGE('Freq. Mensal'!F$17:F24)</f>
        <v>8.9757397805490324</v>
      </c>
      <c r="G24" s="18">
        <f>AVERAGE('Freq. Mensal'!G$17:G24)</f>
        <v>21.482427989923419</v>
      </c>
      <c r="H24" s="19">
        <f>AVERAGE('Freq. Mensal'!H$17:H24)</f>
        <v>11.468815540354507</v>
      </c>
      <c r="I24" s="19">
        <f>AVERAGE('Freq. Mensal'!I$17:I24)</f>
        <v>8.5668974681345205</v>
      </c>
      <c r="J24" s="19">
        <f>AVERAGE('Freq. Mensal'!J$17:J24)</f>
        <v>20.045631343273918</v>
      </c>
      <c r="K24" s="19">
        <f>AVERAGE('Freq. Mensal'!K$17:K24)</f>
        <v>21.299851246105636</v>
      </c>
      <c r="L24" s="18">
        <f>AVERAGE('Freq. Mensal'!L$17:L24)</f>
        <v>955.52925610409307</v>
      </c>
      <c r="M24" s="19">
        <f>AVERAGE('Freq. Mensal'!M$17:M24)</f>
        <v>262.48022299125103</v>
      </c>
      <c r="N24" s="19">
        <f>AVERAGE('Freq. Mensal'!N$17:N24)</f>
        <v>184.30578588882429</v>
      </c>
      <c r="O24" s="19">
        <f>AVERAGE('Freq. Mensal'!O$17:O24)</f>
        <v>1033.343246739407</v>
      </c>
      <c r="P24" s="19">
        <f>AVERAGE('Freq. Mensal'!P$17:P24)</f>
        <v>55.503716425430412</v>
      </c>
      <c r="Q24" s="19">
        <f>AVERAGE('Freq. Mensal'!Q$17:Q24)</f>
        <v>80.176784338006513</v>
      </c>
      <c r="R24" s="19">
        <f>AVERAGE('Freq. Mensal'!R$17:R24)</f>
        <v>132.67147569253618</v>
      </c>
      <c r="S24" s="19">
        <f>AVERAGE('Freq. Mensal'!S$17:S24)</f>
        <v>160.36575421187518</v>
      </c>
      <c r="T24" s="19">
        <f>AVERAGE('Freq. Mensal'!T$17:T24)</f>
        <v>88.592913273873322</v>
      </c>
      <c r="U24" s="19">
        <f>AVERAGE('Freq. Mensal'!U$17:U24)</f>
        <v>153.46198655646126</v>
      </c>
      <c r="V24" s="19">
        <f>AVERAGE('Freq. Mensal'!V$17:V24)</f>
        <v>32.833802467854419</v>
      </c>
      <c r="W24" s="19">
        <f>AVERAGE('Freq. Mensal'!W$17:W24)</f>
        <v>182.20094710865743</v>
      </c>
      <c r="X24" s="19">
        <f>AVERAGE('Freq. Mensal'!X$17:X24)</f>
        <v>130.57633334421527</v>
      </c>
      <c r="Y24" s="19">
        <f>AVERAGE('Freq. Mensal'!Y$17:Y24)</f>
        <v>92.103657123187162</v>
      </c>
      <c r="Z24" s="19">
        <f>AVERAGE('Freq. Mensal'!Z$17:Z24)</f>
        <v>211.17597746982568</v>
      </c>
      <c r="AA24" s="19">
        <f>AVERAGE('Freq. Mensal'!AA$17:AA24)</f>
        <v>83.704698891034539</v>
      </c>
      <c r="AB24" s="19">
        <f>AVERAGE('Freq. Mensal'!AB$17:AB24)</f>
        <v>288.99391219590149</v>
      </c>
      <c r="AC24" s="19">
        <f>AVERAGE('Freq. Mensal'!AC$17:AC24)</f>
        <v>43.397213381623537</v>
      </c>
      <c r="AD24" s="19">
        <f>AVERAGE('Freq. Mensal'!AD$17:AD24)</f>
        <v>30.436005591306195</v>
      </c>
      <c r="AE24" s="19">
        <f>AVERAGE('Freq. Mensal'!AE$17:AE24)</f>
        <v>201.41625680110226</v>
      </c>
      <c r="AF24" s="19">
        <f>AVERAGE('Freq. Mensal'!AF$17:AF24)</f>
        <v>398.6226459925565</v>
      </c>
      <c r="AG24" s="19">
        <f>AVERAGE('Freq. Mensal'!AG$17:AG24)</f>
        <v>1467.4810334381143</v>
      </c>
      <c r="AH24" s="19">
        <f>AVERAGE('Freq. Mensal'!AH$17:AH24)</f>
        <v>49.683737791841857</v>
      </c>
      <c r="AI24" s="19">
        <f>AVERAGE('Freq. Mensal'!AI$17:AI24)</f>
        <v>67.939948685297566</v>
      </c>
      <c r="AJ24" s="19">
        <f>AVERAGE('Freq. Mensal'!AJ$17:AJ24)</f>
        <v>365.62261989497472</v>
      </c>
      <c r="AK24" s="19">
        <f>AVERAGE('Freq. Mensal'!AK$17:AK24)</f>
        <v>10.382749793174494</v>
      </c>
      <c r="AL24" s="20">
        <f>AVERAGE('Freq. Mensal'!AL$17:AL24)</f>
        <v>474.2080250356409</v>
      </c>
      <c r="AM24" s="18">
        <f>AVERAGE('Freq. Mensal'!AM$17:AM24)</f>
        <v>4.790040920574171</v>
      </c>
      <c r="AN24" s="19">
        <f>AVERAGE('Freq. Mensal'!AN$17:AN24)</f>
        <v>9.3378745860796428</v>
      </c>
      <c r="AO24" s="20">
        <f>AVERAGE('Freq. Mensal'!AO$17:AO24)</f>
        <v>40.30570206352435</v>
      </c>
      <c r="AP24" s="20">
        <f>AVERAGE('Freq. Mensal'!AP$17:AP24)</f>
        <v>2.8726495559875316</v>
      </c>
    </row>
    <row r="25" spans="1:42" x14ac:dyDescent="0.3">
      <c r="A25" s="3">
        <v>45536</v>
      </c>
      <c r="B25" s="18">
        <f>AVERAGE('Freq. Mensal'!B$17:B25)</f>
        <v>5.2674760900955668</v>
      </c>
      <c r="C25" s="19">
        <f>AVERAGE('Freq. Mensal'!C$17:C25)</f>
        <v>38.083102996717805</v>
      </c>
      <c r="D25" s="19">
        <f>AVERAGE('Freq. Mensal'!D$17:D25)</f>
        <v>128.63844943739622</v>
      </c>
      <c r="E25" s="19">
        <f>AVERAGE('Freq. Mensal'!E$17:E25)</f>
        <v>64.364081667118029</v>
      </c>
      <c r="F25" s="20">
        <f>AVERAGE('Freq. Mensal'!F$17:F25)</f>
        <v>8.8417731803801711</v>
      </c>
      <c r="G25" s="18">
        <f>AVERAGE('Freq. Mensal'!G$17:G25)</f>
        <v>21.038457403021514</v>
      </c>
      <c r="H25" s="19">
        <f>AVERAGE('Freq. Mensal'!H$17:H25)</f>
        <v>11.274408210805367</v>
      </c>
      <c r="I25" s="19">
        <f>AVERAGE('Freq. Mensal'!I$17:I25)</f>
        <v>8.4535504470170917</v>
      </c>
      <c r="J25" s="19">
        <f>AVERAGE('Freq. Mensal'!J$17:J25)</f>
        <v>19.790320402307234</v>
      </c>
      <c r="K25" s="19">
        <f>AVERAGE('Freq. Mensal'!K$17:K25)</f>
        <v>21.125549203808276</v>
      </c>
      <c r="L25" s="18">
        <f>AVERAGE('Freq. Mensal'!L$17:L25)</f>
        <v>939.81160006572645</v>
      </c>
      <c r="M25" s="19">
        <f>AVERAGE('Freq. Mensal'!M$17:M25)</f>
        <v>258.46200366085918</v>
      </c>
      <c r="N25" s="19">
        <f>AVERAGE('Freq. Mensal'!N$17:N25)</f>
        <v>181.12258502792869</v>
      </c>
      <c r="O25" s="19">
        <f>AVERAGE('Freq. Mensal'!O$17:O25)</f>
        <v>1016.9888688965669</v>
      </c>
      <c r="P25" s="19">
        <f>AVERAGE('Freq. Mensal'!P$17:P25)</f>
        <v>54.65470532966787</v>
      </c>
      <c r="Q25" s="19">
        <f>AVERAGE('Freq. Mensal'!Q$17:Q25)</f>
        <v>78.926197862954666</v>
      </c>
      <c r="R25" s="19">
        <f>AVERAGE('Freq. Mensal'!R$17:R25)</f>
        <v>131.04734399325213</v>
      </c>
      <c r="S25" s="19">
        <f>AVERAGE('Freq. Mensal'!S$17:S25)</f>
        <v>157.91963491549302</v>
      </c>
      <c r="T25" s="19">
        <f>AVERAGE('Freq. Mensal'!T$17:T25)</f>
        <v>87.422910020096367</v>
      </c>
      <c r="U25" s="19">
        <f>AVERAGE('Freq. Mensal'!U$17:U25)</f>
        <v>150.98112926911591</v>
      </c>
      <c r="V25" s="19">
        <f>AVERAGE('Freq. Mensal'!V$17:V25)</f>
        <v>32.350889542390497</v>
      </c>
      <c r="W25" s="19">
        <f>AVERAGE('Freq. Mensal'!W$17:W25)</f>
        <v>179.83460216019273</v>
      </c>
      <c r="X25" s="19">
        <f>AVERAGE('Freq. Mensal'!X$17:X25)</f>
        <v>128.90837083249977</v>
      </c>
      <c r="Y25" s="19">
        <f>AVERAGE('Freq. Mensal'!Y$17:Y25)</f>
        <v>90.550891641048622</v>
      </c>
      <c r="Z25" s="19">
        <f>AVERAGE('Freq. Mensal'!Z$17:Z25)</f>
        <v>207.94238177143632</v>
      </c>
      <c r="AA25" s="19">
        <f>AVERAGE('Freq. Mensal'!AA$17:AA25)</f>
        <v>82.437873687341579</v>
      </c>
      <c r="AB25" s="19">
        <f>AVERAGE('Freq. Mensal'!AB$17:AB25)</f>
        <v>284.44592367456534</v>
      </c>
      <c r="AC25" s="19">
        <f>AVERAGE('Freq. Mensal'!AC$17:AC25)</f>
        <v>42.897872713963892</v>
      </c>
      <c r="AD25" s="19">
        <f>AVERAGE('Freq. Mensal'!AD$17:AD25)</f>
        <v>29.984182937732271</v>
      </c>
      <c r="AE25" s="19">
        <f>AVERAGE('Freq. Mensal'!AE$17:AE25)</f>
        <v>198.30862132022796</v>
      </c>
      <c r="AF25" s="19">
        <f>AVERAGE('Freq. Mensal'!AF$17:AF25)</f>
        <v>392.20604361767488</v>
      </c>
      <c r="AG25" s="19">
        <f>AVERAGE('Freq. Mensal'!AG$17:AG25)</f>
        <v>1443.423724274463</v>
      </c>
      <c r="AH25" s="19">
        <f>AVERAGE('Freq. Mensal'!AH$17:AH25)</f>
        <v>49.111776089884629</v>
      </c>
      <c r="AI25" s="19">
        <f>AVERAGE('Freq. Mensal'!AI$17:AI25)</f>
        <v>67.152105007866922</v>
      </c>
      <c r="AJ25" s="19">
        <f>AVERAGE('Freq. Mensal'!AJ$17:AJ25)</f>
        <v>359.99606152936059</v>
      </c>
      <c r="AK25" s="19">
        <f>AVERAGE('Freq. Mensal'!AK$17:AK25)</f>
        <v>10.22928804196361</v>
      </c>
      <c r="AL25" s="20">
        <f>AVERAGE('Freq. Mensal'!AL$17:AL25)</f>
        <v>466.53934811845761</v>
      </c>
      <c r="AM25" s="18">
        <f>AVERAGE('Freq. Mensal'!AM$17:AM25)</f>
        <v>4.7701739420520992</v>
      </c>
      <c r="AN25" s="19">
        <f>AVERAGE('Freq. Mensal'!AN$17:AN25)</f>
        <v>9.1199957652356396</v>
      </c>
      <c r="AO25" s="20">
        <f>AVERAGE('Freq. Mensal'!AO$17:AO25)</f>
        <v>38.181809273141745</v>
      </c>
      <c r="AP25" s="20">
        <f>AVERAGE('Freq. Mensal'!AP$17:AP25)</f>
        <v>2.8315157165175702</v>
      </c>
    </row>
    <row r="26" spans="1:42" x14ac:dyDescent="0.3">
      <c r="A26" s="3">
        <v>45566</v>
      </c>
      <c r="B26" s="18">
        <f>AVERAGE('Freq. Mensal'!B$17:B26)</f>
        <v>5.2213848613041574</v>
      </c>
      <c r="C26" s="19">
        <f>AVERAGE('Freq. Mensal'!C$17:C26)</f>
        <v>37.680000182806808</v>
      </c>
      <c r="D26" s="19">
        <f>AVERAGE('Freq. Mensal'!D$17:D26)</f>
        <v>128.95246427225439</v>
      </c>
      <c r="E26" s="19">
        <f>AVERAGE('Freq. Mensal'!E$17:E26)</f>
        <v>63.72056215859466</v>
      </c>
      <c r="F26" s="20">
        <f>AVERAGE('Freq. Mensal'!F$17:F26)</f>
        <v>8.716742955594464</v>
      </c>
      <c r="G26" s="18">
        <f>AVERAGE('Freq. Mensal'!G$17:G26)</f>
        <v>20.769584669762196</v>
      </c>
      <c r="H26" s="19">
        <f>AVERAGE('Freq. Mensal'!H$17:H26)</f>
        <v>11.146433773786505</v>
      </c>
      <c r="I26" s="19">
        <f>AVERAGE('Freq. Mensal'!I$17:I26)</f>
        <v>8.3672585895645728</v>
      </c>
      <c r="J26" s="19">
        <f>AVERAGE('Freq. Mensal'!J$17:J26)</f>
        <v>19.599057521990538</v>
      </c>
      <c r="K26" s="19">
        <f>AVERAGE('Freq. Mensal'!K$17:K26)</f>
        <v>20.9447509963253</v>
      </c>
      <c r="L26" s="18">
        <f>AVERAGE('Freq. Mensal'!L$17:L26)</f>
        <v>930.00391586053661</v>
      </c>
      <c r="M26" s="19">
        <f>AVERAGE('Freq. Mensal'!M$17:M26)</f>
        <v>255.86984045400231</v>
      </c>
      <c r="N26" s="19">
        <f>AVERAGE('Freq. Mensal'!N$17:N26)</f>
        <v>179.09391506774074</v>
      </c>
      <c r="O26" s="19">
        <f>AVERAGE('Freq. Mensal'!O$17:O26)</f>
        <v>1006.4850790447039</v>
      </c>
      <c r="P26" s="19">
        <f>AVERAGE('Freq. Mensal'!P$17:P26)</f>
        <v>54.089792842625513</v>
      </c>
      <c r="Q26" s="19">
        <f>AVERAGE('Freq. Mensal'!Q$17:Q26)</f>
        <v>78.099850765557477</v>
      </c>
      <c r="R26" s="19">
        <f>AVERAGE('Freq. Mensal'!R$17:R26)</f>
        <v>129.80916402217554</v>
      </c>
      <c r="S26" s="19">
        <f>AVERAGE('Freq. Mensal'!S$17:S26)</f>
        <v>156.29835022400718</v>
      </c>
      <c r="T26" s="19">
        <f>AVERAGE('Freq. Mensal'!T$17:T26)</f>
        <v>86.528490329874359</v>
      </c>
      <c r="U26" s="19">
        <f>AVERAGE('Freq. Mensal'!U$17:U26)</f>
        <v>149.35788679549202</v>
      </c>
      <c r="V26" s="19">
        <f>AVERAGE('Freq. Mensal'!V$17:V26)</f>
        <v>32.015851477634655</v>
      </c>
      <c r="W26" s="19">
        <f>AVERAGE('Freq. Mensal'!W$17:W26)</f>
        <v>177.90003642556837</v>
      </c>
      <c r="X26" s="19">
        <f>AVERAGE('Freq. Mensal'!X$17:X26)</f>
        <v>127.53654286674505</v>
      </c>
      <c r="Y26" s="19">
        <f>AVERAGE('Freq. Mensal'!Y$17:Y26)</f>
        <v>89.512323981837355</v>
      </c>
      <c r="Z26" s="19">
        <f>AVERAGE('Freq. Mensal'!Z$17:Z26)</f>
        <v>205.82206118475497</v>
      </c>
      <c r="AA26" s="19">
        <f>AVERAGE('Freq. Mensal'!AA$17:AA26)</f>
        <v>81.614299084564863</v>
      </c>
      <c r="AB26" s="19">
        <f>AVERAGE('Freq. Mensal'!AB$17:AB26)</f>
        <v>281.5196239900356</v>
      </c>
      <c r="AC26" s="19">
        <f>AVERAGE('Freq. Mensal'!AC$17:AC26)</f>
        <v>42.450068401514059</v>
      </c>
      <c r="AD26" s="19">
        <f>AVERAGE('Freq. Mensal'!AD$17:AD26)</f>
        <v>29.688134666055038</v>
      </c>
      <c r="AE26" s="19">
        <f>AVERAGE('Freq. Mensal'!AE$17:AE26)</f>
        <v>196.27561951115021</v>
      </c>
      <c r="AF26" s="19">
        <f>AVERAGE('Freq. Mensal'!AF$17:AF26)</f>
        <v>388.22290801001867</v>
      </c>
      <c r="AG26" s="19">
        <f>AVERAGE('Freq. Mensal'!AG$17:AG26)</f>
        <v>1427.8505826162473</v>
      </c>
      <c r="AH26" s="19">
        <f>AVERAGE('Freq. Mensal'!AH$17:AH26)</f>
        <v>48.582008894597891</v>
      </c>
      <c r="AI26" s="19">
        <f>AVERAGE('Freq. Mensal'!AI$17:AI26)</f>
        <v>66.482671221449777</v>
      </c>
      <c r="AJ26" s="19">
        <f>AVERAGE('Freq. Mensal'!AJ$17:AJ26)</f>
        <v>356.35209683571424</v>
      </c>
      <c r="AK26" s="19">
        <f>AVERAGE('Freq. Mensal'!AK$17:AK26)</f>
        <v>10.121841845169998</v>
      </c>
      <c r="AL26" s="20">
        <f>AVERAGE('Freq. Mensal'!AL$17:AL26)</f>
        <v>461.30824040218869</v>
      </c>
      <c r="AM26" s="18">
        <f>AVERAGE('Freq. Mensal'!AM$17:AM26)</f>
        <v>4.7297734191505452</v>
      </c>
      <c r="AN26" s="19">
        <f>AVERAGE('Freq. Mensal'!AN$17:AN26)</f>
        <v>8.9689247351805932</v>
      </c>
      <c r="AO26" s="20">
        <f>AVERAGE('Freq. Mensal'!AO$17:AO26)</f>
        <v>37.345027991853151</v>
      </c>
      <c r="AP26" s="20">
        <f>AVERAGE('Freq. Mensal'!AP$17:AP26)</f>
        <v>2.802175484501471</v>
      </c>
    </row>
    <row r="27" spans="1:42" x14ac:dyDescent="0.3">
      <c r="A27" s="3">
        <v>45597</v>
      </c>
      <c r="B27" s="18">
        <f>AVERAGE('Freq. Mensal'!B$17:B27)</f>
        <v>5.1849885126225965</v>
      </c>
      <c r="C27" s="19">
        <f>AVERAGE('Freq. Mensal'!C$17:C27)</f>
        <v>37.396698965575091</v>
      </c>
      <c r="D27" s="19">
        <f>AVERAGE('Freq. Mensal'!D$17:D27)</f>
        <v>128.37387372186163</v>
      </c>
      <c r="E27" s="19">
        <f>AVERAGE('Freq. Mensal'!E$17:E27)</f>
        <v>62.762837923073967</v>
      </c>
      <c r="F27" s="20">
        <f>AVERAGE('Freq. Mensal'!F$17:F27)</f>
        <v>8.6218983221438048</v>
      </c>
      <c r="G27" s="18">
        <f>AVERAGE('Freq. Mensal'!G$17:G27)</f>
        <v>20.495797422836919</v>
      </c>
      <c r="H27" s="19">
        <f>AVERAGE('Freq. Mensal'!H$17:H27)</f>
        <v>11.029155728202481</v>
      </c>
      <c r="I27" s="19">
        <f>AVERAGE('Freq. Mensal'!I$17:I27)</f>
        <v>8.3001078257117236</v>
      </c>
      <c r="J27" s="19">
        <f>AVERAGE('Freq. Mensal'!J$17:J27)</f>
        <v>19.478736745635405</v>
      </c>
      <c r="K27" s="19">
        <f>AVERAGE('Freq. Mensal'!K$17:K27)</f>
        <v>20.856608646484812</v>
      </c>
      <c r="L27" s="18">
        <f>AVERAGE('Freq. Mensal'!L$17:L27)</f>
        <v>920.62121972532475</v>
      </c>
      <c r="M27" s="19">
        <f>AVERAGE('Freq. Mensal'!M$17:M27)</f>
        <v>253.67423852205437</v>
      </c>
      <c r="N27" s="19">
        <f>AVERAGE('Freq. Mensal'!N$17:N27)</f>
        <v>177.02816427709672</v>
      </c>
      <c r="O27" s="19">
        <f>AVERAGE('Freq. Mensal'!O$17:O27)</f>
        <v>997.06110064195082</v>
      </c>
      <c r="P27" s="19">
        <f>AVERAGE('Freq. Mensal'!P$17:P27)</f>
        <v>53.595143370445797</v>
      </c>
      <c r="Q27" s="19">
        <f>AVERAGE('Freq. Mensal'!Q$17:Q27)</f>
        <v>77.351419997878324</v>
      </c>
      <c r="R27" s="19">
        <f>AVERAGE('Freq. Mensal'!R$17:R27)</f>
        <v>128.91641183085051</v>
      </c>
      <c r="S27" s="19">
        <f>AVERAGE('Freq. Mensal'!S$17:S27)</f>
        <v>154.96571331839698</v>
      </c>
      <c r="T27" s="19">
        <f>AVERAGE('Freq. Mensal'!T$17:T27)</f>
        <v>85.782047705779391</v>
      </c>
      <c r="U27" s="19">
        <f>AVERAGE('Freq. Mensal'!U$17:U27)</f>
        <v>147.79602985766067</v>
      </c>
      <c r="V27" s="19">
        <f>AVERAGE('Freq. Mensal'!V$17:V27)</f>
        <v>31.754437150237518</v>
      </c>
      <c r="W27" s="19">
        <f>AVERAGE('Freq. Mensal'!W$17:W27)</f>
        <v>176.29344070180557</v>
      </c>
      <c r="X27" s="19">
        <f>AVERAGE('Freq. Mensal'!X$17:X27)</f>
        <v>126.45240820178509</v>
      </c>
      <c r="Y27" s="19">
        <f>AVERAGE('Freq. Mensal'!Y$17:Y27)</f>
        <v>88.477027084469995</v>
      </c>
      <c r="Z27" s="19">
        <f>AVERAGE('Freq. Mensal'!Z$17:Z27)</f>
        <v>203.98431692511167</v>
      </c>
      <c r="AA27" s="19">
        <f>AVERAGE('Freq. Mensal'!AA$17:AA27)</f>
        <v>80.927092531352486</v>
      </c>
      <c r="AB27" s="19">
        <f>AVERAGE('Freq. Mensal'!AB$17:AB27)</f>
        <v>278.85544735778888</v>
      </c>
      <c r="AC27" s="19">
        <f>AVERAGE('Freq. Mensal'!AC$17:AC27)</f>
        <v>42.105204460829867</v>
      </c>
      <c r="AD27" s="19">
        <f>AVERAGE('Freq. Mensal'!AD$17:AD27)</f>
        <v>29.458186851321752</v>
      </c>
      <c r="AE27" s="19">
        <f>AVERAGE('Freq. Mensal'!AE$17:AE27)</f>
        <v>194.49156242988713</v>
      </c>
      <c r="AF27" s="19">
        <f>AVERAGE('Freq. Mensal'!AF$17:AF27)</f>
        <v>384.61850750189478</v>
      </c>
      <c r="AG27" s="19">
        <f>AVERAGE('Freq. Mensal'!AG$17:AG27)</f>
        <v>1412.6551104788666</v>
      </c>
      <c r="AH27" s="19">
        <f>AVERAGE('Freq. Mensal'!AH$17:AH27)</f>
        <v>48.162144398750769</v>
      </c>
      <c r="AI27" s="19">
        <f>AVERAGE('Freq. Mensal'!AI$17:AI27)</f>
        <v>65.986440368796181</v>
      </c>
      <c r="AJ27" s="19">
        <f>AVERAGE('Freq. Mensal'!AJ$17:AJ27)</f>
        <v>353.18810576092437</v>
      </c>
      <c r="AK27" s="19">
        <f>AVERAGE('Freq. Mensal'!AK$17:AK27)</f>
        <v>10.040044047438737</v>
      </c>
      <c r="AL27" s="20">
        <f>AVERAGE('Freq. Mensal'!AL$17:AL27)</f>
        <v>456.3801371618909</v>
      </c>
      <c r="AM27" s="18">
        <f>AVERAGE('Freq. Mensal'!AM$17:AM27)</f>
        <v>4.712324109665448</v>
      </c>
      <c r="AN27" s="19">
        <f>AVERAGE('Freq. Mensal'!AN$17:AN27)</f>
        <v>8.7825286708230124</v>
      </c>
      <c r="AO27" s="20">
        <f>AVERAGE('Freq. Mensal'!AO$17:AO27)</f>
        <v>37.11454377375366</v>
      </c>
      <c r="AP27" s="20">
        <f>AVERAGE('Freq. Mensal'!AP$17:AP27)</f>
        <v>2.7783794700926823</v>
      </c>
    </row>
    <row r="28" spans="1:42" ht="15" thickBot="1" x14ac:dyDescent="0.35">
      <c r="A28" s="4">
        <v>45627</v>
      </c>
      <c r="B28" s="21">
        <f>AVERAGE('Freq. Mensal'!B$17:B28)</f>
        <v>5.2059973881743966</v>
      </c>
      <c r="C28" s="22">
        <f>AVERAGE('Freq. Mensal'!C$17:C28)</f>
        <v>37.408241575168937</v>
      </c>
      <c r="D28" s="22">
        <f>AVERAGE('Freq. Mensal'!D$17:D28)</f>
        <v>127.48531521688359</v>
      </c>
      <c r="E28" s="22">
        <f>AVERAGE('Freq. Mensal'!E$17:E28)</f>
        <v>62.039507172154686</v>
      </c>
      <c r="F28" s="23">
        <f>AVERAGE('Freq. Mensal'!F$17:F28)</f>
        <v>8.5708429672290887</v>
      </c>
      <c r="G28" s="21">
        <f>AVERAGE('Freq. Mensal'!G$17:G28)</f>
        <v>20.398912984061312</v>
      </c>
      <c r="H28" s="22">
        <f>AVERAGE('Freq. Mensal'!H$17:H28)</f>
        <v>11.003613577229736</v>
      </c>
      <c r="I28" s="22">
        <f>AVERAGE('Freq. Mensal'!I$17:I28)</f>
        <v>8.2990775185204377</v>
      </c>
      <c r="J28" s="22">
        <f>AVERAGE('Freq. Mensal'!J$17:J28)</f>
        <v>19.505200474952062</v>
      </c>
      <c r="K28" s="22">
        <f>AVERAGE('Freq. Mensal'!K$17:K28)</f>
        <v>20.920548835255506</v>
      </c>
      <c r="L28" s="21">
        <f>AVERAGE('Freq. Mensal'!L$17:L28)</f>
        <v>918.70171236215538</v>
      </c>
      <c r="M28" s="22">
        <f>AVERAGE('Freq. Mensal'!M$17:M28)</f>
        <v>253.73532654795204</v>
      </c>
      <c r="N28" s="22">
        <f>AVERAGE('Freq. Mensal'!N$17:N28)</f>
        <v>176.46165683707386</v>
      </c>
      <c r="O28" s="22">
        <f>AVERAGE('Freq. Mensal'!O$17:O28)</f>
        <v>996.15235158256382</v>
      </c>
      <c r="P28" s="22">
        <f>AVERAGE('Freq. Mensal'!P$17:P28)</f>
        <v>53.550784901789704</v>
      </c>
      <c r="Q28" s="22">
        <f>AVERAGE('Freq. Mensal'!Q$17:Q28)</f>
        <v>77.277149747317665</v>
      </c>
      <c r="R28" s="22">
        <f>AVERAGE('Freq. Mensal'!R$17:R28)</f>
        <v>129.05905835437537</v>
      </c>
      <c r="S28" s="22">
        <f>AVERAGE('Freq. Mensal'!S$17:S28)</f>
        <v>154.90386449015665</v>
      </c>
      <c r="T28" s="22">
        <f>AVERAGE('Freq. Mensal'!T$17:T28)</f>
        <v>85.716110208688335</v>
      </c>
      <c r="U28" s="22">
        <f>AVERAGE('Freq. Mensal'!U$17:U28)</f>
        <v>147.510093432513</v>
      </c>
      <c r="V28" s="22">
        <f>AVERAGE('Freq. Mensal'!V$17:V28)</f>
        <v>31.742452935313452</v>
      </c>
      <c r="W28" s="22">
        <f>AVERAGE('Freq. Mensal'!W$17:W28)</f>
        <v>176.00417894761912</v>
      </c>
      <c r="X28" s="22">
        <f>AVERAGE('Freq. Mensal'!X$17:X28)</f>
        <v>126.28163738360722</v>
      </c>
      <c r="Y28" s="22">
        <f>AVERAGE('Freq. Mensal'!Y$17:Y28)</f>
        <v>88.188981014143209</v>
      </c>
      <c r="Z28" s="22">
        <f>AVERAGE('Freq. Mensal'!Z$17:Z28)</f>
        <v>203.92422899334801</v>
      </c>
      <c r="AA28" s="22">
        <f>AVERAGE('Freq. Mensal'!AA$17:AA28)</f>
        <v>80.932691876864155</v>
      </c>
      <c r="AB28" s="22">
        <f>AVERAGE('Freq. Mensal'!AB$17:AB28)</f>
        <v>278.66582054885293</v>
      </c>
      <c r="AC28" s="22">
        <f>AVERAGE('Freq. Mensal'!AC$17:AC28)</f>
        <v>42.073885424296968</v>
      </c>
      <c r="AD28" s="22">
        <f>AVERAGE('Freq. Mensal'!AD$17:AD28)</f>
        <v>29.464279323275687</v>
      </c>
      <c r="AE28" s="22">
        <f>AVERAGE('Freq. Mensal'!AE$17:AE28)</f>
        <v>194.40527567268364</v>
      </c>
      <c r="AF28" s="22">
        <f>AVERAGE('Freq. Mensal'!AF$17:AF28)</f>
        <v>383.92849394408739</v>
      </c>
      <c r="AG28" s="22">
        <f>AVERAGE('Freq. Mensal'!AG$17:AG28)</f>
        <v>1409.2195655580088</v>
      </c>
      <c r="AH28" s="22">
        <f>AVERAGE('Freq. Mensal'!AH$17:AH28)</f>
        <v>48.083058595029733</v>
      </c>
      <c r="AI28" s="22">
        <f>AVERAGE('Freq. Mensal'!AI$17:AI28)</f>
        <v>65.976859829221766</v>
      </c>
      <c r="AJ28" s="22">
        <f>AVERAGE('Freq. Mensal'!AJ$17:AJ28)</f>
        <v>353.13964987010485</v>
      </c>
      <c r="AK28" s="22">
        <f>AVERAGE('Freq. Mensal'!AK$17:AK28)</f>
        <v>10.038684294495342</v>
      </c>
      <c r="AL28" s="23">
        <f>AVERAGE('Freq. Mensal'!AL$17:AL28)</f>
        <v>455.07710806950968</v>
      </c>
      <c r="AM28" s="21">
        <f>AVERAGE('Freq. Mensal'!AM$17:AM28)</f>
        <v>4.7316886758555965</v>
      </c>
      <c r="AN28" s="22">
        <f>AVERAGE('Freq. Mensal'!AN$17:AN28)</f>
        <v>8.6820104859393883</v>
      </c>
      <c r="AO28" s="23">
        <f>AVERAGE('Freq. Mensal'!AO$17:AO28)</f>
        <v>36.979092482143898</v>
      </c>
      <c r="AP28" s="23">
        <f>AVERAGE('Freq. Mensal'!AP$17:AP28)</f>
        <v>2.7767932973539318</v>
      </c>
    </row>
    <row r="29" spans="1:42" x14ac:dyDescent="0.3">
      <c r="A29" s="2">
        <v>45658</v>
      </c>
      <c r="B29" s="24">
        <f>AVERAGE('Freq. Mensal'!B$29:B29)</f>
        <v>4.104374689689414</v>
      </c>
      <c r="C29" s="25">
        <f>AVERAGE('Freq. Mensal'!C$29:C29)</f>
        <v>33.494235049896204</v>
      </c>
      <c r="D29" s="25">
        <f>AVERAGE('Freq. Mensal'!D$29:D29)</f>
        <v>145.52567237163814</v>
      </c>
      <c r="E29" s="25">
        <f>AVERAGE('Freq. Mensal'!E$29:E29)</f>
        <v>36.532271264116972</v>
      </c>
      <c r="F29" s="26">
        <f>AVERAGE('Freq. Mensal'!F$29:F29)</f>
        <v>6.4102011803730665</v>
      </c>
      <c r="G29" s="24">
        <f>AVERAGE('Freq. Mensal'!G$29:G29)</f>
        <v>13.902427630452047</v>
      </c>
      <c r="H29" s="25">
        <f>AVERAGE('Freq. Mensal'!H$29:H29)</f>
        <v>8.0665466000879409</v>
      </c>
      <c r="I29" s="25">
        <f>AVERAGE('Freq. Mensal'!I$29:I29)</f>
        <v>6.5495520169020693</v>
      </c>
      <c r="J29" s="25">
        <f>AVERAGE('Freq. Mensal'!J$29:J29)</f>
        <v>16.273361362918319</v>
      </c>
      <c r="K29" s="25">
        <f>AVERAGE('Freq. Mensal'!K$29:K29)</f>
        <v>18.617324454700903</v>
      </c>
      <c r="L29" s="24">
        <f>AVERAGE('Freq. Mensal'!L$29:L29)</f>
        <v>677.38998482549312</v>
      </c>
      <c r="M29" s="25">
        <f>AVERAGE('Freq. Mensal'!M$29:M29)</f>
        <v>195.38955354537495</v>
      </c>
      <c r="N29" s="25">
        <f>AVERAGE('Freq. Mensal'!N$29:N29)</f>
        <v>125.63441061963506</v>
      </c>
      <c r="O29" s="25">
        <f>AVERAGE('Freq. Mensal'!O$29:O29)</f>
        <v>747.7386934673367</v>
      </c>
      <c r="P29" s="25">
        <f>AVERAGE('Freq. Mensal'!P$29:P29)</f>
        <v>40.694035066395209</v>
      </c>
      <c r="Q29" s="25">
        <f>AVERAGE('Freq. Mensal'!Q$29:Q29)</f>
        <v>57.80012516454822</v>
      </c>
      <c r="R29" s="25">
        <f>AVERAGE('Freq. Mensal'!R$29:R29)</f>
        <v>104.11661807580175</v>
      </c>
      <c r="S29" s="25">
        <f>AVERAGE('Freq. Mensal'!S$29:S29)</f>
        <v>119.72107992133023</v>
      </c>
      <c r="T29" s="25">
        <f>AVERAGE('Freq. Mensal'!T$29:T29)</f>
        <v>66.1317004518407</v>
      </c>
      <c r="U29" s="25">
        <f>AVERAGE('Freq. Mensal'!U$29:U29)</f>
        <v>107.66138757134819</v>
      </c>
      <c r="V29" s="25">
        <f>AVERAGE('Freq. Mensal'!V$29:V29)</f>
        <v>24.795867355440759</v>
      </c>
      <c r="W29" s="25">
        <f>AVERAGE('Freq. Mensal'!W$29:W29)</f>
        <v>135.36160105119524</v>
      </c>
      <c r="X29" s="25">
        <f>AVERAGE('Freq. Mensal'!X$29:X29)</f>
        <v>98.961758728985771</v>
      </c>
      <c r="Y29" s="25">
        <f>AVERAGE('Freq. Mensal'!Y$29:Y29)</f>
        <v>62.711308826972605</v>
      </c>
      <c r="Z29" s="25">
        <f>AVERAGE('Freq. Mensal'!Z$29:Z29)</f>
        <v>155.71187721644091</v>
      </c>
      <c r="AA29" s="25">
        <f>AVERAGE('Freq. Mensal'!AA$29:AA29)</f>
        <v>62.784810126582279</v>
      </c>
      <c r="AB29" s="25">
        <f>AVERAGE('Freq. Mensal'!AB$29:AB29)</f>
        <v>208.90726152406208</v>
      </c>
      <c r="AC29" s="25">
        <f>AVERAGE('Freq. Mensal'!AC$29:AC29)</f>
        <v>33.270809783486328</v>
      </c>
      <c r="AD29" s="25">
        <f>AVERAGE('Freq. Mensal'!AD$29:AD29)</f>
        <v>23.180177763161311</v>
      </c>
      <c r="AE29" s="25">
        <f>AVERAGE('Freq. Mensal'!AE$29:AE29)</f>
        <v>147.65159867695701</v>
      </c>
      <c r="AF29" s="25">
        <f>AVERAGE('Freq. Mensal'!AF$29:AF29)</f>
        <v>290.97229766431286</v>
      </c>
      <c r="AG29" s="25">
        <f>AVERAGE('Freq. Mensal'!AG$29:AG29)</f>
        <v>1025.0287026406429</v>
      </c>
      <c r="AH29" s="25">
        <f>AVERAGE('Freq. Mensal'!AH$29:AH29)</f>
        <v>37.551523988447407</v>
      </c>
      <c r="AI29" s="25">
        <f>AVERAGE('Freq. Mensal'!AI$29:AI29)</f>
        <v>53.261215399300035</v>
      </c>
      <c r="AJ29" s="25">
        <f>AVERAGE('Freq. Mensal'!AJ$29:AJ29)</f>
        <v>269.40253470126737</v>
      </c>
      <c r="AK29" s="25">
        <f>AVERAGE('Freq. Mensal'!AK$29:AK29)</f>
        <v>7.9241196901830149</v>
      </c>
      <c r="AL29" s="26">
        <f>AVERAGE('Freq. Mensal'!AL$29:AL29)</f>
        <v>332.10167389956604</v>
      </c>
      <c r="AM29" s="24">
        <f>AVERAGE('Freq. Mensal'!AM$29:AM29)</f>
        <v>4.3631316677282364</v>
      </c>
      <c r="AN29" s="25">
        <f>AVERAGE('Freq. Mensal'!AN$29:AN29)</f>
        <v>4.8976188473480375</v>
      </c>
      <c r="AO29" s="26">
        <f>AVERAGE('Freq. Mensal'!AO$29:AO29)</f>
        <v>32.926829268292686</v>
      </c>
      <c r="AP29" s="26">
        <f>AVERAGE('Freq. Mensal'!AP$29:AP29)</f>
        <v>2.1563602725399789</v>
      </c>
    </row>
    <row r="30" spans="1:42" x14ac:dyDescent="0.3">
      <c r="A30" s="3">
        <v>45689</v>
      </c>
      <c r="B30" s="18">
        <f>AVERAGE('Freq. Mensal'!B$29:B30)</f>
        <v>4.0435639728395509</v>
      </c>
      <c r="C30" s="19">
        <f>AVERAGE('Freq. Mensal'!C$29:C30)</f>
        <v>33.077174766550868</v>
      </c>
      <c r="D30" s="19">
        <f>AVERAGE('Freq. Mensal'!D$29:D30)</f>
        <v>135.50467964242989</v>
      </c>
      <c r="E30" s="19">
        <f>AVERAGE('Freq. Mensal'!E$29:E30)</f>
        <v>37.449996828195069</v>
      </c>
      <c r="F30" s="20">
        <f>AVERAGE('Freq. Mensal'!F$29:F30)</f>
        <v>6.607699234885585</v>
      </c>
      <c r="G30" s="18">
        <f>AVERAGE('Freq. Mensal'!G$29:G30)</f>
        <v>14.044102748419407</v>
      </c>
      <c r="H30" s="19">
        <f>AVERAGE('Freq. Mensal'!H$29:H30)</f>
        <v>8.1115343748356921</v>
      </c>
      <c r="I30" s="19">
        <f>AVERAGE('Freq. Mensal'!I$29:I30)</f>
        <v>6.5542112168318134</v>
      </c>
      <c r="J30" s="19">
        <f>AVERAGE('Freq. Mensal'!J$29:J30)</f>
        <v>16.180196527770555</v>
      </c>
      <c r="K30" s="19">
        <f>AVERAGE('Freq. Mensal'!K$29:K30)</f>
        <v>18.406408850293381</v>
      </c>
      <c r="L30" s="18">
        <f>AVERAGE('Freq. Mensal'!L$29:L30)</f>
        <v>679.23553295328702</v>
      </c>
      <c r="M30" s="19">
        <f>AVERAGE('Freq. Mensal'!M$29:M30)</f>
        <v>194.71892051215968</v>
      </c>
      <c r="N30" s="19">
        <f>AVERAGE('Freq. Mensal'!N$29:N30)</f>
        <v>126.44687390529359</v>
      </c>
      <c r="O30" s="19">
        <f>AVERAGE('Freq. Mensal'!O$29:O30)</f>
        <v>748.01101082274977</v>
      </c>
      <c r="P30" s="19">
        <f>AVERAGE('Freq. Mensal'!P$29:P30)</f>
        <v>40.70722625226847</v>
      </c>
      <c r="Q30" s="19">
        <f>AVERAGE('Freq. Mensal'!Q$29:Q30)</f>
        <v>57.848249730772373</v>
      </c>
      <c r="R30" s="19">
        <f>AVERAGE('Freq. Mensal'!R$29:R30)</f>
        <v>103.69324457960667</v>
      </c>
      <c r="S30" s="19">
        <f>AVERAGE('Freq. Mensal'!S$29:S30)</f>
        <v>119.59977346520877</v>
      </c>
      <c r="T30" s="19">
        <f>AVERAGE('Freq. Mensal'!T$29:T30)</f>
        <v>66.324030044452115</v>
      </c>
      <c r="U30" s="19">
        <f>AVERAGE('Freq. Mensal'!U$29:U30)</f>
        <v>108.03638502475096</v>
      </c>
      <c r="V30" s="19">
        <f>AVERAGE('Freq. Mensal'!V$29:V30)</f>
        <v>24.799127046526703</v>
      </c>
      <c r="W30" s="19">
        <f>AVERAGE('Freq. Mensal'!W$29:W30)</f>
        <v>136.37294658727063</v>
      </c>
      <c r="X30" s="19">
        <f>AVERAGE('Freq. Mensal'!X$29:X30)</f>
        <v>99.603118621941192</v>
      </c>
      <c r="Y30" s="19">
        <f>AVERAGE('Freq. Mensal'!Y$29:Y30)</f>
        <v>63.234212288249111</v>
      </c>
      <c r="Z30" s="19">
        <f>AVERAGE('Freq. Mensal'!Z$29:Z30)</f>
        <v>155.48895317724683</v>
      </c>
      <c r="AA30" s="19">
        <f>AVERAGE('Freq. Mensal'!AA$29:AA30)</f>
        <v>62.58937202483655</v>
      </c>
      <c r="AB30" s="19">
        <f>AVERAGE('Freq. Mensal'!AB$29:AB30)</f>
        <v>208.76546242812282</v>
      </c>
      <c r="AC30" s="19">
        <f>AVERAGE('Freq. Mensal'!AC$29:AC30)</f>
        <v>33.455963352083579</v>
      </c>
      <c r="AD30" s="19">
        <f>AVERAGE('Freq. Mensal'!AD$29:AD30)</f>
        <v>23.098908885005898</v>
      </c>
      <c r="AE30" s="19">
        <f>AVERAGE('Freq. Mensal'!AE$29:AE30)</f>
        <v>147.47860333287662</v>
      </c>
      <c r="AF30" s="19">
        <f>AVERAGE('Freq. Mensal'!AF$29:AF30)</f>
        <v>291.25621390807834</v>
      </c>
      <c r="AG30" s="19">
        <f>AVERAGE('Freq. Mensal'!AG$29:AG30)</f>
        <v>1029.4374282433982</v>
      </c>
      <c r="AH30" s="19">
        <f>AVERAGE('Freq. Mensal'!AH$29:AH30)</f>
        <v>37.907434592088471</v>
      </c>
      <c r="AI30" s="19">
        <f>AVERAGE('Freq. Mensal'!AI$29:AI30)</f>
        <v>53.349699391903336</v>
      </c>
      <c r="AJ30" s="19">
        <f>AVERAGE('Freq. Mensal'!AJ$29:AJ30)</f>
        <v>268.84787930582945</v>
      </c>
      <c r="AK30" s="19">
        <f>AVERAGE('Freq. Mensal'!AK$29:AK30)</f>
        <v>7.9206802187648488</v>
      </c>
      <c r="AL30" s="20">
        <f>AVERAGE('Freq. Mensal'!AL$29:AL30)</f>
        <v>334.61270985948204</v>
      </c>
      <c r="AM30" s="18">
        <f>AVERAGE('Freq. Mensal'!AM$29:AM30)</f>
        <v>4.309438752564807</v>
      </c>
      <c r="AN30" s="19">
        <f>AVERAGE('Freq. Mensal'!AN$29:AN30)</f>
        <v>5.0376953637289814</v>
      </c>
      <c r="AO30" s="20">
        <f>AVERAGE('Freq. Mensal'!AO$29:AO30)</f>
        <v>30.926605001585031</v>
      </c>
      <c r="AP30" s="20">
        <f>AVERAGE('Freq. Mensal'!AP$29:AP30)</f>
        <v>2.1588401107544066</v>
      </c>
    </row>
    <row r="31" spans="1:42" x14ac:dyDescent="0.3">
      <c r="A31" s="3">
        <v>45717</v>
      </c>
      <c r="B31" s="18">
        <f>AVERAGE('Freq. Mensal'!B$29:B31)</f>
        <v>4.1545614495819434</v>
      </c>
      <c r="C31" s="19">
        <f>AVERAGE('Freq. Mensal'!C$29:C31)</f>
        <v>33.369764774451802</v>
      </c>
      <c r="D31" s="19">
        <f>AVERAGE('Freq. Mensal'!D$29:D31)</f>
        <v>129.64087748412342</v>
      </c>
      <c r="E31" s="19">
        <f>AVERAGE('Freq. Mensal'!E$29:E31)</f>
        <v>39.781233539104242</v>
      </c>
      <c r="F31" s="20">
        <f>AVERAGE('Freq. Mensal'!F$29:F31)</f>
        <v>7.0862380584393563</v>
      </c>
      <c r="G31" s="18">
        <f>AVERAGE('Freq. Mensal'!G$29:G31)</f>
        <v>14.736516314041973</v>
      </c>
      <c r="H31" s="19">
        <f>AVERAGE('Freq. Mensal'!H$29:H31)</f>
        <v>8.4745715178876679</v>
      </c>
      <c r="I31" s="19">
        <f>AVERAGE('Freq. Mensal'!I$29:I31)</f>
        <v>6.8167016890215555</v>
      </c>
      <c r="J31" s="19">
        <f>AVERAGE('Freq. Mensal'!J$29:J31)</f>
        <v>16.71736855576798</v>
      </c>
      <c r="K31" s="19">
        <f>AVERAGE('Freq. Mensal'!K$29:K31)</f>
        <v>18.922060790821092</v>
      </c>
      <c r="L31" s="18">
        <f>AVERAGE('Freq. Mensal'!L$29:L31)</f>
        <v>707.69094527269283</v>
      </c>
      <c r="M31" s="19">
        <f>AVERAGE('Freq. Mensal'!M$29:M31)</f>
        <v>201.67931253978156</v>
      </c>
      <c r="N31" s="19">
        <f>AVERAGE('Freq. Mensal'!N$29:N31)</f>
        <v>132.22833951553852</v>
      </c>
      <c r="O31" s="19">
        <f>AVERAGE('Freq. Mensal'!O$29:O31)</f>
        <v>777.67400721516651</v>
      </c>
      <c r="P31" s="19">
        <f>AVERAGE('Freq. Mensal'!P$29:P31)</f>
        <v>42.307635160731301</v>
      </c>
      <c r="Q31" s="19">
        <f>AVERAGE('Freq. Mensal'!Q$29:Q31)</f>
        <v>60.176653964589285</v>
      </c>
      <c r="R31" s="19">
        <f>AVERAGE('Freq. Mensal'!R$29:R31)</f>
        <v>107.38075774030334</v>
      </c>
      <c r="S31" s="19">
        <f>AVERAGE('Freq. Mensal'!S$29:S31)</f>
        <v>124.10473441987529</v>
      </c>
      <c r="T31" s="19">
        <f>AVERAGE('Freq. Mensal'!T$29:T31)</f>
        <v>69.142730809432052</v>
      </c>
      <c r="U31" s="19">
        <f>AVERAGE('Freq. Mensal'!U$29:U31)</f>
        <v>112.70036949012889</v>
      </c>
      <c r="V31" s="19">
        <f>AVERAGE('Freq. Mensal'!V$29:V31)</f>
        <v>25.771161960377626</v>
      </c>
      <c r="W31" s="19">
        <f>AVERAGE('Freq. Mensal'!W$29:W31)</f>
        <v>142.80718961673898</v>
      </c>
      <c r="X31" s="19">
        <f>AVERAGE('Freq. Mensal'!X$29:X31)</f>
        <v>104.21816616672766</v>
      </c>
      <c r="Y31" s="19">
        <f>AVERAGE('Freq. Mensal'!Y$29:Y31)</f>
        <v>66.274138175777651</v>
      </c>
      <c r="Z31" s="19">
        <f>AVERAGE('Freq. Mensal'!Z$29:Z31)</f>
        <v>161.35981268495831</v>
      </c>
      <c r="AA31" s="19">
        <f>AVERAGE('Freq. Mensal'!AA$29:AA31)</f>
        <v>64.829446443221613</v>
      </c>
      <c r="AB31" s="19">
        <f>AVERAGE('Freq. Mensal'!AB$29:AB31)</f>
        <v>216.87932482153357</v>
      </c>
      <c r="AC31" s="19">
        <f>AVERAGE('Freq. Mensal'!AC$29:AC31)</f>
        <v>34.974814755691433</v>
      </c>
      <c r="AD31" s="19">
        <f>AVERAGE('Freq. Mensal'!AD$29:AD31)</f>
        <v>23.912751311074981</v>
      </c>
      <c r="AE31" s="19">
        <f>AVERAGE('Freq. Mensal'!AE$29:AE31)</f>
        <v>153.09879646251986</v>
      </c>
      <c r="AF31" s="19">
        <f>AVERAGE('Freq. Mensal'!AF$29:AF31)</f>
        <v>302.86328553209609</v>
      </c>
      <c r="AG31" s="19">
        <f>AVERAGE('Freq. Mensal'!AG$29:AG31)</f>
        <v>1074.1282825995665</v>
      </c>
      <c r="AH31" s="19">
        <f>AVERAGE('Freq. Mensal'!AH$29:AH31)</f>
        <v>39.775725083973747</v>
      </c>
      <c r="AI31" s="19">
        <f>AVERAGE('Freq. Mensal'!AI$29:AI31)</f>
        <v>55.541855007213627</v>
      </c>
      <c r="AJ31" s="19">
        <f>AVERAGE('Freq. Mensal'!AJ$29:AJ31)</f>
        <v>278.79699146763113</v>
      </c>
      <c r="AK31" s="19">
        <f>AVERAGE('Freq. Mensal'!AK$29:AK31)</f>
        <v>8.2245492941944889</v>
      </c>
      <c r="AL31" s="20">
        <f>AVERAGE('Freq. Mensal'!AL$29:AL31)</f>
        <v>350.47240018029396</v>
      </c>
      <c r="AM31" s="18">
        <f>AVERAGE('Freq. Mensal'!AM$29:AM31)</f>
        <v>4.4308378150741596</v>
      </c>
      <c r="AN31" s="19">
        <f>AVERAGE('Freq. Mensal'!AN$29:AN31)</f>
        <v>5.3928716879305201</v>
      </c>
      <c r="AO31" s="20">
        <f>AVERAGE('Freq. Mensal'!AO$29:AO31)</f>
        <v>30.024642229893431</v>
      </c>
      <c r="AP31" s="20">
        <f>AVERAGE('Freq. Mensal'!AP$29:AP31)</f>
        <v>2.2458430177447579</v>
      </c>
    </row>
    <row r="32" spans="1:42" x14ac:dyDescent="0.3">
      <c r="A32" s="3">
        <v>45748</v>
      </c>
      <c r="B32" s="18"/>
      <c r="C32" s="19"/>
      <c r="D32" s="19"/>
      <c r="E32" s="19"/>
      <c r="F32" s="20"/>
      <c r="G32" s="18"/>
      <c r="H32" s="19"/>
      <c r="I32" s="19"/>
      <c r="J32" s="19"/>
      <c r="K32" s="19"/>
      <c r="L32" s="18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  <c r="AM32" s="18"/>
      <c r="AN32" s="19"/>
      <c r="AO32" s="20"/>
      <c r="AP32" s="20"/>
    </row>
    <row r="33" spans="1:42" x14ac:dyDescent="0.3">
      <c r="A33" s="3">
        <v>45778</v>
      </c>
      <c r="B33" s="18"/>
      <c r="C33" s="19"/>
      <c r="D33" s="19"/>
      <c r="E33" s="19"/>
      <c r="F33" s="20"/>
      <c r="G33" s="18"/>
      <c r="H33" s="19"/>
      <c r="I33" s="19"/>
      <c r="J33" s="19"/>
      <c r="K33" s="19"/>
      <c r="L33" s="18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20"/>
      <c r="AM33" s="18"/>
      <c r="AN33" s="19"/>
      <c r="AO33" s="20"/>
      <c r="AP33" s="20"/>
    </row>
    <row r="34" spans="1:42" x14ac:dyDescent="0.3">
      <c r="A34" s="3">
        <v>45809</v>
      </c>
      <c r="B34" s="18"/>
      <c r="C34" s="19"/>
      <c r="D34" s="19"/>
      <c r="E34" s="19"/>
      <c r="F34" s="20"/>
      <c r="G34" s="18"/>
      <c r="H34" s="19"/>
      <c r="I34" s="19"/>
      <c r="J34" s="19"/>
      <c r="K34" s="19"/>
      <c r="L34" s="18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20"/>
      <c r="AM34" s="18"/>
      <c r="AN34" s="19"/>
      <c r="AO34" s="20"/>
      <c r="AP34" s="20"/>
    </row>
    <row r="35" spans="1:42" x14ac:dyDescent="0.3">
      <c r="A35" s="3">
        <v>45839</v>
      </c>
      <c r="B35" s="18"/>
      <c r="C35" s="19"/>
      <c r="D35" s="19"/>
      <c r="E35" s="19"/>
      <c r="F35" s="20"/>
      <c r="G35" s="18"/>
      <c r="H35" s="19"/>
      <c r="I35" s="19"/>
      <c r="J35" s="19"/>
      <c r="K35" s="19"/>
      <c r="L35" s="18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20"/>
      <c r="AM35" s="18"/>
      <c r="AN35" s="19"/>
      <c r="AO35" s="20"/>
      <c r="AP35" s="20"/>
    </row>
    <row r="36" spans="1:42" x14ac:dyDescent="0.3">
      <c r="A36" s="3">
        <v>45870</v>
      </c>
      <c r="B36" s="18"/>
      <c r="C36" s="19"/>
      <c r="D36" s="19"/>
      <c r="E36" s="19"/>
      <c r="F36" s="20"/>
      <c r="G36" s="18"/>
      <c r="H36" s="19"/>
      <c r="I36" s="19"/>
      <c r="J36" s="19"/>
      <c r="K36" s="19"/>
      <c r="L36" s="18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20"/>
      <c r="AM36" s="18"/>
      <c r="AN36" s="19"/>
      <c r="AO36" s="20"/>
      <c r="AP36" s="20"/>
    </row>
    <row r="37" spans="1:42" x14ac:dyDescent="0.3">
      <c r="A37" s="3">
        <v>45901</v>
      </c>
      <c r="B37" s="18"/>
      <c r="C37" s="19"/>
      <c r="D37" s="19"/>
      <c r="E37" s="19"/>
      <c r="F37" s="20"/>
      <c r="G37" s="18"/>
      <c r="H37" s="19"/>
      <c r="I37" s="19"/>
      <c r="J37" s="19"/>
      <c r="K37" s="19"/>
      <c r="L37" s="18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20"/>
      <c r="AM37" s="18"/>
      <c r="AN37" s="19"/>
      <c r="AO37" s="20"/>
      <c r="AP37" s="20"/>
    </row>
    <row r="38" spans="1:42" x14ac:dyDescent="0.3">
      <c r="A38" s="3">
        <v>45931</v>
      </c>
      <c r="B38" s="18"/>
      <c r="C38" s="19"/>
      <c r="D38" s="19"/>
      <c r="E38" s="19"/>
      <c r="F38" s="20"/>
      <c r="G38" s="18"/>
      <c r="H38" s="19"/>
      <c r="I38" s="19"/>
      <c r="J38" s="19"/>
      <c r="K38" s="19"/>
      <c r="L38" s="18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20"/>
      <c r="AM38" s="18"/>
      <c r="AN38" s="19"/>
      <c r="AO38" s="20"/>
      <c r="AP38" s="20"/>
    </row>
    <row r="39" spans="1:42" x14ac:dyDescent="0.3">
      <c r="A39" s="3">
        <v>45962</v>
      </c>
      <c r="B39" s="18"/>
      <c r="C39" s="19"/>
      <c r="D39" s="19"/>
      <c r="E39" s="19"/>
      <c r="F39" s="20"/>
      <c r="G39" s="18"/>
      <c r="H39" s="19"/>
      <c r="I39" s="19"/>
      <c r="J39" s="19"/>
      <c r="K39" s="19"/>
      <c r="L39" s="18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  <c r="AM39" s="18"/>
      <c r="AN39" s="19"/>
      <c r="AO39" s="20"/>
      <c r="AP39" s="20"/>
    </row>
    <row r="40" spans="1:42" ht="15" thickBot="1" x14ac:dyDescent="0.35">
      <c r="A40" s="4">
        <v>45992</v>
      </c>
      <c r="B40" s="21"/>
      <c r="C40" s="22"/>
      <c r="D40" s="22"/>
      <c r="E40" s="22"/>
      <c r="F40" s="23"/>
      <c r="G40" s="21"/>
      <c r="H40" s="22"/>
      <c r="I40" s="22"/>
      <c r="J40" s="22"/>
      <c r="K40" s="22"/>
      <c r="L40" s="21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3"/>
      <c r="AM40" s="21"/>
      <c r="AN40" s="22"/>
      <c r="AO40" s="23"/>
      <c r="AP40" s="23"/>
    </row>
  </sheetData>
  <mergeCells count="5">
    <mergeCell ref="B3:F3"/>
    <mergeCell ref="G3:K3"/>
    <mergeCell ref="A2:AP2"/>
    <mergeCell ref="L3:AL3"/>
    <mergeCell ref="AM3:AO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40"/>
  <sheetViews>
    <sheetView workbookViewId="0">
      <pane xSplit="1" ySplit="4" topLeftCell="AC23" activePane="bottomRight" state="frozen"/>
      <selection activeCell="A2" sqref="A2:AP2"/>
      <selection pane="topRight" activeCell="A2" sqref="A2:AP2"/>
      <selection pane="bottomLeft" activeCell="A2" sqref="A2:AP2"/>
      <selection pane="bottomRight" activeCell="AO32" sqref="AO32"/>
    </sheetView>
  </sheetViews>
  <sheetFormatPr defaultColWidth="9.21875" defaultRowHeight="14.4" x14ac:dyDescent="0.3"/>
  <cols>
    <col min="1" max="1" width="12.554687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0.77734375" style="1" customWidth="1"/>
    <col min="40" max="40" width="16.88671875" style="1" customWidth="1"/>
    <col min="41" max="41" width="13.44140625" style="1" customWidth="1"/>
    <col min="42" max="42" width="9.6640625" style="1" customWidth="1"/>
    <col min="43" max="16384" width="9.21875" style="1"/>
  </cols>
  <sheetData>
    <row r="2" spans="1:42" ht="15" thickBot="1" x14ac:dyDescent="0.35">
      <c r="A2" s="54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2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2" ht="51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5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6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</row>
    <row r="5" spans="1:42" x14ac:dyDescent="0.3">
      <c r="A5" s="2">
        <v>44927</v>
      </c>
      <c r="B5" s="36">
        <f>'Qtde. Mensal'!B5/'Qtde. Mensal'!$AP5</f>
        <v>0.52348551777148877</v>
      </c>
      <c r="C5" s="37">
        <f>'Qtde. Mensal'!C5/'Qtde. Mensal'!$AP5</f>
        <v>0.10834793285716425</v>
      </c>
      <c r="D5" s="37">
        <f>'Qtde. Mensal'!D5/'Qtde. Mensal'!$AP5</f>
        <v>2.077973935482583E-2</v>
      </c>
      <c r="E5" s="37">
        <f>'Qtde. Mensal'!E5/'Qtde. Mensal'!$AP5</f>
        <v>5.234865160295285E-2</v>
      </c>
      <c r="F5" s="38">
        <f>'Qtde. Mensal'!F5/'Qtde. Mensal'!$AP5</f>
        <v>0.29503815841356834</v>
      </c>
      <c r="G5" s="36">
        <f>'Qtde. Mensal'!G5/'Qtde. Mensal'!$AP5</f>
        <v>0.14795481884112224</v>
      </c>
      <c r="H5" s="37">
        <f>'Qtde. Mensal'!H5/'Qtde. Mensal'!$AP5</f>
        <v>0.26156556808369397</v>
      </c>
      <c r="I5" s="37">
        <f>'Qtde. Mensal'!I5/'Qtde. Mensal'!$AP5</f>
        <v>0.33047332404953356</v>
      </c>
      <c r="J5" s="37">
        <f>'Qtde. Mensal'!J5/'Qtde. Mensal'!$AP5</f>
        <v>0.13698296472655216</v>
      </c>
      <c r="K5" s="37">
        <f>'Qtde. Mensal'!K5/'Qtde. Mensal'!$AP5</f>
        <v>0.12302332429909807</v>
      </c>
      <c r="L5" s="36">
        <f>'Qtde. Mensal'!L5/'Qtde. Mensal'!$AP5</f>
        <v>3.0936016650944102E-3</v>
      </c>
      <c r="M5" s="37">
        <f>'Qtde. Mensal'!M5/'Qtde. Mensal'!$AP5</f>
        <v>1.1167512690355329E-2</v>
      </c>
      <c r="N5" s="37">
        <f>'Qtde. Mensal'!N5/'Qtde. Mensal'!$AP5</f>
        <v>1.6564095653085364E-2</v>
      </c>
      <c r="O5" s="37">
        <f>'Qtde. Mensal'!O5/'Qtde. Mensal'!$AP5</f>
        <v>2.8350528328067522E-3</v>
      </c>
      <c r="P5" s="37">
        <f>'Qtde. Mensal'!P5/'Qtde. Mensal'!$AP5</f>
        <v>5.3189184872397668E-2</v>
      </c>
      <c r="Q5" s="37">
        <f>'Qtde. Mensal'!Q5/'Qtde. Mensal'!$AP5</f>
        <v>3.7000434242247277E-2</v>
      </c>
      <c r="R5" s="37">
        <f>'Qtde. Mensal'!R5/'Qtde. Mensal'!$AP5</f>
        <v>2.0930476318823651E-2</v>
      </c>
      <c r="S5" s="37">
        <f>'Qtde. Mensal'!S5/'Qtde. Mensal'!$AP5</f>
        <v>1.8307054190437686E-2</v>
      </c>
      <c r="T5" s="37">
        <f>'Qtde. Mensal'!T5/'Qtde. Mensal'!$AP5</f>
        <v>3.213791933076781E-2</v>
      </c>
      <c r="U5" s="37">
        <f>'Qtde. Mensal'!U5/'Qtde. Mensal'!$AP5</f>
        <v>1.9468028290632846E-2</v>
      </c>
      <c r="V5" s="37">
        <f>'Qtde. Mensal'!V5/'Qtde. Mensal'!$AP5</f>
        <v>8.7125965190742158E-2</v>
      </c>
      <c r="W5" s="37">
        <f>'Qtde. Mensal'!W5/'Qtde. Mensal'!$AP5</f>
        <v>1.5458025745074844E-2</v>
      </c>
      <c r="X5" s="37">
        <f>'Qtde. Mensal'!X5/'Qtde. Mensal'!$AP5</f>
        <v>2.1050267283590135E-2</v>
      </c>
      <c r="Y5" s="37">
        <f>'Qtde. Mensal'!Y5/'Qtde. Mensal'!$AP5</f>
        <v>3.2806752217380671E-2</v>
      </c>
      <c r="Z5" s="37">
        <f>'Qtde. Mensal'!Z5/'Qtde. Mensal'!$AP5</f>
        <v>1.3921706621944707E-2</v>
      </c>
      <c r="AA5" s="37">
        <f>'Qtde. Mensal'!AA5/'Qtde. Mensal'!$AP5</f>
        <v>3.4916071455310484E-2</v>
      </c>
      <c r="AB5" s="37">
        <f>'Qtde. Mensal'!AB5/'Qtde. Mensal'!$AP5</f>
        <v>1.0247118777732857E-2</v>
      </c>
      <c r="AC5" s="37">
        <f>'Qtde. Mensal'!AC5/'Qtde. Mensal'!$AP5</f>
        <v>6.3718810675371482E-2</v>
      </c>
      <c r="AD5" s="37">
        <f>'Qtde. Mensal'!AD5/'Qtde. Mensal'!$AP5</f>
        <v>9.4838506805624181E-2</v>
      </c>
      <c r="AE5" s="37">
        <f>'Qtde. Mensal'!AE5/'Qtde. Mensal'!$AP5</f>
        <v>1.4691363570569356E-2</v>
      </c>
      <c r="AF5" s="37">
        <f>'Qtde. Mensal'!AF5/'Qtde. Mensal'!$AP5</f>
        <v>7.2792976256432522E-3</v>
      </c>
      <c r="AG5" s="37">
        <f>'Qtde. Mensal'!AG5/'Qtde. Mensal'!$AP5</f>
        <v>2.0404394331890851E-3</v>
      </c>
      <c r="AH5" s="37">
        <f>'Qtde. Mensal'!AH5/'Qtde. Mensal'!$AP5</f>
        <v>5.5678840423461058E-2</v>
      </c>
      <c r="AI5" s="37">
        <f>'Qtde. Mensal'!AI5/'Qtde. Mensal'!$AP5</f>
        <v>4.0401499383575658E-2</v>
      </c>
      <c r="AJ5" s="37">
        <f>'Qtde. Mensal'!AJ5/'Qtde. Mensal'!$AP5</f>
        <v>8.0399702519104166E-3</v>
      </c>
      <c r="AK5" s="37">
        <f>'Qtde. Mensal'!AK5/'Qtde. Mensal'!$AP5</f>
        <v>0.27686686731653265</v>
      </c>
      <c r="AL5" s="38">
        <f>'Qtde. Mensal'!AL5/'Qtde. Mensal'!$AP5</f>
        <v>6.2251371356982065E-3</v>
      </c>
      <c r="AM5" s="36">
        <f>'Qtde. Mensal'!AM5/'Qtde. Mensal'!$AP5</f>
        <v>0.52960483955497661</v>
      </c>
      <c r="AN5" s="37">
        <f>'Qtde. Mensal'!AN5/'Qtde. Mensal'!$AP5</f>
        <v>0.38380326330553183</v>
      </c>
      <c r="AO5" s="38">
        <f>'Qtde. Mensal'!AO5/'Qtde. Mensal'!$AP5</f>
        <v>8.6591897139491586E-2</v>
      </c>
      <c r="AP5" s="38">
        <f>'Qtde. Mensal'!AP5/'Qtde. Mensal'!$AP5</f>
        <v>1</v>
      </c>
    </row>
    <row r="6" spans="1:42" x14ac:dyDescent="0.3">
      <c r="A6" s="3">
        <v>44958</v>
      </c>
      <c r="B6" s="30">
        <f>'Qtde. Mensal'!B6/'Qtde. Mensal'!$AP6</f>
        <v>0.51720198506832771</v>
      </c>
      <c r="C6" s="31">
        <f>'Qtde. Mensal'!C6/'Qtde. Mensal'!$AP6</f>
        <v>0.10529666875263778</v>
      </c>
      <c r="D6" s="31">
        <f>'Qtde. Mensal'!D6/'Qtde. Mensal'!$AP6</f>
        <v>2.0839094009382018E-2</v>
      </c>
      <c r="E6" s="31">
        <f>'Qtde. Mensal'!E6/'Qtde. Mensal'!$AP6</f>
        <v>5.2568897685542279E-2</v>
      </c>
      <c r="F6" s="32">
        <f>'Qtde. Mensal'!F6/'Qtde. Mensal'!$AP6</f>
        <v>0.30409335448411023</v>
      </c>
      <c r="G6" s="30">
        <f>'Qtde. Mensal'!G6/'Qtde. Mensal'!$AP6</f>
        <v>0.14677596185098404</v>
      </c>
      <c r="H6" s="31">
        <f>'Qtde. Mensal'!H6/'Qtde. Mensal'!$AP6</f>
        <v>0.26063845269454106</v>
      </c>
      <c r="I6" s="31">
        <f>'Qtde. Mensal'!I6/'Qtde. Mensal'!$AP6</f>
        <v>0.33111031876549318</v>
      </c>
      <c r="J6" s="31">
        <f>'Qtde. Mensal'!J6/'Qtde. Mensal'!$AP6</f>
        <v>0.13736119802657429</v>
      </c>
      <c r="K6" s="31">
        <f>'Qtde. Mensal'!K6/'Qtde. Mensal'!$AP6</f>
        <v>0.1241140686624074</v>
      </c>
      <c r="L6" s="30">
        <f>'Qtde. Mensal'!L6/'Qtde. Mensal'!$AP6</f>
        <v>3.0840840403805201E-3</v>
      </c>
      <c r="M6" s="31">
        <f>'Qtde. Mensal'!M6/'Qtde. Mensal'!$AP6</f>
        <v>1.1096881230625936E-2</v>
      </c>
      <c r="N6" s="31">
        <f>'Qtde. Mensal'!N6/'Qtde. Mensal'!$AP6</f>
        <v>1.6488874012195655E-2</v>
      </c>
      <c r="O6" s="31">
        <f>'Qtde. Mensal'!O6/'Qtde. Mensal'!$AP6</f>
        <v>2.8221248769034488E-3</v>
      </c>
      <c r="P6" s="31">
        <f>'Qtde. Mensal'!P6/'Qtde. Mensal'!$AP6</f>
        <v>5.2967900300282818E-2</v>
      </c>
      <c r="Q6" s="31">
        <f>'Qtde. Mensal'!Q6/'Qtde. Mensal'!$AP6</f>
        <v>3.6808900790243473E-2</v>
      </c>
      <c r="R6" s="31">
        <f>'Qtde. Mensal'!R6/'Qtde. Mensal'!$AP6</f>
        <v>2.0956733078165705E-2</v>
      </c>
      <c r="S6" s="31">
        <f>'Qtde. Mensal'!S6/'Qtde. Mensal'!$AP6</f>
        <v>1.8224353470231252E-2</v>
      </c>
      <c r="T6" s="31">
        <f>'Qtde. Mensal'!T6/'Qtde. Mensal'!$AP6</f>
        <v>3.2213700464249852E-2</v>
      </c>
      <c r="U6" s="31">
        <f>'Qtde. Mensal'!U6/'Qtde. Mensal'!$AP6</f>
        <v>1.9376488679968371E-2</v>
      </c>
      <c r="V6" s="31">
        <f>'Qtde. Mensal'!V6/'Qtde. Mensal'!$AP6</f>
        <v>8.7094145212696289E-2</v>
      </c>
      <c r="W6" s="31">
        <f>'Qtde. Mensal'!W6/'Qtde. Mensal'!$AP6</f>
        <v>1.5568378618310945E-2</v>
      </c>
      <c r="X6" s="31">
        <f>'Qtde. Mensal'!X6/'Qtde. Mensal'!$AP6</f>
        <v>2.1255075458792367E-2</v>
      </c>
      <c r="Y6" s="31">
        <f>'Qtde. Mensal'!Y6/'Qtde. Mensal'!$AP6</f>
        <v>3.2725491052154131E-2</v>
      </c>
      <c r="Z6" s="31">
        <f>'Qtde. Mensal'!Z6/'Qtde. Mensal'!$AP6</f>
        <v>1.3849877994945158E-2</v>
      </c>
      <c r="AA6" s="31">
        <f>'Qtde. Mensal'!AA6/'Qtde. Mensal'!$AP6</f>
        <v>3.4735057412716659E-2</v>
      </c>
      <c r="AB6" s="31">
        <f>'Qtde. Mensal'!AB6/'Qtde. Mensal'!$AP6</f>
        <v>1.0192151897506052E-2</v>
      </c>
      <c r="AC6" s="31">
        <f>'Qtde. Mensal'!AC6/'Qtde. Mensal'!$AP6</f>
        <v>6.4281868059901326E-2</v>
      </c>
      <c r="AD6" s="31">
        <f>'Qtde. Mensal'!AD6/'Qtde. Mensal'!$AP6</f>
        <v>9.4509044867783387E-2</v>
      </c>
      <c r="AE6" s="31">
        <f>'Qtde. Mensal'!AE6/'Qtde. Mensal'!$AP6</f>
        <v>1.4604223363846725E-2</v>
      </c>
      <c r="AF6" s="31">
        <f>'Qtde. Mensal'!AF6/'Qtde. Mensal'!$AP6</f>
        <v>7.268154012583742E-3</v>
      </c>
      <c r="AG6" s="31">
        <f>'Qtde. Mensal'!AG6/'Qtde. Mensal'!$AP6</f>
        <v>2.0313962908522889E-3</v>
      </c>
      <c r="AH6" s="31">
        <f>'Qtde. Mensal'!AH6/'Qtde. Mensal'!$AP6</f>
        <v>5.6330922338810221E-2</v>
      </c>
      <c r="AI6" s="31">
        <f>'Qtde. Mensal'!AI6/'Qtde. Mensal'!$AP6</f>
        <v>4.0714032764299815E-2</v>
      </c>
      <c r="AJ6" s="31">
        <f>'Qtde. Mensal'!AJ6/'Qtde. Mensal'!$AP6</f>
        <v>7.990967259955661E-3</v>
      </c>
      <c r="AK6" s="31">
        <f>'Qtde. Mensal'!AK6/'Qtde. Mensal'!$AP6</f>
        <v>0.27658036567558786</v>
      </c>
      <c r="AL6" s="32">
        <f>'Qtde. Mensal'!AL6/'Qtde. Mensal'!$AP6</f>
        <v>6.2288067760103618E-3</v>
      </c>
      <c r="AM6" s="30">
        <f>'Qtde. Mensal'!AM6/'Qtde. Mensal'!$AP6</f>
        <v>0.53746501147284109</v>
      </c>
      <c r="AN6" s="31">
        <f>'Qtde. Mensal'!AN6/'Qtde. Mensal'!$AP6</f>
        <v>0.38125366864106258</v>
      </c>
      <c r="AO6" s="32">
        <f>'Qtde. Mensal'!AO6/'Qtde. Mensal'!$AP6</f>
        <v>8.128131988609627E-2</v>
      </c>
      <c r="AP6" s="32">
        <f>'Qtde. Mensal'!AP6/'Qtde. Mensal'!$AP6</f>
        <v>1</v>
      </c>
    </row>
    <row r="7" spans="1:42" x14ac:dyDescent="0.3">
      <c r="A7" s="3">
        <v>44986</v>
      </c>
      <c r="B7" s="30">
        <f>'Qtde. Mensal'!B7/'Qtde. Mensal'!$AP7</f>
        <v>0.52227693788868357</v>
      </c>
      <c r="C7" s="31">
        <f>'Qtde. Mensal'!C7/'Qtde. Mensal'!$AP7</f>
        <v>0.11406915424180132</v>
      </c>
      <c r="D7" s="31">
        <f>'Qtde. Mensal'!D7/'Qtde. Mensal'!$AP7</f>
        <v>2.05823423798496E-2</v>
      </c>
      <c r="E7" s="31">
        <f>'Qtde. Mensal'!E7/'Qtde. Mensal'!$AP7</f>
        <v>5.2623533085269701E-2</v>
      </c>
      <c r="F7" s="32">
        <f>'Qtde. Mensal'!F7/'Qtde. Mensal'!$AP7</f>
        <v>0.29044803240439576</v>
      </c>
      <c r="G7" s="30">
        <f>'Qtde. Mensal'!G7/'Qtde. Mensal'!$AP7</f>
        <v>0.14517251697848091</v>
      </c>
      <c r="H7" s="31">
        <f>'Qtde. Mensal'!H7/'Qtde. Mensal'!$AP7</f>
        <v>0.25939887937689193</v>
      </c>
      <c r="I7" s="31">
        <f>'Qtde. Mensal'!I7/'Qtde. Mensal'!$AP7</f>
        <v>0.33169403172785861</v>
      </c>
      <c r="J7" s="31">
        <f>'Qtde. Mensal'!J7/'Qtde. Mensal'!$AP7</f>
        <v>0.13771217680171388</v>
      </c>
      <c r="K7" s="31">
        <f>'Qtde. Mensal'!K7/'Qtde. Mensal'!$AP7</f>
        <v>0.1260223951150547</v>
      </c>
      <c r="L7" s="30">
        <f>'Qtde. Mensal'!L7/'Qtde. Mensal'!$AP7</f>
        <v>3.0704379277146053E-3</v>
      </c>
      <c r="M7" s="31">
        <f>'Qtde. Mensal'!M7/'Qtde. Mensal'!$AP7</f>
        <v>1.114443201235114E-2</v>
      </c>
      <c r="N7" s="31">
        <f>'Qtde. Mensal'!N7/'Qtde. Mensal'!$AP7</f>
        <v>1.643204704535401E-2</v>
      </c>
      <c r="O7" s="31">
        <f>'Qtde. Mensal'!O7/'Qtde. Mensal'!$AP7</f>
        <v>2.8178206829556E-3</v>
      </c>
      <c r="P7" s="31">
        <f>'Qtde. Mensal'!P7/'Qtde. Mensal'!$AP7</f>
        <v>5.3100578526016323E-2</v>
      </c>
      <c r="Q7" s="31">
        <f>'Qtde. Mensal'!Q7/'Qtde. Mensal'!$AP7</f>
        <v>3.6877780958080718E-2</v>
      </c>
      <c r="R7" s="31">
        <f>'Qtde. Mensal'!R7/'Qtde. Mensal'!$AP7</f>
        <v>2.1051798461311614E-2</v>
      </c>
      <c r="S7" s="31">
        <f>'Qtde. Mensal'!S7/'Qtde. Mensal'!$AP7</f>
        <v>1.8281682322430676E-2</v>
      </c>
      <c r="T7" s="31">
        <f>'Qtde. Mensal'!T7/'Qtde. Mensal'!$AP7</f>
        <v>3.2237429852636328E-2</v>
      </c>
      <c r="U7" s="31">
        <f>'Qtde. Mensal'!U7/'Qtde. Mensal'!$AP7</f>
        <v>1.9349613593192996E-2</v>
      </c>
      <c r="V7" s="31">
        <f>'Qtde. Mensal'!V7/'Qtde. Mensal'!$AP7</f>
        <v>8.6938278993520857E-2</v>
      </c>
      <c r="W7" s="31">
        <f>'Qtde. Mensal'!W7/'Qtde. Mensal'!$AP7</f>
        <v>1.5501808435898103E-2</v>
      </c>
      <c r="X7" s="31">
        <f>'Qtde. Mensal'!X7/'Qtde. Mensal'!$AP7</f>
        <v>2.1086492675184094E-2</v>
      </c>
      <c r="Y7" s="31">
        <f>'Qtde. Mensal'!Y7/'Qtde. Mensal'!$AP7</f>
        <v>3.2542088418204052E-2</v>
      </c>
      <c r="Z7" s="31">
        <f>'Qtde. Mensal'!Z7/'Qtde. Mensal'!$AP7</f>
        <v>1.3889611685011231E-2</v>
      </c>
      <c r="AA7" s="31">
        <f>'Qtde. Mensal'!AA7/'Qtde. Mensal'!$AP7</f>
        <v>3.4874190106944918E-2</v>
      </c>
      <c r="AB7" s="31">
        <f>'Qtde. Mensal'!AB7/'Qtde. Mensal'!$AP7</f>
        <v>1.0209856626161171E-2</v>
      </c>
      <c r="AC7" s="31">
        <f>'Qtde. Mensal'!AC7/'Qtde. Mensal'!$AP7</f>
        <v>6.4243926344183952E-2</v>
      </c>
      <c r="AD7" s="31">
        <f>'Qtde. Mensal'!AD7/'Qtde. Mensal'!$AP7</f>
        <v>9.4728214202076444E-2</v>
      </c>
      <c r="AE7" s="31">
        <f>'Qtde. Mensal'!AE7/'Qtde. Mensal'!$AP7</f>
        <v>1.466481052622449E-2</v>
      </c>
      <c r="AF7" s="31">
        <f>'Qtde. Mensal'!AF7/'Qtde. Mensal'!$AP7</f>
        <v>7.2272384273112849E-3</v>
      </c>
      <c r="AG7" s="31">
        <f>'Qtde. Mensal'!AG7/'Qtde. Mensal'!$AP7</f>
        <v>2.0274431231731326E-3</v>
      </c>
      <c r="AH7" s="31">
        <f>'Qtde. Mensal'!AH7/'Qtde. Mensal'!$AP7</f>
        <v>5.611246996782112E-2</v>
      </c>
      <c r="AI7" s="31">
        <f>'Qtde. Mensal'!AI7/'Qtde. Mensal'!$AP7</f>
        <v>4.0747269999045911E-2</v>
      </c>
      <c r="AJ7" s="31">
        <f>'Qtde. Mensal'!AJ7/'Qtde. Mensal'!$AP7</f>
        <v>8.0187001812772676E-3</v>
      </c>
      <c r="AK7" s="31">
        <f>'Qtde. Mensal'!AK7/'Qtde. Mensal'!$AP7</f>
        <v>0.27664407205988223</v>
      </c>
      <c r="AL7" s="32">
        <f>'Qtde. Mensal'!AL7/'Qtde. Mensal'!$AP7</f>
        <v>6.1799068460357525E-3</v>
      </c>
      <c r="AM7" s="30">
        <f>'Qtde. Mensal'!AM7/'Qtde. Mensal'!$AP7</f>
        <v>0.55158487505746234</v>
      </c>
      <c r="AN7" s="31">
        <f>'Qtde. Mensal'!AN7/'Qtde. Mensal'!$AP7</f>
        <v>0.37711417865785435</v>
      </c>
      <c r="AO7" s="32">
        <f>'Qtde. Mensal'!AO7/'Qtde. Mensal'!$AP7</f>
        <v>7.1300946284683378E-2</v>
      </c>
      <c r="AP7" s="32">
        <f>'Qtde. Mensal'!AP7/'Qtde. Mensal'!$AP7</f>
        <v>1</v>
      </c>
    </row>
    <row r="8" spans="1:42" x14ac:dyDescent="0.3">
      <c r="A8" s="3">
        <v>45017</v>
      </c>
      <c r="B8" s="30">
        <f>'Qtde. Mensal'!B8/'Qtde. Mensal'!$AP8</f>
        <v>0.51246977091304613</v>
      </c>
      <c r="C8" s="31">
        <f>'Qtde. Mensal'!C8/'Qtde. Mensal'!$AP8</f>
        <v>0.11923560435124424</v>
      </c>
      <c r="D8" s="31">
        <f>'Qtde. Mensal'!D8/'Qtde. Mensal'!$AP8</f>
        <v>2.2306916963298992E-2</v>
      </c>
      <c r="E8" s="31">
        <f>'Qtde. Mensal'!E8/'Qtde. Mensal'!$AP8</f>
        <v>4.9510291906142499E-2</v>
      </c>
      <c r="F8" s="32">
        <f>'Qtde. Mensal'!F8/'Qtde. Mensal'!$AP8</f>
        <v>0.29647741586626813</v>
      </c>
      <c r="G8" s="30">
        <f>'Qtde. Mensal'!G8/'Qtde. Mensal'!$AP8</f>
        <v>0.14486663070116532</v>
      </c>
      <c r="H8" s="31">
        <f>'Qtde. Mensal'!H8/'Qtde. Mensal'!$AP8</f>
        <v>0.25905128323330689</v>
      </c>
      <c r="I8" s="31">
        <f>'Qtde. Mensal'!I8/'Qtde. Mensal'!$AP8</f>
        <v>0.33106160940219603</v>
      </c>
      <c r="J8" s="31">
        <f>'Qtde. Mensal'!J8/'Qtde. Mensal'!$AP8</f>
        <v>0.13933849226471773</v>
      </c>
      <c r="K8" s="31">
        <f>'Qtde. Mensal'!K8/'Qtde. Mensal'!$AP8</f>
        <v>0.12568198439861403</v>
      </c>
      <c r="L8" s="30">
        <f>'Qtde. Mensal'!L8/'Qtde. Mensal'!$AP8</f>
        <v>3.047515577090557E-3</v>
      </c>
      <c r="M8" s="31">
        <f>'Qtde. Mensal'!M8/'Qtde. Mensal'!$AP8</f>
        <v>1.1121064612064724E-2</v>
      </c>
      <c r="N8" s="31">
        <f>'Qtde. Mensal'!N8/'Qtde. Mensal'!$AP8</f>
        <v>1.620814805493502E-2</v>
      </c>
      <c r="O8" s="31">
        <f>'Qtde. Mensal'!O8/'Qtde. Mensal'!$AP8</f>
        <v>2.8020697190828548E-3</v>
      </c>
      <c r="P8" s="31">
        <f>'Qtde. Mensal'!P8/'Qtde. Mensal'!$AP8</f>
        <v>5.293282881957985E-2</v>
      </c>
      <c r="Q8" s="31">
        <f>'Qtde. Mensal'!Q8/'Qtde. Mensal'!$AP8</f>
        <v>3.6597597122427647E-2</v>
      </c>
      <c r="R8" s="31">
        <f>'Qtde. Mensal'!R8/'Qtde. Mensal'!$AP8</f>
        <v>2.0983751982567113E-2</v>
      </c>
      <c r="S8" s="31">
        <f>'Qtde. Mensal'!S8/'Qtde. Mensal'!$AP8</f>
        <v>1.8346143447530029E-2</v>
      </c>
      <c r="T8" s="31">
        <f>'Qtde. Mensal'!T8/'Qtde. Mensal'!$AP8</f>
        <v>3.1940355410586069E-2</v>
      </c>
      <c r="U8" s="31">
        <f>'Qtde. Mensal'!U8/'Qtde. Mensal'!$AP8</f>
        <v>1.9107399382772193E-2</v>
      </c>
      <c r="V8" s="31">
        <f>'Qtde. Mensal'!V8/'Qtde. Mensal'!$AP8</f>
        <v>8.7427316255119167E-2</v>
      </c>
      <c r="W8" s="31">
        <f>'Qtde. Mensal'!W8/'Qtde. Mensal'!$AP8</f>
        <v>1.5372137036035688E-2</v>
      </c>
      <c r="X8" s="31">
        <f>'Qtde. Mensal'!X8/'Qtde. Mensal'!$AP8</f>
        <v>2.0988735654810926E-2</v>
      </c>
      <c r="Y8" s="31">
        <f>'Qtde. Mensal'!Y8/'Qtde. Mensal'!$AP8</f>
        <v>3.2069930888925159E-2</v>
      </c>
      <c r="Z8" s="31">
        <f>'Qtde. Mensal'!Z8/'Qtde. Mensal'!$AP8</f>
        <v>1.3844641493307551E-2</v>
      </c>
      <c r="AA8" s="31">
        <f>'Qtde. Mensal'!AA8/'Qtde. Mensal'!$AP8</f>
        <v>3.4884459788617539E-2</v>
      </c>
      <c r="AB8" s="31">
        <f>'Qtde. Mensal'!AB8/'Qtde. Mensal'!$AP8</f>
        <v>1.0130559753607245E-2</v>
      </c>
      <c r="AC8" s="31">
        <f>'Qtde. Mensal'!AC8/'Qtde. Mensal'!$AP8</f>
        <v>6.3683855767541597E-2</v>
      </c>
      <c r="AD8" s="31">
        <f>'Qtde. Mensal'!AD8/'Qtde. Mensal'!$AP8</f>
        <v>9.5342633696352319E-2</v>
      </c>
      <c r="AE8" s="31">
        <f>'Qtde. Mensal'!AE8/'Qtde. Mensal'!$AP8</f>
        <v>1.4602159674366856E-2</v>
      </c>
      <c r="AF8" s="31">
        <f>'Qtde. Mensal'!AF8/'Qtde. Mensal'!$AP8</f>
        <v>7.2238329174043542E-3</v>
      </c>
      <c r="AG8" s="31">
        <f>'Qtde. Mensal'!AG8/'Qtde. Mensal'!$AP8</f>
        <v>2.0046821600730605E-3</v>
      </c>
      <c r="AH8" s="31">
        <f>'Qtde. Mensal'!AH8/'Qtde. Mensal'!$AP8</f>
        <v>5.5567945518495032E-2</v>
      </c>
      <c r="AI8" s="31">
        <f>'Qtde. Mensal'!AI8/'Qtde. Mensal'!$AP8</f>
        <v>4.0548403293708984E-2</v>
      </c>
      <c r="AJ8" s="31">
        <f>'Qtde. Mensal'!AJ8/'Qtde. Mensal'!$AP8</f>
        <v>7.9838429345855649E-3</v>
      </c>
      <c r="AK8" s="31">
        <f>'Qtde. Mensal'!AK8/'Qtde. Mensal'!$AP8</f>
        <v>0.27911180993270795</v>
      </c>
      <c r="AL8" s="32">
        <f>'Qtde. Mensal'!AL8/'Qtde. Mensal'!$AP8</f>
        <v>6.1261791057049342E-3</v>
      </c>
      <c r="AM8" s="30">
        <f>'Qtde. Mensal'!AM8/'Qtde. Mensal'!$AP8</f>
        <v>0.53941648673533338</v>
      </c>
      <c r="AN8" s="31">
        <f>'Qtde. Mensal'!AN8/'Qtde. Mensal'!$AP8</f>
        <v>0.35559996561266149</v>
      </c>
      <c r="AO8" s="32">
        <f>'Qtde. Mensal'!AO8/'Qtde. Mensal'!$AP8</f>
        <v>0.10498354765200511</v>
      </c>
      <c r="AP8" s="32">
        <f>'Qtde. Mensal'!AP8/'Qtde. Mensal'!$AP8</f>
        <v>1</v>
      </c>
    </row>
    <row r="9" spans="1:42" x14ac:dyDescent="0.3">
      <c r="A9" s="3">
        <v>45047</v>
      </c>
      <c r="B9" s="30">
        <f>'Qtde. Mensal'!B9/'Qtde. Mensal'!$AP9</f>
        <v>0.49705626221732241</v>
      </c>
      <c r="C9" s="31">
        <f>'Qtde. Mensal'!C9/'Qtde. Mensal'!$AP9</f>
        <v>0.1142661268656025</v>
      </c>
      <c r="D9" s="31">
        <f>'Qtde. Mensal'!D9/'Qtde. Mensal'!$AP9</f>
        <v>2.1839477121760962E-2</v>
      </c>
      <c r="E9" s="31">
        <f>'Qtde. Mensal'!E9/'Qtde. Mensal'!$AP9</f>
        <v>4.923638839736523E-2</v>
      </c>
      <c r="F9" s="32">
        <f>'Qtde. Mensal'!F9/'Qtde. Mensal'!$AP9</f>
        <v>0.31760174539794889</v>
      </c>
      <c r="G9" s="30">
        <f>'Qtde. Mensal'!G9/'Qtde. Mensal'!$AP9</f>
        <v>0.13909334729157596</v>
      </c>
      <c r="H9" s="31">
        <f>'Qtde. Mensal'!H9/'Qtde. Mensal'!$AP9</f>
        <v>0.25473522572516466</v>
      </c>
      <c r="I9" s="31">
        <f>'Qtde. Mensal'!I9/'Qtde. Mensal'!$AP9</f>
        <v>0.33447091466634549</v>
      </c>
      <c r="J9" s="31">
        <f>'Qtde. Mensal'!J9/'Qtde. Mensal'!$AP9</f>
        <v>0.14031855365431115</v>
      </c>
      <c r="K9" s="31">
        <f>'Qtde. Mensal'!K9/'Qtde. Mensal'!$AP9</f>
        <v>0.13138195866260272</v>
      </c>
      <c r="L9" s="30">
        <f>'Qtde. Mensal'!L9/'Qtde. Mensal'!$AP9</f>
        <v>3.0016397846971956E-3</v>
      </c>
      <c r="M9" s="31">
        <f>'Qtde. Mensal'!M9/'Qtde. Mensal'!$AP9</f>
        <v>1.0904105020335184E-2</v>
      </c>
      <c r="N9" s="31">
        <f>'Qtde. Mensal'!N9/'Qtde. Mensal'!$AP9</f>
        <v>1.5952001556405814E-2</v>
      </c>
      <c r="O9" s="31">
        <f>'Qtde. Mensal'!O9/'Qtde. Mensal'!$AP9</f>
        <v>2.7526611760128219E-3</v>
      </c>
      <c r="P9" s="31">
        <f>'Qtde. Mensal'!P9/'Qtde. Mensal'!$AP9</f>
        <v>5.2271611343233805E-2</v>
      </c>
      <c r="Q9" s="31">
        <f>'Qtde. Mensal'!Q9/'Qtde. Mensal'!$AP9</f>
        <v>3.6034731936891447E-2</v>
      </c>
      <c r="R9" s="31">
        <f>'Qtde. Mensal'!R9/'Qtde. Mensal'!$AP9</f>
        <v>2.1151601337767854E-2</v>
      </c>
      <c r="S9" s="31">
        <f>'Qtde. Mensal'!S9/'Qtde. Mensal'!$AP9</f>
        <v>1.8063108550041226E-2</v>
      </c>
      <c r="T9" s="31">
        <f>'Qtde. Mensal'!T9/'Qtde. Mensal'!$AP9</f>
        <v>3.2344058328160757E-2</v>
      </c>
      <c r="U9" s="31">
        <f>'Qtde. Mensal'!U9/'Qtde. Mensal'!$AP9</f>
        <v>1.8841311457184942E-2</v>
      </c>
      <c r="V9" s="31">
        <f>'Qtde. Mensal'!V9/'Qtde. Mensal'!$AP9</f>
        <v>8.6866899509917453E-2</v>
      </c>
      <c r="W9" s="31">
        <f>'Qtde. Mensal'!W9/'Qtde. Mensal'!$AP9</f>
        <v>1.5789875950750872E-2</v>
      </c>
      <c r="X9" s="31">
        <f>'Qtde. Mensal'!X9/'Qtde. Mensal'!$AP9</f>
        <v>2.1687773876469554E-2</v>
      </c>
      <c r="Y9" s="31">
        <f>'Qtde. Mensal'!Y9/'Qtde. Mensal'!$AP9</f>
        <v>3.1778934788449245E-2</v>
      </c>
      <c r="Z9" s="31">
        <f>'Qtde. Mensal'!Z9/'Qtde. Mensal'!$AP9</f>
        <v>1.3624341075217017E-2</v>
      </c>
      <c r="AA9" s="31">
        <f>'Qtde. Mensal'!AA9/'Qtde. Mensal'!$AP9</f>
        <v>3.4318516597029856E-2</v>
      </c>
      <c r="AB9" s="31">
        <f>'Qtde. Mensal'!AB9/'Qtde. Mensal'!$AP9</f>
        <v>9.9371415866074987E-3</v>
      </c>
      <c r="AC9" s="31">
        <f>'Qtde. Mensal'!AC9/'Qtde. Mensal'!$AP9</f>
        <v>6.607429058467125E-2</v>
      </c>
      <c r="AD9" s="31">
        <f>'Qtde. Mensal'!AD9/'Qtde. Mensal'!$AP9</f>
        <v>9.3780398551060296E-2</v>
      </c>
      <c r="AE9" s="31">
        <f>'Qtde. Mensal'!AE9/'Qtde. Mensal'!$AP9</f>
        <v>1.4349274140502683E-2</v>
      </c>
      <c r="AF9" s="31">
        <f>'Qtde. Mensal'!AF9/'Qtde. Mensal'!$AP9</f>
        <v>7.145107049221334E-3</v>
      </c>
      <c r="AG9" s="31">
        <f>'Qtde. Mensal'!AG9/'Qtde. Mensal'!$AP9</f>
        <v>1.9721421887883197E-3</v>
      </c>
      <c r="AH9" s="31">
        <f>'Qtde. Mensal'!AH9/'Qtde. Mensal'!$AP9</f>
        <v>5.8104659026690507E-2</v>
      </c>
      <c r="AI9" s="31">
        <f>'Qtde. Mensal'!AI9/'Qtde. Mensal'!$AP9</f>
        <v>4.1879360020752078E-2</v>
      </c>
      <c r="AJ9" s="31">
        <f>'Qtde. Mensal'!AJ9/'Qtde. Mensal'!$AP9</f>
        <v>7.8376149933760113E-3</v>
      </c>
      <c r="AK9" s="31">
        <f>'Qtde. Mensal'!AK9/'Qtde. Mensal'!$AP9</f>
        <v>0.27742470423657367</v>
      </c>
      <c r="AL9" s="32">
        <f>'Qtde. Mensal'!AL9/'Qtde. Mensal'!$AP9</f>
        <v>6.1121353331912804E-3</v>
      </c>
      <c r="AM9" s="30">
        <f>'Qtde. Mensal'!AM9/'Qtde. Mensal'!$AP9</f>
        <v>0.58755014313374898</v>
      </c>
      <c r="AN9" s="31">
        <f>'Qtde. Mensal'!AN9/'Qtde. Mensal'!$AP9</f>
        <v>0.35220282376483447</v>
      </c>
      <c r="AO9" s="32">
        <f>'Qtde. Mensal'!AO9/'Qtde. Mensal'!$AP9</f>
        <v>6.0247033101416513E-2</v>
      </c>
      <c r="AP9" s="32">
        <f>'Qtde. Mensal'!AP9/'Qtde. Mensal'!$AP9</f>
        <v>1</v>
      </c>
    </row>
    <row r="10" spans="1:42" x14ac:dyDescent="0.3">
      <c r="A10" s="5">
        <v>45078</v>
      </c>
      <c r="B10" s="30">
        <f>'Qtde. Mensal'!B10/'Qtde. Mensal'!$AP10</f>
        <v>0.50306533054055758</v>
      </c>
      <c r="C10" s="31">
        <f>'Qtde. Mensal'!C10/'Qtde. Mensal'!$AP10</f>
        <v>0.11726499132522392</v>
      </c>
      <c r="D10" s="31">
        <f>'Qtde. Mensal'!D10/'Qtde. Mensal'!$AP10</f>
        <v>2.0662733453532846E-2</v>
      </c>
      <c r="E10" s="31">
        <f>'Qtde. Mensal'!E10/'Qtde. Mensal'!$AP10</f>
        <v>4.848397960820143E-2</v>
      </c>
      <c r="F10" s="32">
        <f>'Qtde. Mensal'!F10/'Qtde. Mensal'!$AP10</f>
        <v>0.31052296507248417</v>
      </c>
      <c r="G10" s="30">
        <f>'Qtde. Mensal'!G10/'Qtde. Mensal'!$AP10</f>
        <v>0.14007333466168373</v>
      </c>
      <c r="H10" s="31">
        <f>'Qtde. Mensal'!H10/'Qtde. Mensal'!$AP10</f>
        <v>0.25543935189460026</v>
      </c>
      <c r="I10" s="31">
        <f>'Qtde. Mensal'!I10/'Qtde. Mensal'!$AP10</f>
        <v>0.33364233679514405</v>
      </c>
      <c r="J10" s="31">
        <f>'Qtde. Mensal'!J10/'Qtde. Mensal'!$AP10</f>
        <v>0.14056174642438851</v>
      </c>
      <c r="K10" s="31">
        <f>'Qtde. Mensal'!K10/'Qtde. Mensal'!$AP10</f>
        <v>0.13028323022418342</v>
      </c>
      <c r="L10" s="30">
        <f>'Qtde. Mensal'!L10/'Qtde. Mensal'!$AP10</f>
        <v>3.0009379449771347E-3</v>
      </c>
      <c r="M10" s="31">
        <f>'Qtde. Mensal'!M10/'Qtde. Mensal'!$AP10</f>
        <v>1.0966180522819278E-2</v>
      </c>
      <c r="N10" s="31">
        <f>'Qtde. Mensal'!N10/'Qtde. Mensal'!$AP10</f>
        <v>1.5934130019585067E-2</v>
      </c>
      <c r="O10" s="31">
        <f>'Qtde. Mensal'!O10/'Qtde. Mensal'!$AP10</f>
        <v>2.7628068367927141E-3</v>
      </c>
      <c r="P10" s="31">
        <f>'Qtde. Mensal'!P10/'Qtde. Mensal'!$AP10</f>
        <v>5.2413142893244363E-2</v>
      </c>
      <c r="Q10" s="31">
        <f>'Qtde. Mensal'!Q10/'Qtde. Mensal'!$AP10</f>
        <v>3.6142470440153764E-2</v>
      </c>
      <c r="R10" s="31">
        <f>'Qtde. Mensal'!R10/'Qtde. Mensal'!$AP10</f>
        <v>2.1143855488436062E-2</v>
      </c>
      <c r="S10" s="31">
        <f>'Qtde. Mensal'!S10/'Qtde. Mensal'!$AP10</f>
        <v>1.8162356817596433E-2</v>
      </c>
      <c r="T10" s="31">
        <f>'Qtde. Mensal'!T10/'Qtde. Mensal'!$AP10</f>
        <v>3.2185363198538167E-2</v>
      </c>
      <c r="U10" s="31">
        <f>'Qtde. Mensal'!U10/'Qtde. Mensal'!$AP10</f>
        <v>1.885123609484422E-2</v>
      </c>
      <c r="V10" s="31">
        <f>'Qtde. Mensal'!V10/'Qtde. Mensal'!$AP10</f>
        <v>8.7124396775024426E-2</v>
      </c>
      <c r="W10" s="31">
        <f>'Qtde. Mensal'!W10/'Qtde. Mensal'!$AP10</f>
        <v>1.5636466134354543E-2</v>
      </c>
      <c r="X10" s="31">
        <f>'Qtde. Mensal'!X10/'Qtde. Mensal'!$AP10</f>
        <v>2.143301469123143E-2</v>
      </c>
      <c r="Y10" s="31">
        <f>'Qtde. Mensal'!Y10/'Qtde. Mensal'!$AP10</f>
        <v>3.1689661708031822E-2</v>
      </c>
      <c r="Z10" s="31">
        <f>'Qtde. Mensal'!Z10/'Qtde. Mensal'!$AP10</f>
        <v>1.3685248992802608E-2</v>
      </c>
      <c r="AA10" s="31">
        <f>'Qtde. Mensal'!AA10/'Qtde. Mensal'!$AP10</f>
        <v>3.4488917183832353E-2</v>
      </c>
      <c r="AB10" s="31">
        <f>'Qtde. Mensal'!AB10/'Qtde. Mensal'!$AP10</f>
        <v>9.9808523149745587E-3</v>
      </c>
      <c r="AC10" s="31">
        <f>'Qtde. Mensal'!AC10/'Qtde. Mensal'!$AP10</f>
        <v>6.5334185421516366E-2</v>
      </c>
      <c r="AD10" s="31">
        <f>'Qtde. Mensal'!AD10/'Qtde. Mensal'!$AP10</f>
        <v>9.4392255393183619E-2</v>
      </c>
      <c r="AE10" s="31">
        <f>'Qtde. Mensal'!AE10/'Qtde. Mensal'!$AP10</f>
        <v>1.4416651682226186E-2</v>
      </c>
      <c r="AF10" s="31">
        <f>'Qtde. Mensal'!AF10/'Qtde. Mensal'!$AP10</f>
        <v>7.1378584723646417E-3</v>
      </c>
      <c r="AG10" s="31">
        <f>'Qtde. Mensal'!AG10/'Qtde. Mensal'!$AP10</f>
        <v>1.9767311888574082E-3</v>
      </c>
      <c r="AH10" s="31">
        <f>'Qtde. Mensal'!AH10/'Qtde. Mensal'!$AP10</f>
        <v>5.726324179055154E-2</v>
      </c>
      <c r="AI10" s="31">
        <f>'Qtde. Mensal'!AI10/'Qtde. Mensal'!$AP10</f>
        <v>4.1471261463096966E-2</v>
      </c>
      <c r="AJ10" s="31">
        <f>'Qtde. Mensal'!AJ10/'Qtde. Mensal'!$AP10</f>
        <v>7.8765508895897833E-3</v>
      </c>
      <c r="AK10" s="31">
        <f>'Qtde. Mensal'!AK10/'Qtde. Mensal'!$AP10</f>
        <v>0.27844208797243508</v>
      </c>
      <c r="AL10" s="32">
        <f>'Qtde. Mensal'!AL10/'Qtde. Mensal'!$AP10</f>
        <v>6.0881376689394416E-3</v>
      </c>
      <c r="AM10" s="50">
        <f>'Qtde. Mensal'!AM10/'Qtde. Mensal'!$AP10</f>
        <v>0.57595045900986053</v>
      </c>
      <c r="AN10" s="51">
        <f>'Qtde. Mensal'!AN10/'Qtde. Mensal'!$AP10</f>
        <v>0.34687319275498252</v>
      </c>
      <c r="AO10" s="52">
        <f>'Qtde. Mensal'!AO10/'Qtde. Mensal'!$AP10</f>
        <v>7.71763482351569E-2</v>
      </c>
      <c r="AP10" s="32">
        <f>'Qtde. Mensal'!AP10/'Qtde. Mensal'!$AP10</f>
        <v>1</v>
      </c>
    </row>
    <row r="11" spans="1:42" x14ac:dyDescent="0.3">
      <c r="A11" s="3">
        <v>45108</v>
      </c>
      <c r="B11" s="30">
        <f>'Qtde. Mensal'!B11/'Qtde. Mensal'!$AP11</f>
        <v>0.54816787325671767</v>
      </c>
      <c r="C11" s="31">
        <f>'Qtde. Mensal'!C11/'Qtde. Mensal'!$AP11</f>
        <v>0.10913203728778761</v>
      </c>
      <c r="D11" s="31">
        <f>'Qtde. Mensal'!D11/'Qtde. Mensal'!$AP11</f>
        <v>2.268405590235175E-2</v>
      </c>
      <c r="E11" s="31">
        <f>'Qtde. Mensal'!E11/'Qtde. Mensal'!$AP11</f>
        <v>4.5969370047562949E-2</v>
      </c>
      <c r="F11" s="32">
        <f>'Qtde. Mensal'!F11/'Qtde. Mensal'!$AP11</f>
        <v>0.27404666350557999</v>
      </c>
      <c r="G11" s="30">
        <f>'Qtde. Mensal'!G11/'Qtde. Mensal'!$AP11</f>
        <v>0.13217415958273657</v>
      </c>
      <c r="H11" s="31">
        <f>'Qtde. Mensal'!H11/'Qtde. Mensal'!$AP11</f>
        <v>0.24904311950374197</v>
      </c>
      <c r="I11" s="31">
        <f>'Qtde. Mensal'!I11/'Qtde. Mensal'!$AP11</f>
        <v>0.33642842827184694</v>
      </c>
      <c r="J11" s="31">
        <f>'Qtde. Mensal'!J11/'Qtde. Mensal'!$AP11</f>
        <v>0.14307990868695955</v>
      </c>
      <c r="K11" s="31">
        <f>'Qtde. Mensal'!K11/'Qtde. Mensal'!$AP11</f>
        <v>0.13927438395471498</v>
      </c>
      <c r="L11" s="30">
        <f>'Qtde. Mensal'!L11/'Qtde. Mensal'!$AP11</f>
        <v>2.9867381007083115E-3</v>
      </c>
      <c r="M11" s="31">
        <f>'Qtde. Mensal'!M11/'Qtde. Mensal'!$AP11</f>
        <v>1.1129387840896315E-2</v>
      </c>
      <c r="N11" s="31">
        <f>'Qtde. Mensal'!N11/'Qtde. Mensal'!$AP11</f>
        <v>1.5685263307115865E-2</v>
      </c>
      <c r="O11" s="31">
        <f>'Qtde. Mensal'!O11/'Qtde. Mensal'!$AP11</f>
        <v>2.7740979904287508E-3</v>
      </c>
      <c r="P11" s="31">
        <f>'Qtde. Mensal'!P11/'Qtde. Mensal'!$AP11</f>
        <v>5.247200238547986E-2</v>
      </c>
      <c r="Q11" s="31">
        <f>'Qtde. Mensal'!Q11/'Qtde. Mensal'!$AP11</f>
        <v>3.6286912612247091E-2</v>
      </c>
      <c r="R11" s="31">
        <f>'Qtde. Mensal'!R11/'Qtde. Mensal'!$AP11</f>
        <v>2.1784612677261197E-2</v>
      </c>
      <c r="S11" s="31">
        <f>'Qtde. Mensal'!S11/'Qtde. Mensal'!$AP11</f>
        <v>1.8114737670539813E-2</v>
      </c>
      <c r="T11" s="31">
        <f>'Qtde. Mensal'!T11/'Qtde. Mensal'!$AP11</f>
        <v>3.2470389253608768E-2</v>
      </c>
      <c r="U11" s="31">
        <f>'Qtde. Mensal'!U11/'Qtde. Mensal'!$AP11</f>
        <v>1.8814983550943194E-2</v>
      </c>
      <c r="V11" s="31">
        <f>'Qtde. Mensal'!V11/'Qtde. Mensal'!$AP11</f>
        <v>8.6765719481255901E-2</v>
      </c>
      <c r="W11" s="31">
        <f>'Qtde. Mensal'!W11/'Qtde. Mensal'!$AP11</f>
        <v>1.5544725303195468E-2</v>
      </c>
      <c r="X11" s="31">
        <f>'Qtde. Mensal'!X11/'Qtde. Mensal'!$AP11</f>
        <v>2.1382551779088921E-2</v>
      </c>
      <c r="Y11" s="31">
        <f>'Qtde. Mensal'!Y11/'Qtde. Mensal'!$AP11</f>
        <v>3.108700646719232E-2</v>
      </c>
      <c r="Z11" s="31">
        <f>'Qtde. Mensal'!Z11/'Qtde. Mensal'!$AP11</f>
        <v>1.3795943706585977E-2</v>
      </c>
      <c r="AA11" s="31">
        <f>'Qtde. Mensal'!AA11/'Qtde. Mensal'!$AP11</f>
        <v>3.4857091181056947E-2</v>
      </c>
      <c r="AB11" s="31">
        <f>'Qtde. Mensal'!AB11/'Qtde. Mensal'!$AP11</f>
        <v>1.0072297637495051E-2</v>
      </c>
      <c r="AC11" s="31">
        <f>'Qtde. Mensal'!AC11/'Qtde. Mensal'!$AP11</f>
        <v>6.5808447922726096E-2</v>
      </c>
      <c r="AD11" s="31">
        <f>'Qtde. Mensal'!AD11/'Qtde. Mensal'!$AP11</f>
        <v>9.4879039551060515E-2</v>
      </c>
      <c r="AE11" s="31">
        <f>'Qtde. Mensal'!AE11/'Qtde. Mensal'!$AP11</f>
        <v>1.4521853048574822E-2</v>
      </c>
      <c r="AF11" s="31">
        <f>'Qtde. Mensal'!AF11/'Qtde. Mensal'!$AP11</f>
        <v>7.1014464415777405E-3</v>
      </c>
      <c r="AG11" s="31">
        <f>'Qtde. Mensal'!AG11/'Qtde. Mensal'!$AP11</f>
        <v>1.9589775676904352E-3</v>
      </c>
      <c r="AH11" s="31">
        <f>'Qtde. Mensal'!AH11/'Qtde. Mensal'!$AP11</f>
        <v>5.6972884719730561E-2</v>
      </c>
      <c r="AI11" s="31">
        <f>'Qtde. Mensal'!AI11/'Qtde. Mensal'!$AP11</f>
        <v>4.2171177732914247E-2</v>
      </c>
      <c r="AJ11" s="31">
        <f>'Qtde. Mensal'!AJ11/'Qtde. Mensal'!$AP11</f>
        <v>7.9691158570862931E-3</v>
      </c>
      <c r="AK11" s="31">
        <f>'Qtde. Mensal'!AK11/'Qtde. Mensal'!$AP11</f>
        <v>0.27662523036011949</v>
      </c>
      <c r="AL11" s="32">
        <f>'Qtde. Mensal'!AL11/'Qtde. Mensal'!$AP11</f>
        <v>5.9673658534200842E-3</v>
      </c>
      <c r="AM11" s="30">
        <f>'Qtde. Mensal'!AM11/'Qtde. Mensal'!$AP11</f>
        <v>0.63869023468624586</v>
      </c>
      <c r="AN11" s="31">
        <f>'Qtde. Mensal'!AN11/'Qtde. Mensal'!$AP11</f>
        <v>0.32098757888459262</v>
      </c>
      <c r="AO11" s="32">
        <f>'Qtde. Mensal'!AO11/'Qtde. Mensal'!$AP11</f>
        <v>4.0322186429161515E-2</v>
      </c>
      <c r="AP11" s="32">
        <f>'Qtde. Mensal'!AP11/'Qtde. Mensal'!$AP11</f>
        <v>1</v>
      </c>
    </row>
    <row r="12" spans="1:42" x14ac:dyDescent="0.3">
      <c r="A12" s="3">
        <v>45139</v>
      </c>
      <c r="B12" s="30">
        <f>'Qtde. Mensal'!B12/'Qtde. Mensal'!$AP12</f>
        <v>0.55792290077364604</v>
      </c>
      <c r="C12" s="31">
        <f>'Qtde. Mensal'!C12/'Qtde. Mensal'!$AP12</f>
        <v>0.10579451885807643</v>
      </c>
      <c r="D12" s="31">
        <f>'Qtde. Mensal'!D12/'Qtde. Mensal'!$AP12</f>
        <v>1.7635356962555446E-2</v>
      </c>
      <c r="E12" s="31">
        <f>'Qtde. Mensal'!E12/'Qtde. Mensal'!$AP12</f>
        <v>5.1010052319331409E-2</v>
      </c>
      <c r="F12" s="32">
        <f>'Qtde. Mensal'!F12/'Qtde. Mensal'!$AP12</f>
        <v>0.26763717108639062</v>
      </c>
      <c r="G12" s="30">
        <f>'Qtde. Mensal'!G12/'Qtde. Mensal'!$AP12</f>
        <v>0.14238591493521505</v>
      </c>
      <c r="H12" s="31">
        <f>'Qtde. Mensal'!H12/'Qtde. Mensal'!$AP12</f>
        <v>0.25725830946464689</v>
      </c>
      <c r="I12" s="31">
        <f>'Qtde. Mensal'!I12/'Qtde. Mensal'!$AP12</f>
        <v>0.33309283234489501</v>
      </c>
      <c r="J12" s="31">
        <f>'Qtde. Mensal'!J12/'Qtde. Mensal'!$AP12</f>
        <v>0.13791176723650889</v>
      </c>
      <c r="K12" s="31">
        <f>'Qtde. Mensal'!K12/'Qtde. Mensal'!$AP12</f>
        <v>0.12935117601873419</v>
      </c>
      <c r="L12" s="30">
        <f>'Qtde. Mensal'!L12/'Qtde. Mensal'!$AP12</f>
        <v>3.0674242447802473E-3</v>
      </c>
      <c r="M12" s="31">
        <f>'Qtde. Mensal'!M12/'Qtde. Mensal'!$AP12</f>
        <v>1.1283850254962147E-2</v>
      </c>
      <c r="N12" s="31">
        <f>'Qtde. Mensal'!N12/'Qtde. Mensal'!$AP12</f>
        <v>1.6421448956256808E-2</v>
      </c>
      <c r="O12" s="31">
        <f>'Qtde. Mensal'!O12/'Qtde. Mensal'!$AP12</f>
        <v>2.8372896782573628E-3</v>
      </c>
      <c r="P12" s="31">
        <f>'Qtde. Mensal'!P12/'Qtde. Mensal'!$AP12</f>
        <v>5.3270968939090016E-2</v>
      </c>
      <c r="Q12" s="31">
        <f>'Qtde. Mensal'!Q12/'Qtde. Mensal'!$AP12</f>
        <v>3.7205088254532975E-2</v>
      </c>
      <c r="R12" s="31">
        <f>'Qtde. Mensal'!R12/'Qtde. Mensal'!$AP12</f>
        <v>2.1388001695946627E-2</v>
      </c>
      <c r="S12" s="31">
        <f>'Qtde. Mensal'!S12/'Qtde. Mensal'!$AP12</f>
        <v>1.8254232350907527E-2</v>
      </c>
      <c r="T12" s="31">
        <f>'Qtde. Mensal'!T12/'Qtde. Mensal'!$AP12</f>
        <v>3.2460376943833691E-2</v>
      </c>
      <c r="U12" s="31">
        <f>'Qtde. Mensal'!U12/'Qtde. Mensal'!$AP12</f>
        <v>1.9497166338569412E-2</v>
      </c>
      <c r="V12" s="31">
        <f>'Qtde. Mensal'!V12/'Qtde. Mensal'!$AP12</f>
        <v>8.6612491745736556E-2</v>
      </c>
      <c r="W12" s="31">
        <f>'Qtde. Mensal'!W12/'Qtde. Mensal'!$AP12</f>
        <v>1.5454261791545769E-2</v>
      </c>
      <c r="X12" s="31">
        <f>'Qtde. Mensal'!X12/'Qtde. Mensal'!$AP12</f>
        <v>2.1004444085075152E-2</v>
      </c>
      <c r="Y12" s="31">
        <f>'Qtde. Mensal'!Y12/'Qtde. Mensal'!$AP12</f>
        <v>3.2519465548751729E-2</v>
      </c>
      <c r="Z12" s="31">
        <f>'Qtde. Mensal'!Z12/'Qtde. Mensal'!$AP12</f>
        <v>1.4012292503107334E-2</v>
      </c>
      <c r="AA12" s="31">
        <f>'Qtde. Mensal'!AA12/'Qtde. Mensal'!$AP12</f>
        <v>3.5126620660486205E-2</v>
      </c>
      <c r="AB12" s="31">
        <f>'Qtde. Mensal'!AB12/'Qtde. Mensal'!$AP12</f>
        <v>1.0331176080932728E-2</v>
      </c>
      <c r="AC12" s="31">
        <f>'Qtde. Mensal'!AC12/'Qtde. Mensal'!$AP12</f>
        <v>6.444493512174844E-2</v>
      </c>
      <c r="AD12" s="31">
        <f>'Qtde. Mensal'!AD12/'Qtde. Mensal'!$AP12</f>
        <v>9.4751169591552609E-2</v>
      </c>
      <c r="AE12" s="31">
        <f>'Qtde. Mensal'!AE12/'Qtde. Mensal'!$AP12</f>
        <v>1.4792884073340362E-2</v>
      </c>
      <c r="AF12" s="31">
        <f>'Qtde. Mensal'!AF12/'Qtde. Mensal'!$AP12</f>
        <v>7.1777105342542861E-3</v>
      </c>
      <c r="AG12" s="31">
        <f>'Qtde. Mensal'!AG12/'Qtde. Mensal'!$AP12</f>
        <v>2.0297454110441786E-3</v>
      </c>
      <c r="AH12" s="31">
        <f>'Qtde. Mensal'!AH12/'Qtde. Mensal'!$AP12</f>
        <v>5.5853244638227426E-2</v>
      </c>
      <c r="AI12" s="31">
        <f>'Qtde. Mensal'!AI12/'Qtde. Mensal'!$AP12</f>
        <v>4.0938036786284812E-2</v>
      </c>
      <c r="AJ12" s="31">
        <f>'Qtde. Mensal'!AJ12/'Qtde. Mensal'!$AP12</f>
        <v>8.110688506644358E-3</v>
      </c>
      <c r="AK12" s="31">
        <f>'Qtde. Mensal'!AK12/'Qtde. Mensal'!$AP12</f>
        <v>0.27501702684799612</v>
      </c>
      <c r="AL12" s="32">
        <f>'Qtde. Mensal'!AL12/'Qtde. Mensal'!$AP12</f>
        <v>6.1379584161351287E-3</v>
      </c>
      <c r="AM12" s="30">
        <f>'Qtde. Mensal'!AM12/'Qtde. Mensal'!$AP12</f>
        <v>0.58131784175242285</v>
      </c>
      <c r="AN12" s="31">
        <f>'Qtde. Mensal'!AN12/'Qtde. Mensal'!$AP12</f>
        <v>0.37655716615197382</v>
      </c>
      <c r="AO12" s="32">
        <f>'Qtde. Mensal'!AO12/'Qtde. Mensal'!$AP12</f>
        <v>4.2124992095603289E-2</v>
      </c>
      <c r="AP12" s="32">
        <f>'Qtde. Mensal'!AP12/'Qtde. Mensal'!$AP12</f>
        <v>1</v>
      </c>
    </row>
    <row r="13" spans="1:42" x14ac:dyDescent="0.3">
      <c r="A13" s="3">
        <v>45170</v>
      </c>
      <c r="B13" s="30">
        <f>'Qtde. Mensal'!B13/'Qtde. Mensal'!$AP13</f>
        <v>0.54980311035498441</v>
      </c>
      <c r="C13" s="31">
        <f>'Qtde. Mensal'!C13/'Qtde. Mensal'!$AP13</f>
        <v>0.10535840678555063</v>
      </c>
      <c r="D13" s="31">
        <f>'Qtde. Mensal'!D13/'Qtde. Mensal'!$AP13</f>
        <v>1.7703160145851091E-2</v>
      </c>
      <c r="E13" s="31">
        <f>'Qtde. Mensal'!E13/'Qtde. Mensal'!$AP13</f>
        <v>5.221277841198619E-2</v>
      </c>
      <c r="F13" s="32">
        <f>'Qtde. Mensal'!F13/'Qtde. Mensal'!$AP13</f>
        <v>0.27492254430162771</v>
      </c>
      <c r="G13" s="30">
        <f>'Qtde. Mensal'!G13/'Qtde. Mensal'!$AP13</f>
        <v>0.14463838654270644</v>
      </c>
      <c r="H13" s="31">
        <f>'Qtde. Mensal'!H13/'Qtde. Mensal'!$AP13</f>
        <v>0.25907109132950945</v>
      </c>
      <c r="I13" s="31">
        <f>'Qtde. Mensal'!I13/'Qtde. Mensal'!$AP13</f>
        <v>0.33238610193484741</v>
      </c>
      <c r="J13" s="31">
        <f>'Qtde. Mensal'!J13/'Qtde. Mensal'!$AP13</f>
        <v>0.13689689792405901</v>
      </c>
      <c r="K13" s="31">
        <f>'Qtde. Mensal'!K13/'Qtde. Mensal'!$AP13</f>
        <v>0.12700752226887768</v>
      </c>
      <c r="L13" s="30">
        <f>'Qtde. Mensal'!L13/'Qtde. Mensal'!$AP13</f>
        <v>3.086567310372009E-3</v>
      </c>
      <c r="M13" s="31">
        <f>'Qtde. Mensal'!M13/'Qtde. Mensal'!$AP13</f>
        <v>1.1256000848893465E-2</v>
      </c>
      <c r="N13" s="31">
        <f>'Qtde. Mensal'!N13/'Qtde. Mensal'!$AP13</f>
        <v>1.6556920755561828E-2</v>
      </c>
      <c r="O13" s="31">
        <f>'Qtde. Mensal'!O13/'Qtde. Mensal'!$AP13</f>
        <v>2.8428602579096932E-3</v>
      </c>
      <c r="P13" s="31">
        <f>'Qtde. Mensal'!P13/'Qtde. Mensal'!$AP13</f>
        <v>5.3317039554004436E-2</v>
      </c>
      <c r="Q13" s="31">
        <f>'Qtde. Mensal'!Q13/'Qtde. Mensal'!$AP13</f>
        <v>3.7253363215627104E-2</v>
      </c>
      <c r="R13" s="31">
        <f>'Qtde. Mensal'!R13/'Qtde. Mensal'!$AP13</f>
        <v>2.1236329375328683E-2</v>
      </c>
      <c r="S13" s="31">
        <f>'Qtde. Mensal'!S13/'Qtde. Mensal'!$AP13</f>
        <v>1.8252375560730283E-2</v>
      </c>
      <c r="T13" s="31">
        <f>'Qtde. Mensal'!T13/'Qtde. Mensal'!$AP13</f>
        <v>3.2442189538787317E-2</v>
      </c>
      <c r="U13" s="31">
        <f>'Qtde. Mensal'!U13/'Qtde. Mensal'!$AP13</f>
        <v>1.957818856862336E-2</v>
      </c>
      <c r="V13" s="31">
        <f>'Qtde. Mensal'!V13/'Qtde. Mensal'!$AP13</f>
        <v>8.6603458308020062E-2</v>
      </c>
      <c r="W13" s="31">
        <f>'Qtde. Mensal'!W13/'Qtde. Mensal'!$AP13</f>
        <v>1.5496969986718548E-2</v>
      </c>
      <c r="X13" s="31">
        <f>'Qtde. Mensal'!X13/'Qtde. Mensal'!$AP13</f>
        <v>2.1038098758493308E-2</v>
      </c>
      <c r="Y13" s="31">
        <f>'Qtde. Mensal'!Y13/'Qtde. Mensal'!$AP13</f>
        <v>3.2811831336062698E-2</v>
      </c>
      <c r="Z13" s="31">
        <f>'Qtde. Mensal'!Z13/'Qtde. Mensal'!$AP13</f>
        <v>1.4000911860837443E-2</v>
      </c>
      <c r="AA13" s="31">
        <f>'Qtde. Mensal'!AA13/'Qtde. Mensal'!$AP13</f>
        <v>3.5055335493658371E-2</v>
      </c>
      <c r="AB13" s="31">
        <f>'Qtde. Mensal'!AB13/'Qtde. Mensal'!$AP13</f>
        <v>1.033481151183495E-2</v>
      </c>
      <c r="AC13" s="31">
        <f>'Qtde. Mensal'!AC13/'Qtde. Mensal'!$AP13</f>
        <v>6.4364315223994772E-2</v>
      </c>
      <c r="AD13" s="31">
        <f>'Qtde. Mensal'!AD13/'Qtde. Mensal'!$AP13</f>
        <v>9.4535015106339063E-2</v>
      </c>
      <c r="AE13" s="31">
        <f>'Qtde. Mensal'!AE13/'Qtde. Mensal'!$AP13</f>
        <v>1.4785671891015139E-2</v>
      </c>
      <c r="AF13" s="31">
        <f>'Qtde. Mensal'!AF13/'Qtde. Mensal'!$AP13</f>
        <v>7.2027677658360028E-3</v>
      </c>
      <c r="AG13" s="31">
        <f>'Qtde. Mensal'!AG13/'Qtde. Mensal'!$AP13</f>
        <v>2.0417753534043778E-3</v>
      </c>
      <c r="AH13" s="31">
        <f>'Qtde. Mensal'!AH13/'Qtde. Mensal'!$AP13</f>
        <v>5.5960503132626779E-2</v>
      </c>
      <c r="AI13" s="31">
        <f>'Qtde. Mensal'!AI13/'Qtde. Mensal'!$AP13</f>
        <v>4.0791196694912588E-2</v>
      </c>
      <c r="AJ13" s="31">
        <f>'Qtde. Mensal'!AJ13/'Qtde. Mensal'!$AP13</f>
        <v>8.0994697914030887E-3</v>
      </c>
      <c r="AK13" s="31">
        <f>'Qtde. Mensal'!AK13/'Qtde. Mensal'!$AP13</f>
        <v>0.27486890542883696</v>
      </c>
      <c r="AL13" s="32">
        <f>'Qtde. Mensal'!AL13/'Qtde. Mensal'!$AP13</f>
        <v>6.1871273701676914E-3</v>
      </c>
      <c r="AM13" s="30">
        <f>'Qtde. Mensal'!AM13/'Qtde. Mensal'!$AP13</f>
        <v>0.56659790785074871</v>
      </c>
      <c r="AN13" s="31">
        <f>'Qtde. Mensal'!AN13/'Qtde. Mensal'!$AP13</f>
        <v>0.38788834252384891</v>
      </c>
      <c r="AO13" s="32">
        <f>'Qtde. Mensal'!AO13/'Qtde. Mensal'!$AP13</f>
        <v>4.5513749625402437E-2</v>
      </c>
      <c r="AP13" s="32">
        <f>'Qtde. Mensal'!AP13/'Qtde. Mensal'!$AP13</f>
        <v>1</v>
      </c>
    </row>
    <row r="14" spans="1:42" x14ac:dyDescent="0.3">
      <c r="A14" s="3">
        <v>45200</v>
      </c>
      <c r="B14" s="30">
        <f>'Qtde. Mensal'!B14/'Qtde. Mensal'!$AP14</f>
        <v>0.54242038245053292</v>
      </c>
      <c r="C14" s="31">
        <f>'Qtde. Mensal'!C14/'Qtde. Mensal'!$AP14</f>
        <v>0.10798373036331571</v>
      </c>
      <c r="D14" s="31">
        <f>'Qtde. Mensal'!D14/'Qtde. Mensal'!$AP14</f>
        <v>1.9393165365848748E-2</v>
      </c>
      <c r="E14" s="31">
        <f>'Qtde. Mensal'!E14/'Qtde. Mensal'!$AP14</f>
        <v>5.0502079556599841E-2</v>
      </c>
      <c r="F14" s="32">
        <f>'Qtde. Mensal'!F14/'Qtde. Mensal'!$AP14</f>
        <v>0.27970064226370278</v>
      </c>
      <c r="G14" s="30">
        <f>'Qtde. Mensal'!G14/'Qtde. Mensal'!$AP14</f>
        <v>0.14306723135472571</v>
      </c>
      <c r="H14" s="31">
        <f>'Qtde. Mensal'!H14/'Qtde. Mensal'!$AP14</f>
        <v>0.25772075228617025</v>
      </c>
      <c r="I14" s="31">
        <f>'Qtde. Mensal'!I14/'Qtde. Mensal'!$AP14</f>
        <v>0.33246848233187687</v>
      </c>
      <c r="J14" s="31">
        <f>'Qtde. Mensal'!J14/'Qtde. Mensal'!$AP14</f>
        <v>0.13848985831727581</v>
      </c>
      <c r="K14" s="31">
        <f>'Qtde. Mensal'!K14/'Qtde. Mensal'!$AP14</f>
        <v>0.12825367570995133</v>
      </c>
      <c r="L14" s="30">
        <f>'Qtde. Mensal'!L14/'Qtde. Mensal'!$AP14</f>
        <v>3.0620198818807377E-3</v>
      </c>
      <c r="M14" s="31">
        <f>'Qtde. Mensal'!M14/'Qtde. Mensal'!$AP14</f>
        <v>1.1215850034836347E-2</v>
      </c>
      <c r="N14" s="31">
        <f>'Qtde. Mensal'!N14/'Qtde. Mensal'!$AP14</f>
        <v>1.6337855534841381E-2</v>
      </c>
      <c r="O14" s="31">
        <f>'Qtde. Mensal'!O14/'Qtde. Mensal'!$AP14</f>
        <v>2.8260497595005932E-3</v>
      </c>
      <c r="P14" s="31">
        <f>'Qtde. Mensal'!P14/'Qtde. Mensal'!$AP14</f>
        <v>5.3101105928218109E-2</v>
      </c>
      <c r="Q14" s="31">
        <f>'Qtde. Mensal'!Q14/'Qtde. Mensal'!$AP14</f>
        <v>3.6966788603202259E-2</v>
      </c>
      <c r="R14" s="31">
        <f>'Qtde. Mensal'!R14/'Qtde. Mensal'!$AP14</f>
        <v>2.1263032875894254E-2</v>
      </c>
      <c r="S14" s="31">
        <f>'Qtde. Mensal'!S14/'Qtde. Mensal'!$AP14</f>
        <v>1.8263640135498294E-2</v>
      </c>
      <c r="T14" s="31">
        <f>'Qtde. Mensal'!T14/'Qtde. Mensal'!$AP14</f>
        <v>3.2298829878961863E-2</v>
      </c>
      <c r="U14" s="31">
        <f>'Qtde. Mensal'!U14/'Qtde. Mensal'!$AP14</f>
        <v>1.9358496769669675E-2</v>
      </c>
      <c r="V14" s="31">
        <f>'Qtde. Mensal'!V14/'Qtde. Mensal'!$AP14</f>
        <v>8.6902987202814641E-2</v>
      </c>
      <c r="W14" s="31">
        <f>'Qtde. Mensal'!W14/'Qtde. Mensal'!$AP14</f>
        <v>1.5454365503181123E-2</v>
      </c>
      <c r="X14" s="31">
        <f>'Qtde. Mensal'!X14/'Qtde. Mensal'!$AP14</f>
        <v>2.1052784615195358E-2</v>
      </c>
      <c r="Y14" s="31">
        <f>'Qtde. Mensal'!Y14/'Qtde. Mensal'!$AP14</f>
        <v>3.2361457020446641E-2</v>
      </c>
      <c r="Z14" s="31">
        <f>'Qtde. Mensal'!Z14/'Qtde. Mensal'!$AP14</f>
        <v>1.3944604056673089E-2</v>
      </c>
      <c r="AA14" s="31">
        <f>'Qtde. Mensal'!AA14/'Qtde. Mensal'!$AP14</f>
        <v>3.5006335406366273E-2</v>
      </c>
      <c r="AB14" s="31">
        <f>'Qtde. Mensal'!AB14/'Qtde. Mensal'!$AP14</f>
        <v>1.0255194418132347E-2</v>
      </c>
      <c r="AC14" s="31">
        <f>'Qtde. Mensal'!AC14/'Qtde. Mensal'!$AP14</f>
        <v>6.4278932341438708E-2</v>
      </c>
      <c r="AD14" s="31">
        <f>'Qtde. Mensal'!AD14/'Qtde. Mensal'!$AP14</f>
        <v>9.4901367843870529E-2</v>
      </c>
      <c r="AE14" s="31">
        <f>'Qtde. Mensal'!AE14/'Qtde. Mensal'!$AP14</f>
        <v>1.4708431514424932E-2</v>
      </c>
      <c r="AF14" s="31">
        <f>'Qtde. Mensal'!AF14/'Qtde. Mensal'!$AP14</f>
        <v>7.2021212707494347E-3</v>
      </c>
      <c r="AG14" s="31">
        <f>'Qtde. Mensal'!AG14/'Qtde. Mensal'!$AP14</f>
        <v>2.0208436546963085E-3</v>
      </c>
      <c r="AH14" s="31">
        <f>'Qtde. Mensal'!AH14/'Qtde. Mensal'!$AP14</f>
        <v>5.5865646888046155E-2</v>
      </c>
      <c r="AI14" s="31">
        <f>'Qtde. Mensal'!AI14/'Qtde. Mensal'!$AP14</f>
        <v>4.0866446502441901E-2</v>
      </c>
      <c r="AJ14" s="31">
        <f>'Qtde. Mensal'!AJ14/'Qtde. Mensal'!$AP14</f>
        <v>8.0610077825406714E-3</v>
      </c>
      <c r="AK14" s="31">
        <f>'Qtde. Mensal'!AK14/'Qtde. Mensal'!$AP14</f>
        <v>0.27628298968553344</v>
      </c>
      <c r="AL14" s="32">
        <f>'Qtde. Mensal'!AL14/'Qtde. Mensal'!$AP14</f>
        <v>6.1408148909448982E-3</v>
      </c>
      <c r="AM14" s="30">
        <f>'Qtde. Mensal'!AM14/'Qtde. Mensal'!$AP14</f>
        <v>0.56782575339892039</v>
      </c>
      <c r="AN14" s="31">
        <f>'Qtde. Mensal'!AN14/'Qtde. Mensal'!$AP14</f>
        <v>0.36869492865538411</v>
      </c>
      <c r="AO14" s="32">
        <f>'Qtde. Mensal'!AO14/'Qtde. Mensal'!$AP14</f>
        <v>6.3479317945695557E-2</v>
      </c>
      <c r="AP14" s="32">
        <f>'Qtde. Mensal'!AP14/'Qtde. Mensal'!$AP14</f>
        <v>1</v>
      </c>
    </row>
    <row r="15" spans="1:42" x14ac:dyDescent="0.3">
      <c r="A15" s="3">
        <v>45231</v>
      </c>
      <c r="B15" s="30">
        <f>'Qtde. Mensal'!B15/'Qtde. Mensal'!$AP15</f>
        <v>0.53603376188690444</v>
      </c>
      <c r="C15" s="31">
        <f>'Qtde. Mensal'!C15/'Qtde. Mensal'!$AP15</f>
        <v>9.0504469308138782E-2</v>
      </c>
      <c r="D15" s="31">
        <f>'Qtde. Mensal'!D15/'Qtde. Mensal'!$AP15</f>
        <v>2.0043321784588862E-2</v>
      </c>
      <c r="E15" s="31">
        <f>'Qtde. Mensal'!E15/'Qtde. Mensal'!$AP15</f>
        <v>4.7501721117410994E-2</v>
      </c>
      <c r="F15" s="32">
        <f>'Qtde. Mensal'!F15/'Qtde. Mensal'!$AP15</f>
        <v>0.30591672590295699</v>
      </c>
      <c r="G15" s="30">
        <f>'Qtde. Mensal'!G15/'Qtde. Mensal'!$AP15</f>
        <v>0.13863083011031943</v>
      </c>
      <c r="H15" s="31">
        <f>'Qtde. Mensal'!H15/'Qtde. Mensal'!$AP15</f>
        <v>0.2541466336062867</v>
      </c>
      <c r="I15" s="31">
        <f>'Qtde. Mensal'!I15/'Qtde. Mensal'!$AP15</f>
        <v>0.3340859607193431</v>
      </c>
      <c r="J15" s="31">
        <f>'Qtde. Mensal'!J15/'Qtde. Mensal'!$AP15</f>
        <v>0.14110923918214741</v>
      </c>
      <c r="K15" s="31">
        <f>'Qtde. Mensal'!K15/'Qtde. Mensal'!$AP15</f>
        <v>0.13202733638190337</v>
      </c>
      <c r="L15" s="30">
        <f>'Qtde. Mensal'!L15/'Qtde. Mensal'!$AP15</f>
        <v>3.0269277914285555E-3</v>
      </c>
      <c r="M15" s="31">
        <f>'Qtde. Mensal'!M15/'Qtde. Mensal'!$AP15</f>
        <v>1.1045375931222469E-2</v>
      </c>
      <c r="N15" s="31">
        <f>'Qtde. Mensal'!N15/'Qtde. Mensal'!$AP15</f>
        <v>1.5946222776959975E-2</v>
      </c>
      <c r="O15" s="31">
        <f>'Qtde. Mensal'!O15/'Qtde. Mensal'!$AP15</f>
        <v>2.7963260440046346E-3</v>
      </c>
      <c r="P15" s="31">
        <f>'Qtde. Mensal'!P15/'Qtde. Mensal'!$AP15</f>
        <v>5.2329805275854541E-2</v>
      </c>
      <c r="Q15" s="31">
        <f>'Qtde. Mensal'!Q15/'Qtde. Mensal'!$AP15</f>
        <v>3.6315297515434088E-2</v>
      </c>
      <c r="R15" s="31">
        <f>'Qtde. Mensal'!R15/'Qtde. Mensal'!$AP15</f>
        <v>2.1445962510424653E-2</v>
      </c>
      <c r="S15" s="31">
        <f>'Qtde. Mensal'!S15/'Qtde. Mensal'!$AP15</f>
        <v>1.8060818412318162E-2</v>
      </c>
      <c r="T15" s="31">
        <f>'Qtde. Mensal'!T15/'Qtde. Mensal'!$AP15</f>
        <v>3.2374918141976794E-2</v>
      </c>
      <c r="U15" s="31">
        <f>'Qtde. Mensal'!U15/'Qtde. Mensal'!$AP15</f>
        <v>1.9006733347139586E-2</v>
      </c>
      <c r="V15" s="31">
        <f>'Qtde. Mensal'!V15/'Qtde. Mensal'!$AP15</f>
        <v>8.7223431824160577E-2</v>
      </c>
      <c r="W15" s="31">
        <f>'Qtde. Mensal'!W15/'Qtde. Mensal'!$AP15</f>
        <v>1.5651813749909045E-2</v>
      </c>
      <c r="X15" s="31">
        <f>'Qtde. Mensal'!X15/'Qtde. Mensal'!$AP15</f>
        <v>2.1608279274388093E-2</v>
      </c>
      <c r="Y15" s="31">
        <f>'Qtde. Mensal'!Y15/'Qtde. Mensal'!$AP15</f>
        <v>3.1780502958083094E-2</v>
      </c>
      <c r="Z15" s="31">
        <f>'Qtde. Mensal'!Z15/'Qtde. Mensal'!$AP15</f>
        <v>1.3738714787057196E-2</v>
      </c>
      <c r="AA15" s="31">
        <f>'Qtde. Mensal'!AA15/'Qtde. Mensal'!$AP15</f>
        <v>3.4567873594420782E-2</v>
      </c>
      <c r="AB15" s="31">
        <f>'Qtde. Mensal'!AB15/'Qtde. Mensal'!$AP15</f>
        <v>1.0066997643608357E-2</v>
      </c>
      <c r="AC15" s="31">
        <f>'Qtde. Mensal'!AC15/'Qtde. Mensal'!$AP15</f>
        <v>6.5465149471351097E-2</v>
      </c>
      <c r="AD15" s="31">
        <f>'Qtde. Mensal'!AD15/'Qtde. Mensal'!$AP15</f>
        <v>9.4481789738222244E-2</v>
      </c>
      <c r="AE15" s="31">
        <f>'Qtde. Mensal'!AE15/'Qtde. Mensal'!$AP15</f>
        <v>1.4448430844662857E-2</v>
      </c>
      <c r="AF15" s="31">
        <f>'Qtde. Mensal'!AF15/'Qtde. Mensal'!$AP15</f>
        <v>7.1956700603930304E-3</v>
      </c>
      <c r="AG15" s="31">
        <f>'Qtde. Mensal'!AG15/'Qtde. Mensal'!$AP15</f>
        <v>1.9836227982290683E-3</v>
      </c>
      <c r="AH15" s="31">
        <f>'Qtde. Mensal'!AH15/'Qtde. Mensal'!$AP15</f>
        <v>5.7128784359380506E-2</v>
      </c>
      <c r="AI15" s="31">
        <f>'Qtde. Mensal'!AI15/'Qtde. Mensal'!$AP15</f>
        <v>4.1680706133894539E-2</v>
      </c>
      <c r="AJ15" s="31">
        <f>'Qtde. Mensal'!AJ15/'Qtde. Mensal'!$AP15</f>
        <v>7.9344911929162733E-3</v>
      </c>
      <c r="AK15" s="31">
        <f>'Qtde. Mensal'!AK15/'Qtde. Mensal'!$AP15</f>
        <v>0.2765911240715761</v>
      </c>
      <c r="AL15" s="32">
        <f>'Qtde. Mensal'!AL15/'Qtde. Mensal'!$AP15</f>
        <v>6.1042297509836954E-3</v>
      </c>
      <c r="AM15" s="30">
        <f>'Qtde. Mensal'!AM15/'Qtde. Mensal'!$AP15</f>
        <v>0.58775012173757302</v>
      </c>
      <c r="AN15" s="31">
        <f>'Qtde. Mensal'!AN15/'Qtde. Mensal'!$AP15</f>
        <v>0.34220179891751512</v>
      </c>
      <c r="AO15" s="32">
        <f>'Qtde. Mensal'!AO15/'Qtde. Mensal'!$AP15</f>
        <v>7.0048079344911932E-2</v>
      </c>
      <c r="AP15" s="32">
        <f>'Qtde. Mensal'!AP15/'Qtde. Mensal'!$AP15</f>
        <v>1</v>
      </c>
    </row>
    <row r="16" spans="1:42" ht="15" thickBot="1" x14ac:dyDescent="0.35">
      <c r="A16" s="4">
        <v>45261</v>
      </c>
      <c r="B16" s="33">
        <f>'Qtde. Mensal'!B16/'Qtde. Mensal'!$AP16</f>
        <v>0.53146871930703532</v>
      </c>
      <c r="C16" s="34">
        <f>'Qtde. Mensal'!C16/'Qtde. Mensal'!$AP16</f>
        <v>7.2527949940614039E-2</v>
      </c>
      <c r="D16" s="34">
        <f>'Qtde. Mensal'!D16/'Qtde. Mensal'!$AP16</f>
        <v>2.3262712507722511E-2</v>
      </c>
      <c r="E16" s="34">
        <f>'Qtde. Mensal'!E16/'Qtde. Mensal'!$AP16</f>
        <v>4.7832266488216819E-2</v>
      </c>
      <c r="F16" s="35">
        <f>'Qtde. Mensal'!F16/'Qtde. Mensal'!$AP16</f>
        <v>0.32490835175641131</v>
      </c>
      <c r="G16" s="33">
        <f>'Qtde. Mensal'!G16/'Qtde. Mensal'!$AP16</f>
        <v>0.14003991764212631</v>
      </c>
      <c r="H16" s="34">
        <f>'Qtde. Mensal'!H16/'Qtde. Mensal'!$AP16</f>
        <v>0.25516576098698646</v>
      </c>
      <c r="I16" s="34">
        <f>'Qtde. Mensal'!I16/'Qtde. Mensal'!$AP16</f>
        <v>0.33364748914761</v>
      </c>
      <c r="J16" s="34">
        <f>'Qtde. Mensal'!J16/'Qtde. Mensal'!$AP16</f>
        <v>0.14065888634683502</v>
      </c>
      <c r="K16" s="34">
        <f>'Qtde. Mensal'!K16/'Qtde. Mensal'!$AP16</f>
        <v>0.13048794587644216</v>
      </c>
      <c r="L16" s="33">
        <f>'Qtde. Mensal'!L16/'Qtde. Mensal'!$AP16</f>
        <v>3.0621432900872748E-3</v>
      </c>
      <c r="M16" s="34">
        <f>'Qtde. Mensal'!M16/'Qtde. Mensal'!$AP16</f>
        <v>1.096625686266953E-2</v>
      </c>
      <c r="N16" s="34">
        <f>'Qtde. Mensal'!N16/'Qtde. Mensal'!$AP16</f>
        <v>1.6067493281853824E-2</v>
      </c>
      <c r="O16" s="34">
        <f>'Qtde. Mensal'!O16/'Qtde. Mensal'!$AP16</f>
        <v>2.807548615320293E-3</v>
      </c>
      <c r="P16" s="34">
        <f>'Qtde. Mensal'!P16/'Qtde. Mensal'!$AP16</f>
        <v>5.2105486281668133E-2</v>
      </c>
      <c r="Q16" s="34">
        <f>'Qtde. Mensal'!Q16/'Qtde. Mensal'!$AP16</f>
        <v>3.6210837090940515E-2</v>
      </c>
      <c r="R16" s="34">
        <f>'Qtde. Mensal'!R16/'Qtde. Mensal'!$AP16</f>
        <v>2.1368434698217722E-2</v>
      </c>
      <c r="S16" s="34">
        <f>'Qtde. Mensal'!S16/'Qtde. Mensal'!$AP16</f>
        <v>1.7936078050785797E-2</v>
      </c>
      <c r="T16" s="34">
        <f>'Qtde. Mensal'!T16/'Qtde. Mensal'!$AP16</f>
        <v>3.2449142377984332E-2</v>
      </c>
      <c r="U16" s="34">
        <f>'Qtde. Mensal'!U16/'Qtde. Mensal'!$AP16</f>
        <v>1.9087593414640128E-2</v>
      </c>
      <c r="V16" s="34">
        <f>'Qtde. Mensal'!V16/'Qtde. Mensal'!$AP16</f>
        <v>8.729444107709898E-2</v>
      </c>
      <c r="W16" s="34">
        <f>'Qtde. Mensal'!W16/'Qtde. Mensal'!$AP16</f>
        <v>1.5811730741606259E-2</v>
      </c>
      <c r="X16" s="34">
        <f>'Qtde. Mensal'!X16/'Qtde. Mensal'!$AP16</f>
        <v>2.1989739133887604E-2</v>
      </c>
      <c r="Y16" s="34">
        <f>'Qtde. Mensal'!Y16/'Qtde. Mensal'!$AP16</f>
        <v>3.2111629254095997E-2</v>
      </c>
      <c r="Z16" s="34">
        <f>'Qtde. Mensal'!Z16/'Qtde. Mensal'!$AP16</f>
        <v>1.3669865450217982E-2</v>
      </c>
      <c r="AA16" s="34">
        <f>'Qtde. Mensal'!AA16/'Qtde. Mensal'!$AP16</f>
        <v>3.4352763111333784E-2</v>
      </c>
      <c r="AB16" s="34">
        <f>'Qtde. Mensal'!AB16/'Qtde. Mensal'!$AP16</f>
        <v>1.0037803805606454E-2</v>
      </c>
      <c r="AC16" s="34">
        <f>'Qtde. Mensal'!AC16/'Qtde. Mensal'!$AP16</f>
        <v>6.5806884099861837E-2</v>
      </c>
      <c r="AD16" s="34">
        <f>'Qtde. Mensal'!AD16/'Qtde. Mensal'!$AP16</f>
        <v>9.3978135222472531E-2</v>
      </c>
      <c r="AE16" s="34">
        <f>'Qtde. Mensal'!AE16/'Qtde. Mensal'!$AP16</f>
        <v>1.4355402487319901E-2</v>
      </c>
      <c r="AF16" s="34">
        <f>'Qtde. Mensal'!AF16/'Qtde. Mensal'!$AP16</f>
        <v>7.301494984601694E-3</v>
      </c>
      <c r="AG16" s="34">
        <f>'Qtde. Mensal'!AG16/'Qtde. Mensal'!$AP16</f>
        <v>1.9993857027572138E-3</v>
      </c>
      <c r="AH16" s="34">
        <f>'Qtde. Mensal'!AH16/'Qtde. Mensal'!$AP16</f>
        <v>5.7715912050386391E-2</v>
      </c>
      <c r="AI16" s="34">
        <f>'Qtde. Mensal'!AI16/'Qtde. Mensal'!$AP16</f>
        <v>4.1891334788493724E-2</v>
      </c>
      <c r="AJ16" s="34">
        <f>'Qtde. Mensal'!AJ16/'Qtde. Mensal'!$AP16</f>
        <v>7.8947706487375955E-3</v>
      </c>
      <c r="AK16" s="34">
        <f>'Qtde. Mensal'!AK16/'Qtde. Mensal'!$AP16</f>
        <v>0.27554034216122852</v>
      </c>
      <c r="AL16" s="35">
        <f>'Qtde. Mensal'!AL16/'Qtde. Mensal'!$AP16</f>
        <v>6.1873513161260036E-3</v>
      </c>
      <c r="AM16" s="33">
        <f>'Qtde. Mensal'!AM16/'Qtde. Mensal'!$AP16</f>
        <v>0.57655299831944162</v>
      </c>
      <c r="AN16" s="34">
        <f>'Qtde. Mensal'!AN16/'Qtde. Mensal'!$AP16</f>
        <v>0.34885893703219689</v>
      </c>
      <c r="AO16" s="35">
        <f>'Qtde. Mensal'!AO16/'Qtde. Mensal'!$AP16</f>
        <v>7.4588064648361541E-2</v>
      </c>
      <c r="AP16" s="35">
        <f>'Qtde. Mensal'!AP16/'Qtde. Mensal'!$AP16</f>
        <v>1</v>
      </c>
    </row>
    <row r="17" spans="1:42" x14ac:dyDescent="0.3">
      <c r="A17" s="2">
        <v>45292</v>
      </c>
      <c r="B17" s="36">
        <f>'Qtde. Mensal'!B17/'Qtde. Mensal'!$AP17</f>
        <v>0.53273245755004073</v>
      </c>
      <c r="C17" s="37">
        <f>'Qtde. Mensal'!C17/'Qtde. Mensal'!$AP17</f>
        <v>7.4884942317292508E-2</v>
      </c>
      <c r="D17" s="37">
        <f>'Qtde. Mensal'!D17/'Qtde. Mensal'!$AP17</f>
        <v>2.0675050661852365E-2</v>
      </c>
      <c r="E17" s="37">
        <f>'Qtde. Mensal'!E17/'Qtde. Mensal'!$AP17</f>
        <v>4.2040789344712587E-2</v>
      </c>
      <c r="F17" s="38">
        <f>'Qtde. Mensal'!F17/'Qtde. Mensal'!$AP17</f>
        <v>0.32966676012610185</v>
      </c>
      <c r="G17" s="36">
        <f>'Qtde. Mensal'!G17/'Qtde. Mensal'!$AP17</f>
        <v>0.12940028676090112</v>
      </c>
      <c r="H17" s="37">
        <f>'Qtde. Mensal'!H17/'Qtde. Mensal'!$AP17</f>
        <v>0.24671581265258394</v>
      </c>
      <c r="I17" s="37">
        <f>'Qtde. Mensal'!I17/'Qtde. Mensal'!$AP17</f>
        <v>0.33727116685244579</v>
      </c>
      <c r="J17" s="37">
        <f>'Qtde. Mensal'!J17/'Qtde. Mensal'!$AP17</f>
        <v>0.14612952565917395</v>
      </c>
      <c r="K17" s="37">
        <f>'Qtde. Mensal'!K17/'Qtde. Mensal'!$AP17</f>
        <v>0.1404832080748952</v>
      </c>
      <c r="L17" s="36">
        <f>'Qtde. Mensal'!L17/'Qtde. Mensal'!$AP17</f>
        <v>2.9553697004511127E-3</v>
      </c>
      <c r="M17" s="37">
        <f>'Qtde. Mensal'!M17/'Qtde. Mensal'!$AP17</f>
        <v>1.0840154732352694E-2</v>
      </c>
      <c r="N17" s="37">
        <f>'Qtde. Mensal'!N17/'Qtde. Mensal'!$AP17</f>
        <v>1.5197415960592032E-2</v>
      </c>
      <c r="O17" s="37">
        <f>'Qtde. Mensal'!O17/'Qtde. Mensal'!$AP17</f>
        <v>2.7445160966780868E-3</v>
      </c>
      <c r="P17" s="37">
        <f>'Qtde. Mensal'!P17/'Qtde. Mensal'!$AP17</f>
        <v>5.1251102707360274E-2</v>
      </c>
      <c r="Q17" s="37">
        <f>'Qtde. Mensal'!Q17/'Qtde. Mensal'!$AP17</f>
        <v>3.5336784493939954E-2</v>
      </c>
      <c r="R17" s="37">
        <f>'Qtde. Mensal'!R17/'Qtde. Mensal'!$AP17</f>
        <v>2.1867228335077149E-2</v>
      </c>
      <c r="S17" s="37">
        <f>'Qtde. Mensal'!S17/'Qtde. Mensal'!$AP17</f>
        <v>1.7822258390263808E-2</v>
      </c>
      <c r="T17" s="37">
        <f>'Qtde. Mensal'!T17/'Qtde. Mensal'!$AP17</f>
        <v>3.2450939495273459E-2</v>
      </c>
      <c r="U17" s="37">
        <f>'Qtde. Mensal'!U17/'Qtde. Mensal'!$AP17</f>
        <v>1.8367058512444922E-2</v>
      </c>
      <c r="V17" s="37">
        <f>'Qtde. Mensal'!V17/'Qtde. Mensal'!$AP17</f>
        <v>8.7636456474117441E-2</v>
      </c>
      <c r="W17" s="37">
        <f>'Qtde. Mensal'!W17/'Qtde. Mensal'!$AP17</f>
        <v>1.5852771756102786E-2</v>
      </c>
      <c r="X17" s="37">
        <f>'Qtde. Mensal'!X17/'Qtde. Mensal'!$AP17</f>
        <v>2.2237646828191925E-2</v>
      </c>
      <c r="Y17" s="37">
        <f>'Qtde. Mensal'!Y17/'Qtde. Mensal'!$AP17</f>
        <v>3.0516785086609544E-2</v>
      </c>
      <c r="Z17" s="37">
        <f>'Qtde. Mensal'!Z17/'Qtde. Mensal'!$AP17</f>
        <v>1.3469556158862804E-2</v>
      </c>
      <c r="AA17" s="37">
        <f>'Qtde. Mensal'!AA17/'Qtde. Mensal'!$AP17</f>
        <v>3.4073942369720965E-2</v>
      </c>
      <c r="AB17" s="37">
        <f>'Qtde. Mensal'!AB17/'Qtde. Mensal'!$AP17</f>
        <v>9.7938649579546525E-3</v>
      </c>
      <c r="AC17" s="37">
        <f>'Qtde. Mensal'!AC17/'Qtde. Mensal'!$AP17</f>
        <v>6.7143765685798495E-2</v>
      </c>
      <c r="AD17" s="37">
        <f>'Qtde. Mensal'!AD17/'Qtde. Mensal'!$AP17</f>
        <v>9.4289172610458799E-2</v>
      </c>
      <c r="AE17" s="37">
        <f>'Qtde. Mensal'!AE17/'Qtde. Mensal'!$AP17</f>
        <v>1.4097557973343545E-2</v>
      </c>
      <c r="AF17" s="37">
        <f>'Qtde. Mensal'!AF17/'Qtde. Mensal'!$AP17</f>
        <v>7.1245723091091038E-3</v>
      </c>
      <c r="AG17" s="37">
        <f>'Qtde. Mensal'!AG17/'Qtde. Mensal'!$AP17</f>
        <v>1.9193376689393266E-3</v>
      </c>
      <c r="AH17" s="37">
        <f>'Qtde. Mensal'!AH17/'Qtde. Mensal'!$AP17</f>
        <v>5.8667450814122862E-2</v>
      </c>
      <c r="AI17" s="37">
        <f>'Qtde. Mensal'!AI17/'Qtde. Mensal'!$AP17</f>
        <v>4.294461046791264E-2</v>
      </c>
      <c r="AJ17" s="37">
        <f>'Qtde. Mensal'!AJ17/'Qtde. Mensal'!$AP17</f>
        <v>7.7662511141048524E-3</v>
      </c>
      <c r="AK17" s="37">
        <f>'Qtde. Mensal'!AK17/'Qtde. Mensal'!$AP17</f>
        <v>0.27766000369278743</v>
      </c>
      <c r="AL17" s="38">
        <f>'Qtde. Mensal'!AL17/'Qtde. Mensal'!$AP17</f>
        <v>5.9734256074293413E-3</v>
      </c>
      <c r="AM17" s="36">
        <f>'Qtde. Mensal'!AM17/'Qtde. Mensal'!$AP17</f>
        <v>0.6355720287307981</v>
      </c>
      <c r="AN17" s="37">
        <f>'Qtde. Mensal'!AN17/'Qtde. Mensal'!$AP17</f>
        <v>0.28958861892029281</v>
      </c>
      <c r="AO17" s="38">
        <f>'Qtde. Mensal'!AO17/'Qtde. Mensal'!$AP17</f>
        <v>7.4839352348909149E-2</v>
      </c>
      <c r="AP17" s="38">
        <f>'Qtde. Mensal'!AP17/'Qtde. Mensal'!$AP17</f>
        <v>1</v>
      </c>
    </row>
    <row r="18" spans="1:42" x14ac:dyDescent="0.3">
      <c r="A18" s="3">
        <v>45323</v>
      </c>
      <c r="B18" s="30">
        <f>'Qtde. Mensal'!B18/'Qtde. Mensal'!$AP18</f>
        <v>0.53714276597259214</v>
      </c>
      <c r="C18" s="31">
        <f>'Qtde. Mensal'!C18/'Qtde. Mensal'!$AP18</f>
        <v>7.2375865547703616E-2</v>
      </c>
      <c r="D18" s="31">
        <f>'Qtde. Mensal'!D18/'Qtde. Mensal'!$AP18</f>
        <v>2.2059346933365406E-2</v>
      </c>
      <c r="E18" s="31">
        <f>'Qtde. Mensal'!E18/'Qtde. Mensal'!$AP18</f>
        <v>4.5536216160490521E-2</v>
      </c>
      <c r="F18" s="32">
        <f>'Qtde. Mensal'!F18/'Qtde. Mensal'!$AP18</f>
        <v>0.32288580538584832</v>
      </c>
      <c r="G18" s="30">
        <f>'Qtde. Mensal'!G18/'Qtde. Mensal'!$AP18</f>
        <v>0.13494444048983678</v>
      </c>
      <c r="H18" s="31">
        <f>'Qtde. Mensal'!H18/'Qtde. Mensal'!$AP18</f>
        <v>0.25110149459623321</v>
      </c>
      <c r="I18" s="31">
        <f>'Qtde. Mensal'!I18/'Qtde. Mensal'!$AP18</f>
        <v>0.3353636834470215</v>
      </c>
      <c r="J18" s="31">
        <f>'Qtde. Mensal'!J18/'Qtde. Mensal'!$AP18</f>
        <v>0.14314397853711699</v>
      </c>
      <c r="K18" s="31">
        <f>'Qtde. Mensal'!K18/'Qtde. Mensal'!$AP18</f>
        <v>0.13544640292979154</v>
      </c>
      <c r="L18" s="30">
        <f>'Qtde. Mensal'!L18/'Qtde. Mensal'!$AP18</f>
        <v>3.0179110998745707E-3</v>
      </c>
      <c r="M18" s="31">
        <f>'Qtde. Mensal'!M18/'Qtde. Mensal'!$AP18</f>
        <v>1.0935171980432055E-2</v>
      </c>
      <c r="N18" s="31">
        <f>'Qtde. Mensal'!N18/'Qtde. Mensal'!$AP18</f>
        <v>1.5689701301665925E-2</v>
      </c>
      <c r="O18" s="31">
        <f>'Qtde. Mensal'!O18/'Qtde. Mensal'!$AP18</f>
        <v>2.7859529063502544E-3</v>
      </c>
      <c r="P18" s="31">
        <f>'Qtde. Mensal'!P18/'Qtde. Mensal'!$AP18</f>
        <v>5.1762268624770187E-2</v>
      </c>
      <c r="Q18" s="31">
        <f>'Qtde. Mensal'!Q18/'Qtde. Mensal'!$AP18</f>
        <v>3.5878655182486049E-2</v>
      </c>
      <c r="R18" s="31">
        <f>'Qtde. Mensal'!R18/'Qtde. Mensal'!$AP18</f>
        <v>2.1646976811544399E-2</v>
      </c>
      <c r="S18" s="31">
        <f>'Qtde. Mensal'!S18/'Qtde. Mensal'!$AP18</f>
        <v>1.7889008618044631E-2</v>
      </c>
      <c r="T18" s="31">
        <f>'Qtde. Mensal'!T18/'Qtde. Mensal'!$AP18</f>
        <v>3.2480283553550433E-2</v>
      </c>
      <c r="U18" s="31">
        <f>'Qtde. Mensal'!U18/'Qtde. Mensal'!$AP18</f>
        <v>1.8795977427644998E-2</v>
      </c>
      <c r="V18" s="31">
        <f>'Qtde. Mensal'!V18/'Qtde. Mensal'!$AP18</f>
        <v>8.7418783949965759E-2</v>
      </c>
      <c r="W18" s="31">
        <f>'Qtde. Mensal'!W18/'Qtde. Mensal'!$AP18</f>
        <v>1.5814885088647302E-2</v>
      </c>
      <c r="X18" s="31">
        <f>'Qtde. Mensal'!X18/'Qtde. Mensal'!$AP18</f>
        <v>2.2078983605833075E-2</v>
      </c>
      <c r="Y18" s="31">
        <f>'Qtde. Mensal'!Y18/'Qtde. Mensal'!$AP18</f>
        <v>3.1402721151887206E-2</v>
      </c>
      <c r="Z18" s="31">
        <f>'Qtde. Mensal'!Z18/'Qtde. Mensal'!$AP18</f>
        <v>1.3598395683859392E-2</v>
      </c>
      <c r="AA18" s="31">
        <f>'Qtde. Mensal'!AA18/'Qtde. Mensal'!$AP18</f>
        <v>3.4277039084341966E-2</v>
      </c>
      <c r="AB18" s="31">
        <f>'Qtde. Mensal'!AB18/'Qtde. Mensal'!$AP18</f>
        <v>9.9521110650194772E-3</v>
      </c>
      <c r="AC18" s="31">
        <f>'Qtde. Mensal'!AC18/'Qtde. Mensal'!$AP18</f>
        <v>6.6378089400860582E-2</v>
      </c>
      <c r="AD18" s="31">
        <f>'Qtde. Mensal'!AD18/'Qtde. Mensal'!$AP18</f>
        <v>9.4193435951310869E-2</v>
      </c>
      <c r="AE18" s="31">
        <f>'Qtde. Mensal'!AE18/'Qtde. Mensal'!$AP18</f>
        <v>1.4261133379643152E-2</v>
      </c>
      <c r="AF18" s="31">
        <f>'Qtde. Mensal'!AF18/'Qtde. Mensal'!$AP18</f>
        <v>7.2250681760722239E-3</v>
      </c>
      <c r="AG18" s="31">
        <f>'Qtde. Mensal'!AG18/'Qtde. Mensal'!$AP18</f>
        <v>1.9673491228543866E-3</v>
      </c>
      <c r="AH18" s="31">
        <f>'Qtde. Mensal'!AH18/'Qtde. Mensal'!$AP18</f>
        <v>5.8052140274569772E-2</v>
      </c>
      <c r="AI18" s="31">
        <f>'Qtde. Mensal'!AI18/'Qtde. Mensal'!$AP18</f>
        <v>4.2372257309137677E-2</v>
      </c>
      <c r="AJ18" s="31">
        <f>'Qtde. Mensal'!AJ18/'Qtde. Mensal'!$AP18</f>
        <v>7.8558962790960252E-3</v>
      </c>
      <c r="AK18" s="31">
        <f>'Qtde. Mensal'!AK18/'Qtde. Mensal'!$AP18</f>
        <v>0.27618120721353162</v>
      </c>
      <c r="AL18" s="32">
        <f>'Qtde. Mensal'!AL18/'Qtde. Mensal'!$AP18</f>
        <v>6.0885957570059965E-3</v>
      </c>
      <c r="AM18" s="30">
        <f>'Qtde. Mensal'!AM18/'Qtde. Mensal'!$AP18</f>
        <v>0.60649949312839191</v>
      </c>
      <c r="AN18" s="31">
        <f>'Qtde. Mensal'!AN18/'Qtde. Mensal'!$AP18</f>
        <v>0.32204020117770943</v>
      </c>
      <c r="AO18" s="32">
        <f>'Qtde. Mensal'!AO18/'Qtde. Mensal'!$AP18</f>
        <v>7.1460305693898635E-2</v>
      </c>
      <c r="AP18" s="32">
        <f>'Qtde. Mensal'!AP18/'Qtde. Mensal'!$AP18</f>
        <v>1</v>
      </c>
    </row>
    <row r="19" spans="1:42" x14ac:dyDescent="0.3">
      <c r="A19" s="3">
        <v>45352</v>
      </c>
      <c r="B19" s="30">
        <f>'Qtde. Mensal'!B19/'Qtde. Mensal'!$AP19</f>
        <v>0.56231781652552426</v>
      </c>
      <c r="C19" s="31">
        <f>'Qtde. Mensal'!C19/'Qtde. Mensal'!$AP19</f>
        <v>5.8574090012361024E-2</v>
      </c>
      <c r="D19" s="31">
        <f>'Qtde. Mensal'!D19/'Qtde. Mensal'!$AP19</f>
        <v>1.9561590853548395E-2</v>
      </c>
      <c r="E19" s="31">
        <f>'Qtde. Mensal'!E19/'Qtde. Mensal'!$AP19</f>
        <v>6.3157232971711316E-2</v>
      </c>
      <c r="F19" s="32">
        <f>'Qtde. Mensal'!F19/'Qtde. Mensal'!$AP19</f>
        <v>0.29638926963685497</v>
      </c>
      <c r="G19" s="30">
        <f>'Qtde. Mensal'!G19/'Qtde. Mensal'!$AP19</f>
        <v>0.16229514873963569</v>
      </c>
      <c r="H19" s="31">
        <f>'Qtde. Mensal'!H19/'Qtde. Mensal'!$AP19</f>
        <v>0.272833366980828</v>
      </c>
      <c r="I19" s="31">
        <f>'Qtde. Mensal'!I19/'Qtde. Mensal'!$AP19</f>
        <v>0.32624522294121605</v>
      </c>
      <c r="J19" s="31">
        <f>'Qtde. Mensal'!J19/'Qtde. Mensal'!$AP19</f>
        <v>0.1285183768448567</v>
      </c>
      <c r="K19" s="31">
        <f>'Qtde. Mensal'!K19/'Qtde. Mensal'!$AP19</f>
        <v>0.11010788449346354</v>
      </c>
      <c r="L19" s="30">
        <f>'Qtde. Mensal'!L19/'Qtde. Mensal'!$AP19</f>
        <v>3.3036527011854546E-3</v>
      </c>
      <c r="M19" s="31">
        <f>'Qtde. Mensal'!M19/'Qtde. Mensal'!$AP19</f>
        <v>1.1368425899362114E-2</v>
      </c>
      <c r="N19" s="31">
        <f>'Qtde. Mensal'!N19/'Qtde. Mensal'!$AP19</f>
        <v>1.7963334856325199E-2</v>
      </c>
      <c r="O19" s="31">
        <f>'Qtde. Mensal'!O19/'Qtde. Mensal'!$AP19</f>
        <v>2.979574199809449E-3</v>
      </c>
      <c r="P19" s="31">
        <f>'Qtde. Mensal'!P19/'Qtde. Mensal'!$AP19</f>
        <v>5.415652814524384E-2</v>
      </c>
      <c r="Q19" s="31">
        <f>'Qtde. Mensal'!Q19/'Qtde. Mensal'!$AP19</f>
        <v>3.850247397631925E-2</v>
      </c>
      <c r="R19" s="31">
        <f>'Qtde. Mensal'!R19/'Qtde. Mensal'!$AP19</f>
        <v>2.0608205030123363E-2</v>
      </c>
      <c r="S19" s="31">
        <f>'Qtde. Mensal'!S19/'Qtde. Mensal'!$AP19</f>
        <v>1.8207721922936612E-2</v>
      </c>
      <c r="T19" s="31">
        <f>'Qtde. Mensal'!T19/'Qtde. Mensal'!$AP19</f>
        <v>3.2636298917259041E-2</v>
      </c>
      <c r="U19" s="31">
        <f>'Qtde. Mensal'!U19/'Qtde. Mensal'!$AP19</f>
        <v>2.0832226507850493E-2</v>
      </c>
      <c r="V19" s="31">
        <f>'Qtde. Mensal'!V19/'Qtde. Mensal'!$AP19</f>
        <v>8.6592713015205131E-2</v>
      </c>
      <c r="W19" s="31">
        <f>'Qtde. Mensal'!W19/'Qtde. Mensal'!$AP19</f>
        <v>1.5652283248152044E-2</v>
      </c>
      <c r="X19" s="31">
        <f>'Qtde. Mensal'!X19/'Qtde. Mensal'!$AP19</f>
        <v>2.1220943617424444E-2</v>
      </c>
      <c r="Y19" s="31">
        <f>'Qtde. Mensal'!Y19/'Qtde. Mensal'!$AP19</f>
        <v>3.5646864230588049E-2</v>
      </c>
      <c r="Z19" s="31">
        <f>'Qtde. Mensal'!Z19/'Qtde. Mensal'!$AP19</f>
        <v>1.4220493803548217E-2</v>
      </c>
      <c r="AA19" s="31">
        <f>'Qtde. Mensal'!AA19/'Qtde. Mensal'!$AP19</f>
        <v>3.5123557142300567E-2</v>
      </c>
      <c r="AB19" s="31">
        <f>'Qtde. Mensal'!AB19/'Qtde. Mensal'!$AP19</f>
        <v>1.071407067390619E-2</v>
      </c>
      <c r="AC19" s="31">
        <f>'Qtde. Mensal'!AC19/'Qtde. Mensal'!$AP19</f>
        <v>6.2834039930721577E-2</v>
      </c>
      <c r="AD19" s="31">
        <f>'Qtde. Mensal'!AD19/'Qtde. Mensal'!$AP19</f>
        <v>9.3719783664318421E-2</v>
      </c>
      <c r="AE19" s="31">
        <f>'Qtde. Mensal'!AE19/'Qtde. Mensal'!$AP19</f>
        <v>1.5030690056988231E-2</v>
      </c>
      <c r="AF19" s="31">
        <f>'Qtde. Mensal'!AF19/'Qtde. Mensal'!$AP19</f>
        <v>7.6043337973145759E-3</v>
      </c>
      <c r="AG19" s="31">
        <f>'Qtde. Mensal'!AG19/'Qtde. Mensal'!$AP19</f>
        <v>2.186201693708627E-3</v>
      </c>
      <c r="AH19" s="31">
        <f>'Qtde. Mensal'!AH19/'Qtde. Mensal'!$AP19</f>
        <v>5.5224393371089364E-2</v>
      </c>
      <c r="AI19" s="31">
        <f>'Qtde. Mensal'!AI19/'Qtde. Mensal'!$AP19</f>
        <v>3.9409185411863043E-2</v>
      </c>
      <c r="AJ19" s="31">
        <f>'Qtde. Mensal'!AJ19/'Qtde. Mensal'!$AP19</f>
        <v>8.256918101997952E-3</v>
      </c>
      <c r="AK19" s="31">
        <f>'Qtde. Mensal'!AK19/'Qtde. Mensal'!$AP19</f>
        <v>0.26938538423668001</v>
      </c>
      <c r="AL19" s="32">
        <f>'Qtde. Mensal'!AL19/'Qtde. Mensal'!$AP19</f>
        <v>6.6197018477787339E-3</v>
      </c>
      <c r="AM19" s="30">
        <f>'Qtde. Mensal'!AM19/'Qtde. Mensal'!$AP19</f>
        <v>0.46127261908556733</v>
      </c>
      <c r="AN19" s="31">
        <f>'Qtde. Mensal'!AN19/'Qtde. Mensal'!$AP19</f>
        <v>0.48156825659933628</v>
      </c>
      <c r="AO19" s="32">
        <f>'Qtde. Mensal'!AO19/'Qtde. Mensal'!$AP19</f>
        <v>5.7159124315096392E-2</v>
      </c>
      <c r="AP19" s="32">
        <f>'Qtde. Mensal'!AP19/'Qtde. Mensal'!$AP19</f>
        <v>1</v>
      </c>
    </row>
    <row r="20" spans="1:42" x14ac:dyDescent="0.3">
      <c r="A20" s="3">
        <v>45383</v>
      </c>
      <c r="B20" s="30">
        <f>'Qtde. Mensal'!B20/'Qtde. Mensal'!$AP20</f>
        <v>0.52834985417250246</v>
      </c>
      <c r="C20" s="31">
        <f>'Qtde. Mensal'!C20/'Qtde. Mensal'!$AP20</f>
        <v>7.8677406977592707E-2</v>
      </c>
      <c r="D20" s="31">
        <f>'Qtde. Mensal'!D20/'Qtde. Mensal'!$AP20</f>
        <v>2.267093830990756E-2</v>
      </c>
      <c r="E20" s="31">
        <f>'Qtde. Mensal'!E20/'Qtde. Mensal'!$AP20</f>
        <v>4.6469420950668174E-2</v>
      </c>
      <c r="F20" s="32">
        <f>'Qtde. Mensal'!F20/'Qtde. Mensal'!$AP20</f>
        <v>0.32383237958932903</v>
      </c>
      <c r="G20" s="30">
        <f>'Qtde. Mensal'!G20/'Qtde. Mensal'!$AP20</f>
        <v>0.12924741712313773</v>
      </c>
      <c r="H20" s="31">
        <f>'Qtde. Mensal'!H20/'Qtde. Mensal'!$AP20</f>
        <v>0.24648495705209536</v>
      </c>
      <c r="I20" s="31">
        <f>'Qtde. Mensal'!I20/'Qtde. Mensal'!$AP20</f>
        <v>0.33735467271789971</v>
      </c>
      <c r="J20" s="31">
        <f>'Qtde. Mensal'!J20/'Qtde. Mensal'!$AP20</f>
        <v>0.14556973944074741</v>
      </c>
      <c r="K20" s="31">
        <f>'Qtde. Mensal'!K20/'Qtde. Mensal'!$AP20</f>
        <v>0.14134321366611977</v>
      </c>
      <c r="L20" s="30">
        <f>'Qtde. Mensal'!L20/'Qtde. Mensal'!$AP20</f>
        <v>2.9706909092621059E-3</v>
      </c>
      <c r="M20" s="31">
        <f>'Qtde. Mensal'!M20/'Qtde. Mensal'!$AP20</f>
        <v>1.0829368881188841E-2</v>
      </c>
      <c r="N20" s="31">
        <f>'Qtde. Mensal'!N20/'Qtde. Mensal'!$AP20</f>
        <v>1.5312475724841519E-2</v>
      </c>
      <c r="O20" s="31">
        <f>'Qtde. Mensal'!O20/'Qtde. Mensal'!$AP20</f>
        <v>2.7458882295200051E-3</v>
      </c>
      <c r="P20" s="31">
        <f>'Qtde. Mensal'!P20/'Qtde. Mensal'!$AP20</f>
        <v>5.1390363379996563E-2</v>
      </c>
      <c r="Q20" s="31">
        <f>'Qtde. Mensal'!Q20/'Qtde. Mensal'!$AP20</f>
        <v>3.5417603344498928E-2</v>
      </c>
      <c r="R20" s="31">
        <f>'Qtde. Mensal'!R20/'Qtde. Mensal'!$AP20</f>
        <v>2.1902372080213364E-2</v>
      </c>
      <c r="S20" s="31">
        <f>'Qtde. Mensal'!S20/'Qtde. Mensal'!$AP20</f>
        <v>1.7822968478191786E-2</v>
      </c>
      <c r="T20" s="31">
        <f>'Qtde. Mensal'!T20/'Qtde. Mensal'!$AP20</f>
        <v>3.2585795766176963E-2</v>
      </c>
      <c r="U20" s="31">
        <f>'Qtde. Mensal'!U20/'Qtde. Mensal'!$AP20</f>
        <v>1.8452651376945836E-2</v>
      </c>
      <c r="V20" s="31">
        <f>'Qtde. Mensal'!V20/'Qtde. Mensal'!$AP20</f>
        <v>8.7422348917298512E-2</v>
      </c>
      <c r="W20" s="31">
        <f>'Qtde. Mensal'!W20/'Qtde. Mensal'!$AP20</f>
        <v>1.5897433483123322E-2</v>
      </c>
      <c r="X20" s="31">
        <f>'Qtde. Mensal'!X20/'Qtde. Mensal'!$AP20</f>
        <v>2.2238987611136088E-2</v>
      </c>
      <c r="Y20" s="31">
        <f>'Qtde. Mensal'!Y20/'Qtde. Mensal'!$AP20</f>
        <v>3.0670853567536138E-2</v>
      </c>
      <c r="Z20" s="31">
        <f>'Qtde. Mensal'!Z20/'Qtde. Mensal'!$AP20</f>
        <v>1.3476391010717556E-2</v>
      </c>
      <c r="AA20" s="31">
        <f>'Qtde. Mensal'!AA20/'Qtde. Mensal'!$AP20</f>
        <v>3.4086441926759053E-2</v>
      </c>
      <c r="AB20" s="31">
        <f>'Qtde. Mensal'!AB20/'Qtde. Mensal'!$AP20</f>
        <v>9.8148143788972658E-3</v>
      </c>
      <c r="AC20" s="31">
        <f>'Qtde. Mensal'!AC20/'Qtde. Mensal'!$AP20</f>
        <v>6.7343114800019768E-2</v>
      </c>
      <c r="AD20" s="31">
        <f>'Qtde. Mensal'!AD20/'Qtde. Mensal'!$AP20</f>
        <v>9.4264118432171973E-2</v>
      </c>
      <c r="AE20" s="31">
        <f>'Qtde. Mensal'!AE20/'Qtde. Mensal'!$AP20</f>
        <v>1.4119020660660944E-2</v>
      </c>
      <c r="AF20" s="31">
        <f>'Qtde. Mensal'!AF20/'Qtde. Mensal'!$AP20</f>
        <v>7.1536685207983673E-3</v>
      </c>
      <c r="AG20" s="31">
        <f>'Qtde. Mensal'!AG20/'Qtde. Mensal'!$AP20</f>
        <v>1.9349508141152543E-3</v>
      </c>
      <c r="AH20" s="31">
        <f>'Qtde. Mensal'!AH20/'Qtde. Mensal'!$AP20</f>
        <v>5.8913602798381419E-2</v>
      </c>
      <c r="AI20" s="31">
        <f>'Qtde. Mensal'!AI20/'Qtde. Mensal'!$AP20</f>
        <v>4.3072664229538836E-2</v>
      </c>
      <c r="AJ20" s="31">
        <f>'Qtde. Mensal'!AJ20/'Qtde. Mensal'!$AP20</f>
        <v>7.7751125778864781E-3</v>
      </c>
      <c r="AK20" s="31">
        <f>'Qtde. Mensal'!AK20/'Qtde. Mensal'!$AP20</f>
        <v>0.27639312927684156</v>
      </c>
      <c r="AL20" s="32">
        <f>'Qtde. Mensal'!AL20/'Qtde. Mensal'!$AP20</f>
        <v>5.9931688232815541E-3</v>
      </c>
      <c r="AM20" s="30">
        <f>'Qtde. Mensal'!AM20/'Qtde. Mensal'!$AP20</f>
        <v>0.64232834373389014</v>
      </c>
      <c r="AN20" s="31">
        <f>'Qtde. Mensal'!AN20/'Qtde. Mensal'!$AP20</f>
        <v>0.29731978710833135</v>
      </c>
      <c r="AO20" s="32">
        <f>'Qtde. Mensal'!AO20/'Qtde. Mensal'!$AP20</f>
        <v>6.0351869157778529E-2</v>
      </c>
      <c r="AP20" s="32">
        <f>'Qtde. Mensal'!AP20/'Qtde. Mensal'!$AP20</f>
        <v>1</v>
      </c>
    </row>
    <row r="21" spans="1:42" x14ac:dyDescent="0.3">
      <c r="A21" s="3">
        <v>45413</v>
      </c>
      <c r="B21" s="30">
        <f>'Qtde. Mensal'!B21/'Qtde. Mensal'!$AP21</f>
        <v>0.54076899987412497</v>
      </c>
      <c r="C21" s="31">
        <f>'Qtde. Mensal'!C21/'Qtde. Mensal'!$AP21</f>
        <v>7.9611142848843408E-2</v>
      </c>
      <c r="D21" s="31">
        <f>'Qtde. Mensal'!D21/'Qtde. Mensal'!$AP21</f>
        <v>2.4016722019423491E-2</v>
      </c>
      <c r="E21" s="31">
        <f>'Qtde. Mensal'!E21/'Qtde. Mensal'!$AP21</f>
        <v>3.8163143778382411E-2</v>
      </c>
      <c r="F21" s="32">
        <f>'Qtde. Mensal'!F21/'Qtde. Mensal'!$AP21</f>
        <v>0.31743999147922575</v>
      </c>
      <c r="G21" s="30">
        <f>'Qtde. Mensal'!G21/'Qtde. Mensal'!$AP21</f>
        <v>0.12017317505349691</v>
      </c>
      <c r="H21" s="31">
        <f>'Qtde. Mensal'!H21/'Qtde. Mensal'!$AP21</f>
        <v>0.23928004299117905</v>
      </c>
      <c r="I21" s="31">
        <f>'Qtde. Mensal'!I21/'Qtde. Mensal'!$AP21</f>
        <v>0.34029600007746158</v>
      </c>
      <c r="J21" s="31">
        <f>'Qtde. Mensal'!J21/'Qtde. Mensal'!$AP21</f>
        <v>0.15032630692216079</v>
      </c>
      <c r="K21" s="31">
        <f>'Qtde. Mensal'!K21/'Qtde. Mensal'!$AP21</f>
        <v>0.14992447495570166</v>
      </c>
      <c r="L21" s="30">
        <f>'Qtde. Mensal'!L21/'Qtde. Mensal'!$AP21</f>
        <v>2.8878646746129341E-3</v>
      </c>
      <c r="M21" s="31">
        <f>'Qtde. Mensal'!M21/'Qtde. Mensal'!$AP21</f>
        <v>1.0809521965200384E-2</v>
      </c>
      <c r="N21" s="31">
        <f>'Qtde. Mensal'!N21/'Qtde. Mensal'!$AP21</f>
        <v>1.4625715309313787E-2</v>
      </c>
      <c r="O21" s="31">
        <f>'Qtde. Mensal'!O21/'Qtde. Mensal'!$AP21</f>
        <v>2.7051037501089302E-3</v>
      </c>
      <c r="P21" s="31">
        <f>'Qtde. Mensal'!P21/'Qtde. Mensal'!$AP21</f>
        <v>5.0818430047348394E-2</v>
      </c>
      <c r="Q21" s="31">
        <f>'Qtde. Mensal'!Q21/'Qtde. Mensal'!$AP21</f>
        <v>3.4817771623885281E-2</v>
      </c>
      <c r="R21" s="31">
        <f>'Qtde. Mensal'!R21/'Qtde. Mensal'!$AP21</f>
        <v>2.2330722232442847E-2</v>
      </c>
      <c r="S21" s="31">
        <f>'Qtde. Mensal'!S21/'Qtde. Mensal'!$AP21</f>
        <v>1.775927844534601E-2</v>
      </c>
      <c r="T21" s="31">
        <f>'Qtde. Mensal'!T21/'Qtde. Mensal'!$AP21</f>
        <v>3.2521761863725705E-2</v>
      </c>
      <c r="U21" s="31">
        <f>'Qtde. Mensal'!U21/'Qtde. Mensal'!$AP21</f>
        <v>1.7902098240653776E-2</v>
      </c>
      <c r="V21" s="31">
        <f>'Qtde. Mensal'!V21/'Qtde. Mensal'!$AP21</f>
        <v>8.7619944421313559E-2</v>
      </c>
      <c r="W21" s="31">
        <f>'Qtde. Mensal'!W21/'Qtde. Mensal'!$AP21</f>
        <v>1.583363188318793E-2</v>
      </c>
      <c r="X21" s="31">
        <f>'Qtde. Mensal'!X21/'Qtde. Mensal'!$AP21</f>
        <v>2.2360980663652118E-2</v>
      </c>
      <c r="Y21" s="31">
        <f>'Qtde. Mensal'!Y21/'Qtde. Mensal'!$AP21</f>
        <v>2.932768186527494E-2</v>
      </c>
      <c r="Z21" s="31">
        <f>'Qtde. Mensal'!Z21/'Qtde. Mensal'!$AP21</f>
        <v>1.3382698955236888E-2</v>
      </c>
      <c r="AA21" s="31">
        <f>'Qtde. Mensal'!AA21/'Qtde. Mensal'!$AP21</f>
        <v>3.4074624553385557E-2</v>
      </c>
      <c r="AB21" s="31">
        <f>'Qtde. Mensal'!AB21/'Qtde. Mensal'!$AP21</f>
        <v>9.6584912419996703E-3</v>
      </c>
      <c r="AC21" s="31">
        <f>'Qtde. Mensal'!AC21/'Qtde. Mensal'!$AP21</f>
        <v>6.8034267068175877E-2</v>
      </c>
      <c r="AD21" s="31">
        <f>'Qtde. Mensal'!AD21/'Qtde. Mensal'!$AP21</f>
        <v>9.4685893277302785E-2</v>
      </c>
      <c r="AE21" s="31">
        <f>'Qtde. Mensal'!AE21/'Qtde. Mensal'!$AP21</f>
        <v>1.3984236567677218E-2</v>
      </c>
      <c r="AF21" s="31">
        <f>'Qtde. Mensal'!AF21/'Qtde. Mensal'!$AP21</f>
        <v>7.0405317737734438E-3</v>
      </c>
      <c r="AG21" s="31">
        <f>'Qtde. Mensal'!AG21/'Qtde. Mensal'!$AP21</f>
        <v>1.8639193624911646E-3</v>
      </c>
      <c r="AH21" s="31">
        <f>'Qtde. Mensal'!AH21/'Qtde. Mensal'!$AP21</f>
        <v>5.9109240198688962E-2</v>
      </c>
      <c r="AI21" s="31">
        <f>'Qtde. Mensal'!AI21/'Qtde. Mensal'!$AP21</f>
        <v>4.3883197614183217E-2</v>
      </c>
      <c r="AJ21" s="31">
        <f>'Qtde. Mensal'!AJ21/'Qtde. Mensal'!$AP21</f>
        <v>7.7195309701095114E-3</v>
      </c>
      <c r="AK21" s="31">
        <f>'Qtde. Mensal'!AK21/'Qtde. Mensal'!$AP21</f>
        <v>0.27843687365047398</v>
      </c>
      <c r="AL21" s="32">
        <f>'Qtde. Mensal'!AL21/'Qtde. Mensal'!$AP21</f>
        <v>5.8059877804351404E-3</v>
      </c>
      <c r="AM21" s="30">
        <f>'Qtde. Mensal'!AM21/'Qtde. Mensal'!$AP21</f>
        <v>0.69354987073598184</v>
      </c>
      <c r="AN21" s="31">
        <f>'Qtde. Mensal'!AN21/'Qtde. Mensal'!$AP21</f>
        <v>0.24420853626654532</v>
      </c>
      <c r="AO21" s="32">
        <f>'Qtde. Mensal'!AO21/'Qtde. Mensal'!$AP21</f>
        <v>6.2241592997472818E-2</v>
      </c>
      <c r="AP21" s="32">
        <f>'Qtde. Mensal'!AP21/'Qtde. Mensal'!$AP21</f>
        <v>1</v>
      </c>
    </row>
    <row r="22" spans="1:42" x14ac:dyDescent="0.3">
      <c r="A22" s="5">
        <v>45444</v>
      </c>
      <c r="B22" s="30">
        <f>'Qtde. Mensal'!B22/'Qtde. Mensal'!$AP22</f>
        <v>0.54356385734163715</v>
      </c>
      <c r="C22" s="31">
        <f>'Qtde. Mensal'!C22/'Qtde. Mensal'!$AP22</f>
        <v>7.7573330421874961E-2</v>
      </c>
      <c r="D22" s="31">
        <f>'Qtde. Mensal'!D22/'Qtde. Mensal'!$AP22</f>
        <v>2.0727880078888133E-2</v>
      </c>
      <c r="E22" s="31">
        <f>'Qtde. Mensal'!E22/'Qtde. Mensal'!$AP22</f>
        <v>4.1280375763967453E-2</v>
      </c>
      <c r="F22" s="32">
        <f>'Qtde. Mensal'!F22/'Qtde. Mensal'!$AP22</f>
        <v>0.31685455639363225</v>
      </c>
      <c r="G22" s="30">
        <f>'Qtde. Mensal'!G22/'Qtde. Mensal'!$AP22</f>
        <v>0.13096103678890919</v>
      </c>
      <c r="H22" s="31">
        <f>'Qtde. Mensal'!H22/'Qtde. Mensal'!$AP22</f>
        <v>0.24807599835533575</v>
      </c>
      <c r="I22" s="31">
        <f>'Qtde. Mensal'!I22/'Qtde. Mensal'!$AP22</f>
        <v>0.33702840762585284</v>
      </c>
      <c r="J22" s="31">
        <f>'Qtde. Mensal'!J22/'Qtde. Mensal'!$AP22</f>
        <v>0.14475136068090957</v>
      </c>
      <c r="K22" s="31">
        <f>'Qtde. Mensal'!K22/'Qtde. Mensal'!$AP22</f>
        <v>0.13918319654899264</v>
      </c>
      <c r="L22" s="30">
        <f>'Qtde. Mensal'!L22/'Qtde. Mensal'!$AP22</f>
        <v>2.9710813202844248E-3</v>
      </c>
      <c r="M22" s="31">
        <f>'Qtde. Mensal'!M22/'Qtde. Mensal'!$AP22</f>
        <v>1.093655266293907E-2</v>
      </c>
      <c r="N22" s="31">
        <f>'Qtde. Mensal'!N22/'Qtde. Mensal'!$AP22</f>
        <v>1.5404789503882847E-2</v>
      </c>
      <c r="O22" s="31">
        <f>'Qtde. Mensal'!O22/'Qtde. Mensal'!$AP22</f>
        <v>2.7596908588724757E-3</v>
      </c>
      <c r="P22" s="31">
        <f>'Qtde. Mensal'!P22/'Qtde. Mensal'!$AP22</f>
        <v>5.1586241500825816E-2</v>
      </c>
      <c r="Q22" s="31">
        <f>'Qtde. Mensal'!Q22/'Qtde. Mensal'!$AP22</f>
        <v>3.5683174480757661E-2</v>
      </c>
      <c r="R22" s="31">
        <f>'Qtde. Mensal'!R22/'Qtde. Mensal'!$AP22</f>
        <v>2.1812708051189015E-2</v>
      </c>
      <c r="S22" s="31">
        <f>'Qtde. Mensal'!S22/'Qtde. Mensal'!$AP22</f>
        <v>1.7864816961413111E-2</v>
      </c>
      <c r="T22" s="31">
        <f>'Qtde. Mensal'!T22/'Qtde. Mensal'!$AP22</f>
        <v>3.2487926352492431E-2</v>
      </c>
      <c r="U22" s="31">
        <f>'Qtde. Mensal'!U22/'Qtde. Mensal'!$AP22</f>
        <v>1.8576807911113796E-2</v>
      </c>
      <c r="V22" s="31">
        <f>'Qtde. Mensal'!V22/'Qtde. Mensal'!$AP22</f>
        <v>8.731819839575547E-2</v>
      </c>
      <c r="W22" s="31">
        <f>'Qtde. Mensal'!W22/'Qtde. Mensal'!$AP22</f>
        <v>1.5798533275413897E-2</v>
      </c>
      <c r="X22" s="31">
        <f>'Qtde. Mensal'!X22/'Qtde. Mensal'!$AP22</f>
        <v>2.2077526870979806E-2</v>
      </c>
      <c r="Y22" s="31">
        <f>'Qtde. Mensal'!Y22/'Qtde. Mensal'!$AP22</f>
        <v>3.0865330338247968E-2</v>
      </c>
      <c r="Z22" s="31">
        <f>'Qtde. Mensal'!Z22/'Qtde. Mensal'!$AP22</f>
        <v>1.3577771944536719E-2</v>
      </c>
      <c r="AA22" s="31">
        <f>'Qtde. Mensal'!AA22/'Qtde. Mensal'!$AP22</f>
        <v>3.4288229732649139E-2</v>
      </c>
      <c r="AB22" s="31">
        <f>'Qtde. Mensal'!AB22/'Qtde. Mensal'!$AP22</f>
        <v>9.8970226466550369E-3</v>
      </c>
      <c r="AC22" s="31">
        <f>'Qtde. Mensal'!AC22/'Qtde. Mensal'!$AP22</f>
        <v>6.6812162152744714E-2</v>
      </c>
      <c r="AD22" s="31">
        <f>'Qtde. Mensal'!AD22/'Qtde. Mensal'!$AP22</f>
        <v>9.4148897865885525E-2</v>
      </c>
      <c r="AE22" s="31">
        <f>'Qtde. Mensal'!AE22/'Qtde. Mensal'!$AP22</f>
        <v>1.4228204133496561E-2</v>
      </c>
      <c r="AF22" s="31">
        <f>'Qtde. Mensal'!AF22/'Qtde. Mensal'!$AP22</f>
        <v>7.1268784133171345E-3</v>
      </c>
      <c r="AG22" s="31">
        <f>'Qtde. Mensal'!AG22/'Qtde. Mensal'!$AP22</f>
        <v>1.9361972482072464E-3</v>
      </c>
      <c r="AH22" s="31">
        <f>'Qtde. Mensal'!AH22/'Qtde. Mensal'!$AP22</f>
        <v>5.8232264688733354E-2</v>
      </c>
      <c r="AI22" s="31">
        <f>'Qtde. Mensal'!AI22/'Qtde. Mensal'!$AP22</f>
        <v>4.2721779954144529E-2</v>
      </c>
      <c r="AJ22" s="31">
        <f>'Qtde. Mensal'!AJ22/'Qtde. Mensal'!$AP22</f>
        <v>7.841192335121247E-3</v>
      </c>
      <c r="AK22" s="31">
        <f>'Qtde. Mensal'!AK22/'Qtde. Mensal'!$AP22</f>
        <v>0.27705042940139329</v>
      </c>
      <c r="AL22" s="32">
        <f>'Qtde. Mensal'!AL22/'Qtde. Mensal'!$AP22</f>
        <v>5.995590998947694E-3</v>
      </c>
      <c r="AM22" s="30">
        <f>'Qtde. Mensal'!AM22/'Qtde. Mensal'!$AP22</f>
        <v>0.63338157372068116</v>
      </c>
      <c r="AN22" s="31">
        <f>'Qtde. Mensal'!AN22/'Qtde. Mensal'!$AP22</f>
        <v>0.30444640090317154</v>
      </c>
      <c r="AO22" s="32">
        <f>'Qtde. Mensal'!AO22/'Qtde. Mensal'!$AP22</f>
        <v>6.2172025376147258E-2</v>
      </c>
      <c r="AP22" s="32">
        <f>'Qtde. Mensal'!AP22/'Qtde. Mensal'!$AP22</f>
        <v>1</v>
      </c>
    </row>
    <row r="23" spans="1:42" x14ac:dyDescent="0.3">
      <c r="A23" s="3">
        <v>45474</v>
      </c>
      <c r="B23" s="30">
        <f>'Qtde. Mensal'!B23/'Qtde. Mensal'!$AP23</f>
        <v>0.52862066352847015</v>
      </c>
      <c r="C23" s="31">
        <f>'Qtde. Mensal'!C23/'Qtde. Mensal'!$AP23</f>
        <v>7.5315746221827629E-2</v>
      </c>
      <c r="D23" s="31">
        <f>'Qtde. Mensal'!D23/'Qtde. Mensal'!$AP23</f>
        <v>1.9607252692172446E-2</v>
      </c>
      <c r="E23" s="31">
        <f>'Qtde. Mensal'!E23/'Qtde. Mensal'!$AP23</f>
        <v>4.2800830721947104E-2</v>
      </c>
      <c r="F23" s="32">
        <f>'Qtde. Mensal'!F23/'Qtde. Mensal'!$AP23</f>
        <v>0.3336555068355827</v>
      </c>
      <c r="G23" s="30">
        <f>'Qtde. Mensal'!G23/'Qtde. Mensal'!$AP23</f>
        <v>0.13734402107500393</v>
      </c>
      <c r="H23" s="31">
        <f>'Qtde. Mensal'!H23/'Qtde. Mensal'!$AP23</f>
        <v>0.25306809549805431</v>
      </c>
      <c r="I23" s="31">
        <f>'Qtde. Mensal'!I23/'Qtde. Mensal'!$AP23</f>
        <v>0.33423250500745044</v>
      </c>
      <c r="J23" s="31">
        <f>'Qtde. Mensal'!J23/'Qtde. Mensal'!$AP23</f>
        <v>0.14316062890857978</v>
      </c>
      <c r="K23" s="31">
        <f>'Qtde. Mensal'!K23/'Qtde. Mensal'!$AP23</f>
        <v>0.13219474951091148</v>
      </c>
      <c r="L23" s="30">
        <f>'Qtde. Mensal'!L23/'Qtde. Mensal'!$AP23</f>
        <v>3.0034989013721677E-3</v>
      </c>
      <c r="M23" s="31">
        <f>'Qtde. Mensal'!M23/'Qtde. Mensal'!$AP23</f>
        <v>1.0918281905376186E-2</v>
      </c>
      <c r="N23" s="31">
        <f>'Qtde. Mensal'!N23/'Qtde. Mensal'!$AP23</f>
        <v>1.5628490887508669E-2</v>
      </c>
      <c r="O23" s="31">
        <f>'Qtde. Mensal'!O23/'Qtde. Mensal'!$AP23</f>
        <v>2.7781393460298833E-3</v>
      </c>
      <c r="P23" s="31">
        <f>'Qtde. Mensal'!P23/'Qtde. Mensal'!$AP23</f>
        <v>5.170156178057362E-2</v>
      </c>
      <c r="Q23" s="31">
        <f>'Qtde. Mensal'!Q23/'Qtde. Mensal'!$AP23</f>
        <v>3.578651456191851E-2</v>
      </c>
      <c r="R23" s="31">
        <f>'Qtde. Mensal'!R23/'Qtde. Mensal'!$AP23</f>
        <v>2.1445098721084525E-2</v>
      </c>
      <c r="S23" s="31">
        <f>'Qtde. Mensal'!S23/'Qtde. Mensal'!$AP23</f>
        <v>1.7947168726310535E-2</v>
      </c>
      <c r="T23" s="31">
        <f>'Qtde. Mensal'!T23/'Qtde. Mensal'!$AP23</f>
        <v>3.2224473659159217E-2</v>
      </c>
      <c r="U23" s="31">
        <f>'Qtde. Mensal'!U23/'Qtde. Mensal'!$AP23</f>
        <v>1.8711642735165609E-2</v>
      </c>
      <c r="V23" s="31">
        <f>'Qtde. Mensal'!V23/'Qtde. Mensal'!$AP23</f>
        <v>8.7808630882418651E-2</v>
      </c>
      <c r="W23" s="31">
        <f>'Qtde. Mensal'!W23/'Qtde. Mensal'!$AP23</f>
        <v>1.5731456891242643E-2</v>
      </c>
      <c r="X23" s="31">
        <f>'Qtde. Mensal'!X23/'Qtde. Mensal'!$AP23</f>
        <v>2.1957014607573246E-2</v>
      </c>
      <c r="Y23" s="31">
        <f>'Qtde. Mensal'!Y23/'Qtde. Mensal'!$AP23</f>
        <v>3.1339548853483265E-2</v>
      </c>
      <c r="Z23" s="31">
        <f>'Qtde. Mensal'!Z23/'Qtde. Mensal'!$AP23</f>
        <v>1.3579855964160059E-2</v>
      </c>
      <c r="AA23" s="31">
        <f>'Qtde. Mensal'!AA23/'Qtde. Mensal'!$AP23</f>
        <v>3.4239110373727739E-2</v>
      </c>
      <c r="AB23" s="31">
        <f>'Qtde. Mensal'!AB23/'Qtde. Mensal'!$AP23</f>
        <v>9.9167918124542231E-3</v>
      </c>
      <c r="AC23" s="31">
        <f>'Qtde. Mensal'!AC23/'Qtde. Mensal'!$AP23</f>
        <v>6.5787505366860094E-2</v>
      </c>
      <c r="AD23" s="31">
        <f>'Qtde. Mensal'!AD23/'Qtde. Mensal'!$AP23</f>
        <v>9.4410111650117631E-2</v>
      </c>
      <c r="AE23" s="31">
        <f>'Qtde. Mensal'!AE23/'Qtde. Mensal'!$AP23</f>
        <v>1.4237478459706295E-2</v>
      </c>
      <c r="AF23" s="31">
        <f>'Qtde. Mensal'!AF23/'Qtde. Mensal'!$AP23</f>
        <v>7.1998492422284954E-3</v>
      </c>
      <c r="AG23" s="31">
        <f>'Qtde. Mensal'!AG23/'Qtde. Mensal'!$AP23</f>
        <v>1.9563540709455194E-3</v>
      </c>
      <c r="AH23" s="31">
        <f>'Qtde. Mensal'!AH23/'Qtde. Mensal'!$AP23</f>
        <v>5.7582280522134779E-2</v>
      </c>
      <c r="AI23" s="31">
        <f>'Qtde. Mensal'!AI23/'Qtde. Mensal'!$AP23</f>
        <v>4.1921734180633455E-2</v>
      </c>
      <c r="AJ23" s="31">
        <f>'Qtde. Mensal'!AJ23/'Qtde. Mensal'!$AP23</f>
        <v>7.8390155672941123E-3</v>
      </c>
      <c r="AK23" s="31">
        <f>'Qtde. Mensal'!AK23/'Qtde. Mensal'!$AP23</f>
        <v>0.27826173958149175</v>
      </c>
      <c r="AL23" s="32">
        <f>'Qtde. Mensal'!AL23/'Qtde. Mensal'!$AP23</f>
        <v>6.0866507490291086E-3</v>
      </c>
      <c r="AM23" s="30">
        <f>'Qtde. Mensal'!AM23/'Qtde. Mensal'!$AP23</f>
        <v>0.58061558128194612</v>
      </c>
      <c r="AN23" s="31">
        <f>'Qtde. Mensal'!AN23/'Qtde. Mensal'!$AP23</f>
        <v>0.31879246133432282</v>
      </c>
      <c r="AO23" s="32">
        <f>'Qtde. Mensal'!AO23/'Qtde. Mensal'!$AP23</f>
        <v>0.10059195738373099</v>
      </c>
      <c r="AP23" s="32">
        <f>'Qtde. Mensal'!AP23/'Qtde. Mensal'!$AP23</f>
        <v>1</v>
      </c>
    </row>
    <row r="24" spans="1:42" x14ac:dyDescent="0.3">
      <c r="A24" s="3">
        <v>45505</v>
      </c>
      <c r="B24" s="30">
        <f>'Qtde. Mensal'!B24/'Qtde. Mensal'!$AP24</f>
        <v>0.53443465209359609</v>
      </c>
      <c r="C24" s="31">
        <f>'Qtde. Mensal'!C24/'Qtde. Mensal'!$AP24</f>
        <v>7.8771551724137925E-2</v>
      </c>
      <c r="D24" s="31">
        <f>'Qtde. Mensal'!D24/'Qtde. Mensal'!$AP24</f>
        <v>2.5708128078817734E-2</v>
      </c>
      <c r="E24" s="31">
        <f>'Qtde. Mensal'!E24/'Qtde. Mensal'!$AP24</f>
        <v>4.2485760467980298E-2</v>
      </c>
      <c r="F24" s="32">
        <f>'Qtde. Mensal'!F24/'Qtde. Mensal'!$AP24</f>
        <v>0.31859990763546797</v>
      </c>
      <c r="G24" s="30">
        <f>'Qtde. Mensal'!G24/'Qtde. Mensal'!$AP24</f>
        <v>0.14038639162561575</v>
      </c>
      <c r="H24" s="31">
        <f>'Qtde. Mensal'!H24/'Qtde. Mensal'!$AP24</f>
        <v>0.25522725523399015</v>
      </c>
      <c r="I24" s="31">
        <f>'Qtde. Mensal'!I24/'Qtde. Mensal'!$AP24</f>
        <v>0.33213516009852218</v>
      </c>
      <c r="J24" s="31">
        <f>'Qtde. Mensal'!J24/'Qtde. Mensal'!$AP24</f>
        <v>0.14280999846059114</v>
      </c>
      <c r="K24" s="31">
        <f>'Qtde. Mensal'!K24/'Qtde. Mensal'!$AP24</f>
        <v>0.12944119458128078</v>
      </c>
      <c r="L24" s="30">
        <f>'Qtde. Mensal'!L24/'Qtde. Mensal'!$AP24</f>
        <v>3.0480295566502461E-3</v>
      </c>
      <c r="M24" s="31">
        <f>'Qtde. Mensal'!M24/'Qtde. Mensal'!$AP24</f>
        <v>1.1049107142857144E-2</v>
      </c>
      <c r="N24" s="31">
        <f>'Qtde. Mensal'!N24/'Qtde. Mensal'!$AP24</f>
        <v>1.5831858066502464E-2</v>
      </c>
      <c r="O24" s="31">
        <f>'Qtde. Mensal'!O24/'Qtde. Mensal'!$AP24</f>
        <v>2.8074969211822659E-3</v>
      </c>
      <c r="P24" s="31">
        <f>'Qtde. Mensal'!P24/'Qtde. Mensal'!$AP24</f>
        <v>5.2134967672413796E-2</v>
      </c>
      <c r="Q24" s="31">
        <f>'Qtde. Mensal'!Q24/'Qtde. Mensal'!$AP24</f>
        <v>3.6088554495073893E-2</v>
      </c>
      <c r="R24" s="31">
        <f>'Qtde. Mensal'!R24/'Qtde. Mensal'!$AP24</f>
        <v>2.1326585591133006E-2</v>
      </c>
      <c r="S24" s="31">
        <f>'Qtde. Mensal'!S24/'Qtde. Mensal'!$AP24</f>
        <v>1.8110183189655172E-2</v>
      </c>
      <c r="T24" s="31">
        <f>'Qtde. Mensal'!T24/'Qtde. Mensal'!$AP24</f>
        <v>3.1963900862068968E-2</v>
      </c>
      <c r="U24" s="31">
        <f>'Qtde. Mensal'!U24/'Qtde. Mensal'!$AP24</f>
        <v>1.8875076970443348E-2</v>
      </c>
      <c r="V24" s="31">
        <f>'Qtde. Mensal'!V24/'Qtde. Mensal'!$AP24</f>
        <v>8.8042641625615758E-2</v>
      </c>
      <c r="W24" s="31">
        <f>'Qtde. Mensal'!W24/'Qtde. Mensal'!$AP24</f>
        <v>1.5477794027093596E-2</v>
      </c>
      <c r="X24" s="31">
        <f>'Qtde. Mensal'!X24/'Qtde. Mensal'!$AP24</f>
        <v>2.1602717056650247E-2</v>
      </c>
      <c r="Y24" s="31">
        <f>'Qtde. Mensal'!Y24/'Qtde. Mensal'!$AP24</f>
        <v>3.1510737376847293E-2</v>
      </c>
      <c r="Z24" s="31">
        <f>'Qtde. Mensal'!Z24/'Qtde. Mensal'!$AP24</f>
        <v>1.3712284482758621E-2</v>
      </c>
      <c r="AA24" s="31">
        <f>'Qtde. Mensal'!AA24/'Qtde. Mensal'!$AP24</f>
        <v>3.4643434421182263E-2</v>
      </c>
      <c r="AB24" s="31">
        <f>'Qtde. Mensal'!AB24/'Qtde. Mensal'!$AP24</f>
        <v>1.003117302955665E-2</v>
      </c>
      <c r="AC24" s="31">
        <f>'Qtde. Mensal'!AC24/'Qtde. Mensal'!$AP24</f>
        <v>6.4290524938423646E-2</v>
      </c>
      <c r="AD24" s="31">
        <f>'Qtde. Mensal'!AD24/'Qtde. Mensal'!$AP24</f>
        <v>9.5355795874384239E-2</v>
      </c>
      <c r="AE24" s="31">
        <f>'Qtde. Mensal'!AE24/'Qtde. Mensal'!$AP24</f>
        <v>1.4383851600985221E-2</v>
      </c>
      <c r="AF24" s="31">
        <f>'Qtde. Mensal'!AF24/'Qtde. Mensal'!$AP24</f>
        <v>7.3141163793103451E-3</v>
      </c>
      <c r="AG24" s="31">
        <f>'Qtde. Mensal'!AG24/'Qtde. Mensal'!$AP24</f>
        <v>1.9810267857142856E-3</v>
      </c>
      <c r="AH24" s="31">
        <f>'Qtde. Mensal'!AH24/'Qtde. Mensal'!$AP24</f>
        <v>5.6008505233990147E-2</v>
      </c>
      <c r="AI24" s="31">
        <f>'Qtde. Mensal'!AI24/'Qtde. Mensal'!$AP24</f>
        <v>4.1263854679802953E-2</v>
      </c>
      <c r="AJ24" s="31">
        <f>'Qtde. Mensal'!AJ24/'Qtde. Mensal'!$AP24</f>
        <v>7.9269935344827586E-3</v>
      </c>
      <c r="AK24" s="31">
        <f>'Qtde. Mensal'!AK24/'Qtde. Mensal'!$AP24</f>
        <v>0.27911695658866997</v>
      </c>
      <c r="AL24" s="32">
        <f>'Qtde. Mensal'!AL24/'Qtde. Mensal'!$AP24</f>
        <v>6.1018318965517238E-3</v>
      </c>
      <c r="AM24" s="30">
        <f>'Qtde. Mensal'!AM24/'Qtde. Mensal'!$AP24</f>
        <v>0.55445947506157633</v>
      </c>
      <c r="AN24" s="31">
        <f>'Qtde. Mensal'!AN24/'Qtde. Mensal'!$AP24</f>
        <v>0.31804090979064037</v>
      </c>
      <c r="AO24" s="32">
        <f>'Qtde. Mensal'!AO24/'Qtde. Mensal'!$AP24</f>
        <v>0.12749961514778324</v>
      </c>
      <c r="AP24" s="32">
        <f>'Qtde. Mensal'!AP24/'Qtde. Mensal'!$AP24</f>
        <v>1</v>
      </c>
    </row>
    <row r="25" spans="1:42" x14ac:dyDescent="0.3">
      <c r="A25" s="3">
        <v>45536</v>
      </c>
      <c r="B25" s="30">
        <f>'Qtde. Mensal'!B25/'Qtde. Mensal'!$AP25</f>
        <v>0.53430869474129339</v>
      </c>
      <c r="C25" s="31">
        <f>'Qtde. Mensal'!C25/'Qtde. Mensal'!$AP25</f>
        <v>7.4829091309313589E-2</v>
      </c>
      <c r="D25" s="31">
        <f>'Qtde. Mensal'!D25/'Qtde. Mensal'!$AP25</f>
        <v>2.4597721346184109E-2</v>
      </c>
      <c r="E25" s="31">
        <f>'Qtde. Mensal'!E25/'Qtde. Mensal'!$AP25</f>
        <v>4.4201172634914319E-2</v>
      </c>
      <c r="F25" s="32">
        <f>'Qtde. Mensal'!F25/'Qtde. Mensal'!$AP25</f>
        <v>0.32206331996829463</v>
      </c>
      <c r="G25" s="30">
        <f>'Qtde. Mensal'!G25/'Qtde. Mensal'!$AP25</f>
        <v>0.14310567713246064</v>
      </c>
      <c r="H25" s="31">
        <f>'Qtde. Mensal'!H25/'Qtde. Mensal'!$AP25</f>
        <v>0.2574757165324531</v>
      </c>
      <c r="I25" s="31">
        <f>'Qtde. Mensal'!I25/'Qtde. Mensal'!$AP25</f>
        <v>0.33159134069070184</v>
      </c>
      <c r="J25" s="31">
        <f>'Qtde. Mensal'!J25/'Qtde. Mensal'!$AP25</f>
        <v>0.14100003185983218</v>
      </c>
      <c r="K25" s="31">
        <f>'Qtde. Mensal'!K25/'Qtde. Mensal'!$AP25</f>
        <v>0.12682723378455224</v>
      </c>
      <c r="L25" s="30">
        <f>'Qtde. Mensal'!L25/'Qtde. Mensal'!$AP25</f>
        <v>3.0739910811778868E-3</v>
      </c>
      <c r="M25" s="31">
        <f>'Qtde. Mensal'!M25/'Qtde. Mensal'!$AP25</f>
        <v>1.1057292667314806E-2</v>
      </c>
      <c r="N25" s="31">
        <f>'Qtde. Mensal'!N25/'Qtde. Mensal'!$AP25</f>
        <v>1.6076664410733094E-2</v>
      </c>
      <c r="O25" s="31">
        <f>'Qtde. Mensal'!O25/'Qtde. Mensal'!$AP25</f>
        <v>2.8239396709941328E-3</v>
      </c>
      <c r="P25" s="31">
        <f>'Qtde. Mensal'!P25/'Qtde. Mensal'!$AP25</f>
        <v>5.2283915515448642E-2</v>
      </c>
      <c r="Q25" s="31">
        <f>'Qtde. Mensal'!Q25/'Qtde. Mensal'!$AP25</f>
        <v>3.6308623298033284E-2</v>
      </c>
      <c r="R25" s="31">
        <f>'Qtde. Mensal'!R25/'Qtde. Mensal'!$AP25</f>
        <v>2.1197408347469124E-2</v>
      </c>
      <c r="S25" s="31">
        <f>'Qtde. Mensal'!S25/'Qtde. Mensal'!$AP25</f>
        <v>1.8087695636264986E-2</v>
      </c>
      <c r="T25" s="31">
        <f>'Qtde. Mensal'!T25/'Qtde. Mensal'!$AP25</f>
        <v>3.2056783875449295E-2</v>
      </c>
      <c r="U25" s="31">
        <f>'Qtde. Mensal'!U25/'Qtde. Mensal'!$AP25</f>
        <v>1.9083074029699155E-2</v>
      </c>
      <c r="V25" s="31">
        <f>'Qtde. Mensal'!V25/'Qtde. Mensal'!$AP25</f>
        <v>8.7843350032390827E-2</v>
      </c>
      <c r="W25" s="31">
        <f>'Qtde. Mensal'!W25/'Qtde. Mensal'!$AP25</f>
        <v>1.5552425353861364E-2</v>
      </c>
      <c r="X25" s="31">
        <f>'Qtde. Mensal'!X25/'Qtde. Mensal'!$AP25</f>
        <v>2.1654065942129028E-2</v>
      </c>
      <c r="Y25" s="31">
        <f>'Qtde. Mensal'!Y25/'Qtde. Mensal'!$AP25</f>
        <v>3.2029751290564568E-2</v>
      </c>
      <c r="Z25" s="31">
        <f>'Qtde. Mensal'!Z25/'Qtde. Mensal'!$AP25</f>
        <v>1.3744138514964949E-2</v>
      </c>
      <c r="AA25" s="31">
        <f>'Qtde. Mensal'!AA25/'Qtde. Mensal'!$AP25</f>
        <v>3.4610397697596128E-2</v>
      </c>
      <c r="AB25" s="31">
        <f>'Qtde. Mensal'!AB25/'Qtde. Mensal'!$AP25</f>
        <v>1.0087981409305195E-2</v>
      </c>
      <c r="AC25" s="31">
        <f>'Qtde. Mensal'!AC25/'Qtde. Mensal'!$AP25</f>
        <v>6.432500118267559E-2</v>
      </c>
      <c r="AD25" s="31">
        <f>'Qtde. Mensal'!AD25/'Qtde. Mensal'!$AP25</f>
        <v>9.4898854687305398E-2</v>
      </c>
      <c r="AE25" s="31">
        <f>'Qtde. Mensal'!AE25/'Qtde. Mensal'!$AP25</f>
        <v>1.4427676732764554E-2</v>
      </c>
      <c r="AF25" s="31">
        <f>'Qtde. Mensal'!AF25/'Qtde. Mensal'!$AP25</f>
        <v>7.341277695124577E-3</v>
      </c>
      <c r="AG25" s="31">
        <f>'Qtde. Mensal'!AG25/'Qtde. Mensal'!$AP25</f>
        <v>2.0004112814700319E-3</v>
      </c>
      <c r="AH25" s="31">
        <f>'Qtde. Mensal'!AH25/'Qtde. Mensal'!$AP25</f>
        <v>5.6189158581831981E-2</v>
      </c>
      <c r="AI25" s="31">
        <f>'Qtde. Mensal'!AI25/'Qtde. Mensal'!$AP25</f>
        <v>4.1125250654816099E-2</v>
      </c>
      <c r="AJ25" s="31">
        <f>'Qtde. Mensal'!AJ25/'Qtde. Mensal'!$AP25</f>
        <v>7.9446836077301606E-3</v>
      </c>
      <c r="AK25" s="31">
        <f>'Qtde. Mensal'!AK25/'Qtde. Mensal'!$AP25</f>
        <v>0.27800020660618446</v>
      </c>
      <c r="AL25" s="32">
        <f>'Qtde. Mensal'!AL25/'Qtde. Mensal'!$AP25</f>
        <v>6.1759801967006733E-3</v>
      </c>
      <c r="AM25" s="30">
        <f>'Qtde. Mensal'!AM25/'Qtde. Mensal'!$AP25</f>
        <v>0.54268396880825887</v>
      </c>
      <c r="AN25" s="31">
        <f>'Qtde. Mensal'!AN25/'Qtde. Mensal'!$AP25</f>
        <v>0.33922418412279742</v>
      </c>
      <c r="AO25" s="32">
        <f>'Qtde. Mensal'!AO25/'Qtde. Mensal'!$AP25</f>
        <v>0.11809184706894371</v>
      </c>
      <c r="AP25" s="32">
        <f>'Qtde. Mensal'!AP25/'Qtde. Mensal'!$AP25</f>
        <v>1</v>
      </c>
    </row>
    <row r="26" spans="1:42" x14ac:dyDescent="0.3">
      <c r="A26" s="3">
        <v>45566</v>
      </c>
      <c r="B26" s="30">
        <f>'Qtde. Mensal'!B26/'Qtde. Mensal'!$AP26</f>
        <v>0.52805153552828088</v>
      </c>
      <c r="C26" s="31">
        <f>'Qtde. Mensal'!C26/'Qtde. Mensal'!$AP26</f>
        <v>7.4536233312359285E-2</v>
      </c>
      <c r="D26" s="31">
        <f>'Qtde. Mensal'!D26/'Qtde. Mensal'!$AP26</f>
        <v>1.9260437119529371E-2</v>
      </c>
      <c r="E26" s="31">
        <f>'Qtde. Mensal'!E26/'Qtde. Mensal'!$AP26</f>
        <v>4.381429621936335E-2</v>
      </c>
      <c r="F26" s="32">
        <f>'Qtde. Mensal'!F26/'Qtde. Mensal'!$AP26</f>
        <v>0.33433749782046712</v>
      </c>
      <c r="G26" s="30">
        <f>'Qtde. Mensal'!G26/'Qtde. Mensal'!$AP26</f>
        <v>0.13831884101918748</v>
      </c>
      <c r="H26" s="31">
        <f>'Qtde. Mensal'!H26/'Qtde. Mensal'!$AP26</f>
        <v>0.25394684972215692</v>
      </c>
      <c r="I26" s="31">
        <f>'Qtde. Mensal'!I26/'Qtde. Mensal'!$AP26</f>
        <v>0.33437445511678504</v>
      </c>
      <c r="J26" s="31">
        <f>'Qtde. Mensal'!J26/'Qtde. Mensal'!$AP26</f>
        <v>0.14197097999378358</v>
      </c>
      <c r="K26" s="31">
        <f>'Qtde. Mensal'!K26/'Qtde. Mensal'!$AP26</f>
        <v>0.13138887414808695</v>
      </c>
      <c r="L26" s="30">
        <f>'Qtde. Mensal'!L26/'Qtde. Mensal'!$AP26</f>
        <v>3.0153363303489526E-3</v>
      </c>
      <c r="M26" s="31">
        <f>'Qtde. Mensal'!M26/'Qtde. Mensal'!$AP26</f>
        <v>1.0914721512557899E-2</v>
      </c>
      <c r="N26" s="31">
        <f>'Qtde. Mensal'!N26/'Qtde. Mensal'!$AP26</f>
        <v>1.5780765527750193E-2</v>
      </c>
      <c r="O26" s="31">
        <f>'Qtde. Mensal'!O26/'Qtde. Mensal'!$AP26</f>
        <v>2.7831686996338386E-3</v>
      </c>
      <c r="P26" s="31">
        <f>'Qtde. Mensal'!P26/'Qtde. Mensal'!$AP26</f>
        <v>5.179233410912068E-2</v>
      </c>
      <c r="Q26" s="31">
        <f>'Qtde. Mensal'!Q26/'Qtde. Mensal'!$AP26</f>
        <v>3.5918701529084447E-2</v>
      </c>
      <c r="R26" s="31">
        <f>'Qtde. Mensal'!R26/'Qtde. Mensal'!$AP26</f>
        <v>2.138879833824834E-2</v>
      </c>
      <c r="S26" s="31">
        <f>'Qtde. Mensal'!S26/'Qtde. Mensal'!$AP26</f>
        <v>1.7911021992434179E-2</v>
      </c>
      <c r="T26" s="31">
        <f>'Qtde. Mensal'!T26/'Qtde. Mensal'!$AP26</f>
        <v>3.2341424770106666E-2</v>
      </c>
      <c r="U26" s="31">
        <f>'Qtde. Mensal'!U26/'Qtde. Mensal'!$AP26</f>
        <v>1.8835902023364593E-2</v>
      </c>
      <c r="V26" s="31">
        <f>'Qtde. Mensal'!V26/'Qtde. Mensal'!$AP26</f>
        <v>8.7519615795737971E-2</v>
      </c>
      <c r="W26" s="31">
        <f>'Qtde. Mensal'!W26/'Qtde. Mensal'!$AP26</f>
        <v>1.5814879955120577E-2</v>
      </c>
      <c r="X26" s="31">
        <f>'Qtde. Mensal'!X26/'Qtde. Mensal'!$AP26</f>
        <v>2.2034129589338106E-2</v>
      </c>
      <c r="Y26" s="31">
        <f>'Qtde. Mensal'!Y26/'Qtde. Mensal'!$AP26</f>
        <v>3.1661031468664003E-2</v>
      </c>
      <c r="Z26" s="31">
        <f>'Qtde. Mensal'!Z26/'Qtde. Mensal'!$AP26</f>
        <v>1.3591756438150544E-2</v>
      </c>
      <c r="AA26" s="31">
        <f>'Qtde. Mensal'!AA26/'Qtde. Mensal'!$AP26</f>
        <v>3.4205399176705155E-2</v>
      </c>
      <c r="AB26" s="31">
        <f>'Qtde. Mensal'!AB26/'Qtde. Mensal'!$AP26</f>
        <v>9.9462508244319951E-3</v>
      </c>
      <c r="AC26" s="31">
        <f>'Qtde. Mensal'!AC26/'Qtde. Mensal'!$AP26</f>
        <v>6.606258860274887E-2</v>
      </c>
      <c r="AD26" s="31">
        <f>'Qtde. Mensal'!AD26/'Qtde. Mensal'!$AP26</f>
        <v>9.3921756665580058E-2</v>
      </c>
      <c r="AE26" s="31">
        <f>'Qtde. Mensal'!AE26/'Qtde. Mensal'!$AP26</f>
        <v>1.4260778263803077E-2</v>
      </c>
      <c r="AF26" s="31">
        <f>'Qtde. Mensal'!AF26/'Qtde. Mensal'!$AP26</f>
        <v>7.2028822900636041E-3</v>
      </c>
      <c r="AG26" s="31">
        <f>'Qtde. Mensal'!AG26/'Qtde. Mensal'!$AP26</f>
        <v>1.9710558036221942E-3</v>
      </c>
      <c r="AH26" s="31">
        <f>'Qtde. Mensal'!AH26/'Qtde. Mensal'!$AP26</f>
        <v>5.7929140543859781E-2</v>
      </c>
      <c r="AI26" s="31">
        <f>'Qtde. Mensal'!AI26/'Qtde. Mensal'!$AP26</f>
        <v>4.198159337118771E-2</v>
      </c>
      <c r="AJ26" s="31">
        <f>'Qtde. Mensal'!AJ26/'Qtde. Mensal'!$AP26</f>
        <v>7.8444230492233282E-3</v>
      </c>
      <c r="AK26" s="31">
        <f>'Qtde. Mensal'!AK26/'Qtde. Mensal'!$AP26</f>
        <v>0.27724321312419925</v>
      </c>
      <c r="AL26" s="32">
        <f>'Qtde. Mensal'!AL26/'Qtde. Mensal'!$AP26</f>
        <v>6.127330204913994E-3</v>
      </c>
      <c r="AM26" s="30">
        <f>'Qtde. Mensal'!AM26/'Qtde. Mensal'!$AP26</f>
        <v>0.58131363288327564</v>
      </c>
      <c r="AN26" s="31">
        <f>'Qtde. Mensal'!AN26/'Qtde. Mensal'!$AP26</f>
        <v>0.3335547612369133</v>
      </c>
      <c r="AO26" s="32">
        <f>'Qtde. Mensal'!AO26/'Qtde. Mensal'!$AP26</f>
        <v>8.5131605879811084E-2</v>
      </c>
      <c r="AP26" s="32">
        <f>'Qtde. Mensal'!AP26/'Qtde. Mensal'!$AP26</f>
        <v>1</v>
      </c>
    </row>
    <row r="27" spans="1:42" x14ac:dyDescent="0.3">
      <c r="A27" s="3">
        <v>45597</v>
      </c>
      <c r="B27" s="30">
        <f>'Qtde. Mensal'!B27/'Qtde. Mensal'!$AP27</f>
        <v>0.5269458906365162</v>
      </c>
      <c r="C27" s="31">
        <f>'Qtde. Mensal'!C27/'Qtde. Mensal'!$AP27</f>
        <v>7.3499662845583277E-2</v>
      </c>
      <c r="D27" s="31">
        <f>'Qtde. Mensal'!D27/'Qtde. Mensal'!$AP27</f>
        <v>2.0723235427872477E-2</v>
      </c>
      <c r="E27" s="31">
        <f>'Qtde. Mensal'!E27/'Qtde. Mensal'!$AP27</f>
        <v>4.7765175869152722E-2</v>
      </c>
      <c r="F27" s="32">
        <f>'Qtde. Mensal'!F27/'Qtde. Mensal'!$AP27</f>
        <v>0.33106603522087535</v>
      </c>
      <c r="G27" s="30">
        <f>'Qtde. Mensal'!G27/'Qtde. Mensal'!$AP27</f>
        <v>0.14305834339569384</v>
      </c>
      <c r="H27" s="31">
        <f>'Qtde. Mensal'!H27/'Qtde. Mensal'!$AP27</f>
        <v>0.25774377048409103</v>
      </c>
      <c r="I27" s="31">
        <f>'Qtde. Mensal'!I27/'Qtde. Mensal'!$AP27</f>
        <v>0.3330125139174207</v>
      </c>
      <c r="J27" s="31">
        <f>'Qtde. Mensal'!J27/'Qtde. Mensal'!$AP27</f>
        <v>0.13900660979472784</v>
      </c>
      <c r="K27" s="31">
        <f>'Qtde. Mensal'!K27/'Qtde. Mensal'!$AP27</f>
        <v>0.12717876240806661</v>
      </c>
      <c r="L27" s="30">
        <f>'Qtde. Mensal'!L27/'Qtde. Mensal'!$AP27</f>
        <v>3.0726136524016371E-3</v>
      </c>
      <c r="M27" s="31">
        <f>'Qtde. Mensal'!M27/'Qtde. Mensal'!$AP27</f>
        <v>1.0963399143784597E-2</v>
      </c>
      <c r="N27" s="31">
        <f>'Qtde. Mensal'!N27/'Qtde. Mensal'!$AP27</f>
        <v>1.6246138405808463E-2</v>
      </c>
      <c r="O27" s="31">
        <f>'Qtde. Mensal'!O27/'Qtde. Mensal'!$AP27</f>
        <v>2.8138672395678151E-3</v>
      </c>
      <c r="P27" s="31">
        <f>'Qtde. Mensal'!P27/'Qtde. Mensal'!$AP27</f>
        <v>5.2219730590098636E-2</v>
      </c>
      <c r="Q27" s="31">
        <f>'Qtde. Mensal'!Q27/'Qtde. Mensal'!$AP27</f>
        <v>3.6360731703492292E-2</v>
      </c>
      <c r="R27" s="31">
        <f>'Qtde. Mensal'!R27/'Qtde. Mensal'!$AP27</f>
        <v>2.1172121250137215E-2</v>
      </c>
      <c r="S27" s="31">
        <f>'Qtde. Mensal'!S27/'Qtde. Mensal'!$AP27</f>
        <v>1.7935830889617213E-2</v>
      </c>
      <c r="T27" s="31">
        <f>'Qtde. Mensal'!T27/'Qtde. Mensal'!$AP27</f>
        <v>3.2437391208894606E-2</v>
      </c>
      <c r="U27" s="31">
        <f>'Qtde. Mensal'!U27/'Qtde. Mensal'!$AP27</f>
        <v>1.9219761953300194E-2</v>
      </c>
      <c r="V27" s="31">
        <f>'Qtde. Mensal'!V27/'Qtde. Mensal'!$AP27</f>
        <v>8.7178919224074392E-2</v>
      </c>
      <c r="W27" s="31">
        <f>'Qtde. Mensal'!W27/'Qtde. Mensal'!$AP27</f>
        <v>1.5855078486411892E-2</v>
      </c>
      <c r="X27" s="31">
        <f>'Qtde. Mensal'!X27/'Qtde. Mensal'!$AP27</f>
        <v>2.1973843089902616E-2</v>
      </c>
      <c r="Y27" s="31">
        <f>'Qtde. Mensal'!Y27/'Qtde. Mensal'!$AP27</f>
        <v>3.2517759412880869E-2</v>
      </c>
      <c r="Z27" s="31">
        <f>'Qtde. Mensal'!Z27/'Qtde. Mensal'!$AP27</f>
        <v>1.3687097178880021E-2</v>
      </c>
      <c r="AA27" s="31">
        <f>'Qtde. Mensal'!AA27/'Qtde. Mensal'!$AP27</f>
        <v>3.43044818015023E-2</v>
      </c>
      <c r="AB27" s="31">
        <f>'Qtde. Mensal'!AB27/'Qtde. Mensal'!$AP27</f>
        <v>1.0072488199595414E-2</v>
      </c>
      <c r="AC27" s="31">
        <f>'Qtde. Mensal'!AC27/'Qtde. Mensal'!$AP27</f>
        <v>6.5717668459596354E-2</v>
      </c>
      <c r="AD27" s="31">
        <f>'Qtde. Mensal'!AD27/'Qtde. Mensal'!$AP27</f>
        <v>9.3539768539572521E-2</v>
      </c>
      <c r="AE27" s="31">
        <f>'Qtde. Mensal'!AE27/'Qtde. Mensal'!$AP27</f>
        <v>1.4381008013297997E-2</v>
      </c>
      <c r="AF27" s="31">
        <f>'Qtde. Mensal'!AF27/'Qtde. Mensal'!$AP27</f>
        <v>7.2880239614859883E-3</v>
      </c>
      <c r="AG27" s="31">
        <f>'Qtde. Mensal'!AG27/'Qtde. Mensal'!$AP27</f>
        <v>2.0150856999482506E-3</v>
      </c>
      <c r="AH27" s="31">
        <f>'Qtde. Mensal'!AH27/'Qtde. Mensal'!$AP27</f>
        <v>5.7784738666123041E-2</v>
      </c>
      <c r="AI27" s="31">
        <f>'Qtde. Mensal'!AI27/'Qtde. Mensal'!$AP27</f>
        <v>4.1629749564835582E-2</v>
      </c>
      <c r="AJ27" s="31">
        <f>'Qtde. Mensal'!AJ27/'Qtde. Mensal'!$AP27</f>
        <v>7.90058649186909E-3</v>
      </c>
      <c r="AK27" s="31">
        <f>'Qtde. Mensal'!AK27/'Qtde. Mensal'!$AP27</f>
        <v>0.27547182016340227</v>
      </c>
      <c r="AL27" s="32">
        <f>'Qtde. Mensal'!AL27/'Qtde. Mensal'!$AP27</f>
        <v>6.2402970095187318E-3</v>
      </c>
      <c r="AM27" s="30">
        <f>'Qtde. Mensal'!AM27/'Qtde. Mensal'!$AP27</f>
        <v>0.55983118756762695</v>
      </c>
      <c r="AN27" s="31">
        <f>'Qtde. Mensal'!AN27/'Qtde. Mensal'!$AP27</f>
        <v>0.3671886026125547</v>
      </c>
      <c r="AO27" s="32">
        <f>'Qtde. Mensal'!AO27/'Qtde. Mensal'!$AP27</f>
        <v>7.2980209819818412E-2</v>
      </c>
      <c r="AP27" s="32">
        <f>'Qtde. Mensal'!AP27/'Qtde. Mensal'!$AP27</f>
        <v>1</v>
      </c>
    </row>
    <row r="28" spans="1:42" ht="15" thickBot="1" x14ac:dyDescent="0.35">
      <c r="A28" s="4">
        <v>45627</v>
      </c>
      <c r="B28" s="33">
        <f>'Qtde. Mensal'!B28/'Qtde. Mensal'!$AP28</f>
        <v>0.50750361865319138</v>
      </c>
      <c r="C28" s="34">
        <f>'Qtde. Mensal'!C28/'Qtde. Mensal'!$AP28</f>
        <v>7.3513519082278642E-2</v>
      </c>
      <c r="D28" s="34">
        <f>'Qtde. Mensal'!D28/'Qtde. Mensal'!$AP28</f>
        <v>2.3441661129225841E-2</v>
      </c>
      <c r="E28" s="34">
        <f>'Qtde. Mensal'!E28/'Qtde. Mensal'!$AP28</f>
        <v>5.1020691999814557E-2</v>
      </c>
      <c r="F28" s="35">
        <f>'Qtde. Mensal'!F28/'Qtde. Mensal'!$AP28</f>
        <v>0.34452050913548959</v>
      </c>
      <c r="G28" s="33">
        <f>'Qtde. Mensal'!G28/'Qtde. Mensal'!$AP28</f>
        <v>0.14272586319688049</v>
      </c>
      <c r="H28" s="34">
        <f>'Qtde. Mensal'!H28/'Qtde. Mensal'!$AP28</f>
        <v>0.25733801053916644</v>
      </c>
      <c r="I28" s="34">
        <f>'Qtde. Mensal'!I28/'Qtde. Mensal'!$AP28</f>
        <v>0.3329428793662077</v>
      </c>
      <c r="J28" s="34">
        <f>'Qtde. Mensal'!J28/'Qtde. Mensal'!$AP28</f>
        <v>0.13938691515610432</v>
      </c>
      <c r="K28" s="34">
        <f>'Qtde. Mensal'!K28/'Qtde. Mensal'!$AP28</f>
        <v>0.12760633174164104</v>
      </c>
      <c r="L28" s="33">
        <f>'Qtde. Mensal'!L28/'Qtde. Mensal'!$AP28</f>
        <v>3.0741811026461239E-3</v>
      </c>
      <c r="M28" s="34">
        <f>'Qtde. Mensal'!M28/'Qtde. Mensal'!$AP28</f>
        <v>1.0846172469389542E-2</v>
      </c>
      <c r="N28" s="34">
        <f>'Qtde. Mensal'!N28/'Qtde. Mensal'!$AP28</f>
        <v>1.6209505854233953E-2</v>
      </c>
      <c r="O28" s="34">
        <f>'Qtde. Mensal'!O28/'Qtde. Mensal'!$AP28</f>
        <v>2.7980817274754935E-3</v>
      </c>
      <c r="P28" s="34">
        <f>'Qtde. Mensal'!P28/'Qtde. Mensal'!$AP28</f>
        <v>5.2001462914599783E-2</v>
      </c>
      <c r="Q28" s="34">
        <f>'Qtde. Mensal'!Q28/'Qtde. Mensal'!$AP28</f>
        <v>3.6088660866519344E-2</v>
      </c>
      <c r="R28" s="34">
        <f>'Qtde. Mensal'!R28/'Qtde. Mensal'!$AP28</f>
        <v>2.1123662643651519E-2</v>
      </c>
      <c r="S28" s="34">
        <f>'Qtde. Mensal'!S28/'Qtde. Mensal'!$AP28</f>
        <v>1.7891857643986341E-2</v>
      </c>
      <c r="T28" s="34">
        <f>'Qtde. Mensal'!T28/'Qtde. Mensal'!$AP28</f>
        <v>3.2466401899728534E-2</v>
      </c>
      <c r="U28" s="34">
        <f>'Qtde. Mensal'!U28/'Qtde. Mensal'!$AP28</f>
        <v>1.9113700401271295E-2</v>
      </c>
      <c r="V28" s="34">
        <f>'Qtde. Mensal'!V28/'Qtde. Mensal'!$AP28</f>
        <v>8.7291702080532413E-2</v>
      </c>
      <c r="W28" s="34">
        <f>'Qtde. Mensal'!W28/'Qtde. Mensal'!$AP28</f>
        <v>1.5966373568635936E-2</v>
      </c>
      <c r="X28" s="34">
        <f>'Qtde. Mensal'!X28/'Qtde. Mensal'!$AP28</f>
        <v>2.2180669953073408E-2</v>
      </c>
      <c r="Y28" s="34">
        <f>'Qtde. Mensal'!Y28/'Qtde. Mensal'!$AP28</f>
        <v>3.2455069462687954E-2</v>
      </c>
      <c r="Z28" s="34">
        <f>'Qtde. Mensal'!Z28/'Qtde. Mensal'!$AP28</f>
        <v>1.3575229353072378E-2</v>
      </c>
      <c r="AA28" s="34">
        <f>'Qtde. Mensal'!AA28/'Qtde. Mensal'!$AP28</f>
        <v>3.4068396408647679E-2</v>
      </c>
      <c r="AB28" s="34">
        <f>'Qtde. Mensal'!AB28/'Qtde. Mensal'!$AP28</f>
        <v>9.9766654819118845E-3</v>
      </c>
      <c r="AC28" s="34">
        <f>'Qtde. Mensal'!AC28/'Qtde. Mensal'!$AP28</f>
        <v>6.6124770131816848E-2</v>
      </c>
      <c r="AD28" s="34">
        <f>'Qtde. Mensal'!AD28/'Qtde. Mensal'!$AP28</f>
        <v>9.343800384272638E-2</v>
      </c>
      <c r="AE28" s="34">
        <f>'Qtde. Mensal'!AE28/'Qtde. Mensal'!$AP28</f>
        <v>1.4263417347900665E-2</v>
      </c>
      <c r="AF28" s="34">
        <f>'Qtde. Mensal'!AF28/'Qtde. Mensal'!$AP28</f>
        <v>7.3320867652588691E-3</v>
      </c>
      <c r="AG28" s="34">
        <f>'Qtde. Mensal'!AG28/'Qtde. Mensal'!$AP28</f>
        <v>2.0120226854785121E-3</v>
      </c>
      <c r="AH28" s="34">
        <f>'Qtde. Mensal'!AH28/'Qtde. Mensal'!$AP28</f>
        <v>5.8444468482947258E-2</v>
      </c>
      <c r="AI28" s="34">
        <f>'Qtde. Mensal'!AI28/'Qtde. Mensal'!$AP28</f>
        <v>4.1889838409750017E-2</v>
      </c>
      <c r="AJ28" s="34">
        <f>'Qtde. Mensal'!AJ28/'Qtde. Mensal'!$AP28</f>
        <v>7.8255628872989143E-3</v>
      </c>
      <c r="AK28" s="34">
        <f>'Qtde. Mensal'!AK28/'Qtde. Mensal'!$AP28</f>
        <v>0.27528137926060997</v>
      </c>
      <c r="AL28" s="35">
        <f>'Qtde. Mensal'!AL28/'Qtde. Mensal'!$AP28</f>
        <v>6.26065635414896E-3</v>
      </c>
      <c r="AM28" s="33">
        <f>'Qtde. Mensal'!AM28/'Qtde. Mensal'!$AP28</f>
        <v>0.55804113674645728</v>
      </c>
      <c r="AN28" s="34">
        <f>'Qtde. Mensal'!AN28/'Qtde. Mensal'!$AP28</f>
        <v>0.36420701271808503</v>
      </c>
      <c r="AO28" s="35">
        <f>'Qtde. Mensal'!AO28/'Qtde. Mensal'!$AP28</f>
        <v>7.7751850535457648E-2</v>
      </c>
      <c r="AP28" s="35">
        <f>'Qtde. Mensal'!AP28/'Qtde. Mensal'!$AP28</f>
        <v>1</v>
      </c>
    </row>
    <row r="29" spans="1:42" x14ac:dyDescent="0.3">
      <c r="A29" s="2">
        <v>45658</v>
      </c>
      <c r="B29" s="36">
        <f>'Qtde. Mensal'!B29/'Qtde. Mensal'!$AP29</f>
        <v>0.52538094973564786</v>
      </c>
      <c r="C29" s="37">
        <f>'Qtde. Mensal'!C29/'Qtde. Mensal'!$AP29</f>
        <v>6.4380042396181281E-2</v>
      </c>
      <c r="D29" s="37">
        <f>'Qtde. Mensal'!D29/'Qtde. Mensal'!$AP29</f>
        <v>1.4817731039463228E-2</v>
      </c>
      <c r="E29" s="37">
        <f>'Qtde. Mensal'!E29/'Qtde. Mensal'!$AP29</f>
        <v>5.9026175978771314E-2</v>
      </c>
      <c r="F29" s="38">
        <f>'Qtde. Mensal'!F29/'Qtde. Mensal'!$AP29</f>
        <v>0.33639510084993635</v>
      </c>
      <c r="G29" s="36">
        <f>'Qtde. Mensal'!G29/'Qtde. Mensal'!$AP29</f>
        <v>0.15510674321488005</v>
      </c>
      <c r="H29" s="37">
        <f>'Qtde. Mensal'!H29/'Qtde. Mensal'!$AP29</f>
        <v>0.26732136804570994</v>
      </c>
      <c r="I29" s="37">
        <f>'Qtde. Mensal'!I29/'Qtde. Mensal'!$AP29</f>
        <v>0.32923782679718827</v>
      </c>
      <c r="J29" s="37">
        <f>'Qtde. Mensal'!J29/'Qtde. Mensal'!$AP29</f>
        <v>0.13250859637724388</v>
      </c>
      <c r="K29" s="37">
        <f>'Qtde. Mensal'!K29/'Qtde. Mensal'!$AP29</f>
        <v>0.11582546556497782</v>
      </c>
      <c r="L29" s="36">
        <f>'Qtde. Mensal'!L29/'Qtde. Mensal'!$AP29</f>
        <v>3.1833365134494758E-3</v>
      </c>
      <c r="M29" s="37">
        <f>'Qtde. Mensal'!M29/'Qtde. Mensal'!$AP29</f>
        <v>1.1036210654113662E-2</v>
      </c>
      <c r="N29" s="37">
        <f>'Qtde. Mensal'!N29/'Qtde. Mensal'!$AP29</f>
        <v>1.7163771150791447E-2</v>
      </c>
      <c r="O29" s="37">
        <f>'Qtde. Mensal'!O29/'Qtde. Mensal'!$AP29</f>
        <v>2.8838420311522567E-3</v>
      </c>
      <c r="P29" s="37">
        <f>'Qtde. Mensal'!P29/'Qtde. Mensal'!$AP29</f>
        <v>5.2989590956554783E-2</v>
      </c>
      <c r="Q29" s="37">
        <f>'Qtde. Mensal'!Q29/'Qtde. Mensal'!$AP29</f>
        <v>3.7307190363362483E-2</v>
      </c>
      <c r="R29" s="37">
        <f>'Qtde. Mensal'!R29/'Qtde. Mensal'!$AP29</f>
        <v>2.0711009562085932E-2</v>
      </c>
      <c r="S29" s="37">
        <f>'Qtde. Mensal'!S29/'Qtde. Mensal'!$AP29</f>
        <v>1.8011533757939222E-2</v>
      </c>
      <c r="T29" s="37">
        <f>'Qtde. Mensal'!T29/'Qtde. Mensal'!$AP29</f>
        <v>3.2607059213762578E-2</v>
      </c>
      <c r="U29" s="37">
        <f>'Qtde. Mensal'!U29/'Qtde. Mensal'!$AP29</f>
        <v>2.0029096049973712E-2</v>
      </c>
      <c r="V29" s="37">
        <f>'Qtde. Mensal'!V29/'Qtde. Mensal'!$AP29</f>
        <v>8.6964502658013532E-2</v>
      </c>
      <c r="W29" s="37">
        <f>'Qtde. Mensal'!W29/'Qtde. Mensal'!$AP29</f>
        <v>1.5930369143051286E-2</v>
      </c>
      <c r="X29" s="37">
        <f>'Qtde. Mensal'!X29/'Qtde. Mensal'!$AP29</f>
        <v>2.1789833772511397E-2</v>
      </c>
      <c r="Y29" s="37">
        <f>'Qtde. Mensal'!Y29/'Qtde. Mensal'!$AP29</f>
        <v>3.43855089755759E-2</v>
      </c>
      <c r="Z29" s="37">
        <f>'Qtde. Mensal'!Z29/'Qtde. Mensal'!$AP29</f>
        <v>1.3848399435469002E-2</v>
      </c>
      <c r="AA29" s="37">
        <f>'Qtde. Mensal'!AA29/'Qtde. Mensal'!$AP29</f>
        <v>3.4345254340858535E-2</v>
      </c>
      <c r="AB29" s="37">
        <f>'Qtde. Mensal'!AB29/'Qtde. Mensal'!$AP29</f>
        <v>1.0322093434227549E-2</v>
      </c>
      <c r="AC29" s="37">
        <f>'Qtde. Mensal'!AC29/'Qtde. Mensal'!$AP29</f>
        <v>6.4812377173045818E-2</v>
      </c>
      <c r="AD29" s="37">
        <f>'Qtde. Mensal'!AD29/'Qtde. Mensal'!$AP29</f>
        <v>9.3026045553754835E-2</v>
      </c>
      <c r="AE29" s="37">
        <f>'Qtde. Mensal'!AE29/'Qtde. Mensal'!$AP29</f>
        <v>1.4604381475461177E-2</v>
      </c>
      <c r="AF29" s="37">
        <f>'Qtde. Mensal'!AF29/'Qtde. Mensal'!$AP29</f>
        <v>7.4108782514674823E-3</v>
      </c>
      <c r="AG29" s="37">
        <f>'Qtde. Mensal'!AG29/'Qtde. Mensal'!$AP29</f>
        <v>2.1037072103296615E-3</v>
      </c>
      <c r="AH29" s="37">
        <f>'Qtde. Mensal'!AH29/'Qtde. Mensal'!$AP29</f>
        <v>5.7424041517020061E-2</v>
      </c>
      <c r="AI29" s="37">
        <f>'Qtde. Mensal'!AI29/'Qtde. Mensal'!$AP29</f>
        <v>4.0486501413340224E-2</v>
      </c>
      <c r="AJ29" s="37">
        <f>'Qtde. Mensal'!AJ29/'Qtde. Mensal'!$AP29</f>
        <v>8.0042315672014894E-3</v>
      </c>
      <c r="AK29" s="37">
        <f>'Qtde. Mensal'!AK29/'Qtde. Mensal'!$AP29</f>
        <v>0.27212616124557498</v>
      </c>
      <c r="AL29" s="38">
        <f>'Qtde. Mensal'!AL29/'Qtde. Mensal'!$AP29</f>
        <v>6.4930725799114885E-3</v>
      </c>
      <c r="AM29" s="36">
        <f>'Qtde. Mensal'!AM29/'Qtde. Mensal'!$AP29</f>
        <v>0.49422305737171052</v>
      </c>
      <c r="AN29" s="37">
        <f>'Qtde. Mensal'!AN29/'Qtde. Mensal'!$AP29</f>
        <v>0.44028748249929756</v>
      </c>
      <c r="AO29" s="38">
        <f>'Qtde. Mensal'!AO29/'Qtde. Mensal'!$AP29</f>
        <v>6.5489460128991955E-2</v>
      </c>
      <c r="AP29" s="38">
        <f>'Qtde. Mensal'!AP29/'Qtde. Mensal'!$AP29</f>
        <v>1</v>
      </c>
    </row>
    <row r="30" spans="1:42" x14ac:dyDescent="0.3">
      <c r="A30" s="3">
        <v>45689</v>
      </c>
      <c r="B30" s="30">
        <f>'Qtde. Mensal'!B30/'Qtde. Mensal'!$AP30</f>
        <v>0.54266980906196283</v>
      </c>
      <c r="C30" s="31">
        <f>'Qtde. Mensal'!C30/'Qtde. Mensal'!$AP30</f>
        <v>6.6176128993063618E-2</v>
      </c>
      <c r="D30" s="31">
        <f>'Qtde. Mensal'!D30/'Qtde. Mensal'!$AP30</f>
        <v>1.7223911746102084E-2</v>
      </c>
      <c r="E30" s="31">
        <f>'Qtde. Mensal'!E30/'Qtde. Mensal'!$AP30</f>
        <v>5.6331724017167628E-2</v>
      </c>
      <c r="F30" s="32">
        <f>'Qtde. Mensal'!F30/'Qtde. Mensal'!$AP30</f>
        <v>0.31759842618170381</v>
      </c>
      <c r="G30" s="30">
        <f>'Qtde. Mensal'!G30/'Qtde. Mensal'!$AP30</f>
        <v>0.15235822591654188</v>
      </c>
      <c r="H30" s="31">
        <f>'Qtde. Mensal'!H30/'Qtde. Mensal'!$AP30</f>
        <v>0.26498057742406972</v>
      </c>
      <c r="I30" s="31">
        <f>'Qtde. Mensal'!I30/'Qtde. Mensal'!$AP30</f>
        <v>0.32952624638618583</v>
      </c>
      <c r="J30" s="31">
        <f>'Qtde. Mensal'!J30/'Qtde. Mensal'!$AP30</f>
        <v>0.13435169335558503</v>
      </c>
      <c r="K30" s="31">
        <f>'Qtde. Mensal'!K30/'Qtde. Mensal'!$AP30</f>
        <v>0.11878325691761754</v>
      </c>
      <c r="L30" s="30">
        <f>'Qtde. Mensal'!L30/'Qtde. Mensal'!$AP30</f>
        <v>3.1733665917399556E-3</v>
      </c>
      <c r="M30" s="31">
        <f>'Qtde. Mensal'!M30/'Qtde. Mensal'!$AP30</f>
        <v>1.1138052167573768E-2</v>
      </c>
      <c r="N30" s="31">
        <f>'Qtde. Mensal'!N30/'Qtde. Mensal'!$AP30</f>
        <v>1.6983586404554211E-2</v>
      </c>
      <c r="O30" s="31">
        <f>'Qtde. Mensal'!O30/'Qtde. Mensal'!$AP30</f>
        <v>2.8883711123579045E-3</v>
      </c>
      <c r="P30" s="31">
        <f>'Qtde. Mensal'!P30/'Qtde. Mensal'!$AP30</f>
        <v>5.3077057774569468E-2</v>
      </c>
      <c r="Q30" s="31">
        <f>'Qtde. Mensal'!Q30/'Qtde. Mensal'!$AP30</f>
        <v>3.7330834188021973E-2</v>
      </c>
      <c r="R30" s="31">
        <f>'Qtde. Mensal'!R30/'Qtde. Mensal'!$AP30</f>
        <v>2.0928852978068749E-2</v>
      </c>
      <c r="S30" s="31">
        <f>'Qtde. Mensal'!S30/'Qtde. Mensal'!$AP30</f>
        <v>1.8089619017328439E-2</v>
      </c>
      <c r="T30" s="31">
        <f>'Qtde. Mensal'!T30/'Qtde. Mensal'!$AP30</f>
        <v>3.2493058260580569E-2</v>
      </c>
      <c r="U30" s="31">
        <f>'Qtde. Mensal'!U30/'Qtde. Mensal'!$AP30</f>
        <v>1.9936282515393328E-2</v>
      </c>
      <c r="V30" s="31">
        <f>'Qtde. Mensal'!V30/'Qtde. Mensal'!$AP30</f>
        <v>8.7141611484156389E-2</v>
      </c>
      <c r="W30" s="31">
        <f>'Qtde. Mensal'!W30/'Qtde. Mensal'!$AP30</f>
        <v>1.5731929142440561E-2</v>
      </c>
      <c r="X30" s="31">
        <f>'Qtde. Mensal'!X30/'Qtde. Mensal'!$AP30</f>
        <v>2.1560488727044014E-2</v>
      </c>
      <c r="Y30" s="31">
        <f>'Qtde. Mensal'!Y30/'Qtde. Mensal'!$AP30</f>
        <v>3.3899274199600468E-2</v>
      </c>
      <c r="Z30" s="31">
        <f>'Qtde. Mensal'!Z30/'Qtde. Mensal'!$AP30</f>
        <v>1.3920108351886331E-2</v>
      </c>
      <c r="AA30" s="31">
        <f>'Qtde. Mensal'!AA30/'Qtde. Mensal'!$AP30</f>
        <v>3.4639905084891127E-2</v>
      </c>
      <c r="AB30" s="31">
        <f>'Qtde. Mensal'!AB30/'Qtde. Mensal'!$AP30</f>
        <v>1.0359898366502399E-2</v>
      </c>
      <c r="AC30" s="31">
        <f>'Qtde. Mensal'!AC30/'Qtde. Mensal'!$AP30</f>
        <v>6.4246379038627163E-2</v>
      </c>
      <c r="AD30" s="31">
        <f>'Qtde. Mensal'!AD30/'Qtde. Mensal'!$AP30</f>
        <v>9.3898416532954054E-2</v>
      </c>
      <c r="AE30" s="31">
        <f>'Qtde. Mensal'!AE30/'Qtde. Mensal'!$AP30</f>
        <v>1.4672353473013877E-2</v>
      </c>
      <c r="AF30" s="31">
        <f>'Qtde. Mensal'!AF30/'Qtde. Mensal'!$AP30</f>
        <v>7.4134560749600648E-3</v>
      </c>
      <c r="AG30" s="31">
        <f>'Qtde. Mensal'!AG30/'Qtde. Mensal'!$AP30</f>
        <v>2.0905624506394977E-3</v>
      </c>
      <c r="AH30" s="31">
        <f>'Qtde. Mensal'!AH30/'Qtde. Mensal'!$AP30</f>
        <v>5.6485389291317196E-2</v>
      </c>
      <c r="AI30" s="31">
        <f>'Qtde. Mensal'!AI30/'Qtde. Mensal'!$AP30</f>
        <v>4.0445236197820811E-2</v>
      </c>
      <c r="AJ30" s="31">
        <f>'Qtde. Mensal'!AJ30/'Qtde. Mensal'!$AP30</f>
        <v>8.0558126570155347E-3</v>
      </c>
      <c r="AK30" s="31">
        <f>'Qtde. Mensal'!AK30/'Qtde. Mensal'!$AP30</f>
        <v>0.27298903973498101</v>
      </c>
      <c r="AL30" s="32">
        <f>'Qtde. Mensal'!AL30/'Qtde. Mensal'!$AP30</f>
        <v>6.4110581819611266E-3</v>
      </c>
      <c r="AM30" s="30">
        <f>'Qtde. Mensal'!AM30/'Qtde. Mensal'!$AP30</f>
        <v>0.50785926405054516</v>
      </c>
      <c r="AN30" s="31">
        <f>'Qtde. Mensal'!AN30/'Qtde. Mensal'!$AP30</f>
        <v>0.41742278319973986</v>
      </c>
      <c r="AO30" s="32">
        <f>'Qtde. Mensal'!AO30/'Qtde. Mensal'!$AP30</f>
        <v>7.4717952749715003E-2</v>
      </c>
      <c r="AP30" s="32">
        <f>'Qtde. Mensal'!AP30/'Qtde. Mensal'!$AP30</f>
        <v>1</v>
      </c>
    </row>
    <row r="31" spans="1:42" x14ac:dyDescent="0.3">
      <c r="A31" s="3">
        <v>45717</v>
      </c>
      <c r="B31" s="30">
        <f>'Qtde. Mensal'!B31/'Qtde. Mensal'!$AP31</f>
        <v>0.55291160649268278</v>
      </c>
      <c r="C31" s="31">
        <f>'Qtde. Mensal'!C31/'Qtde. Mensal'!$AP31</f>
        <v>7.1266463446586062E-2</v>
      </c>
      <c r="D31" s="31">
        <f>'Qtde. Mensal'!D31/'Qtde. Mensal'!$AP31</f>
        <v>2.0522276811769657E-2</v>
      </c>
      <c r="E31" s="31">
        <f>'Qtde. Mensal'!E31/'Qtde. Mensal'!$AP31</f>
        <v>5.444750218187535E-2</v>
      </c>
      <c r="F31" s="32">
        <f>'Qtde. Mensal'!F31/'Qtde. Mensal'!$AP31</f>
        <v>0.30085215106708613</v>
      </c>
      <c r="G31" s="30">
        <f>'Qtde. Mensal'!G31/'Qtde. Mensal'!$AP31</f>
        <v>0.15010218223673394</v>
      </c>
      <c r="H31" s="31">
        <f>'Qtde. Mensal'!H31/'Qtde. Mensal'!$AP31</f>
        <v>0.26300858475343453</v>
      </c>
      <c r="I31" s="31">
        <f>'Qtde. Mensal'!I31/'Qtde. Mensal'!$AP31</f>
        <v>0.32960411836877035</v>
      </c>
      <c r="J31" s="31">
        <f>'Qtde. Mensal'!J31/'Qtde. Mensal'!$AP31</f>
        <v>0.13600988755436619</v>
      </c>
      <c r="K31" s="31">
        <f>'Qtde. Mensal'!K31/'Qtde. Mensal'!$AP31</f>
        <v>0.12127522708669498</v>
      </c>
      <c r="L31" s="30">
        <f>'Qtde. Mensal'!L31/'Qtde. Mensal'!$AP31</f>
        <v>3.164848587789087E-3</v>
      </c>
      <c r="M31" s="31">
        <f>'Qtde. Mensal'!M31/'Qtde. Mensal'!$AP31</f>
        <v>1.1223783615787563E-2</v>
      </c>
      <c r="N31" s="31">
        <f>'Qtde. Mensal'!N31/'Qtde. Mensal'!$AP31</f>
        <v>1.6828899413287846E-2</v>
      </c>
      <c r="O31" s="31">
        <f>'Qtde. Mensal'!O31/'Qtde. Mensal'!$AP31</f>
        <v>2.8910977678918296E-3</v>
      </c>
      <c r="P31" s="31">
        <f>'Qtde. Mensal'!P31/'Qtde. Mensal'!$AP31</f>
        <v>5.3173612227898008E-2</v>
      </c>
      <c r="Q31" s="31">
        <f>'Qtde. Mensal'!Q31/'Qtde. Mensal'!$AP31</f>
        <v>3.732407218348352E-2</v>
      </c>
      <c r="R31" s="31">
        <f>'Qtde. Mensal'!R31/'Qtde. Mensal'!$AP31</f>
        <v>2.1086944344561032E-2</v>
      </c>
      <c r="S31" s="31">
        <f>'Qtde. Mensal'!S31/'Qtde. Mensal'!$AP31</f>
        <v>1.8178680683672344E-2</v>
      </c>
      <c r="T31" s="31">
        <f>'Qtde. Mensal'!T31/'Qtde. Mensal'!$AP31</f>
        <v>3.2359515235181768E-2</v>
      </c>
      <c r="U31" s="31">
        <f>'Qtde. Mensal'!U31/'Qtde. Mensal'!$AP31</f>
        <v>1.9830220283580554E-2</v>
      </c>
      <c r="V31" s="31">
        <f>'Qtde. Mensal'!V31/'Qtde. Mensal'!$AP31</f>
        <v>8.7311152590333257E-2</v>
      </c>
      <c r="W31" s="31">
        <f>'Qtde. Mensal'!W31/'Qtde. Mensal'!$AP31</f>
        <v>1.5544167842680916E-2</v>
      </c>
      <c r="X31" s="31">
        <f>'Qtde. Mensal'!X31/'Qtde. Mensal'!$AP31</f>
        <v>2.132997725067444E-2</v>
      </c>
      <c r="Y31" s="31">
        <f>'Qtde. Mensal'!Y31/'Qtde. Mensal'!$AP31</f>
        <v>3.3444580366193674E-2</v>
      </c>
      <c r="Z31" s="31">
        <f>'Qtde. Mensal'!Z31/'Qtde. Mensal'!$AP31</f>
        <v>1.3979361175809462E-2</v>
      </c>
      <c r="AA31" s="31">
        <f>'Qtde. Mensal'!AA31/'Qtde. Mensal'!$AP31</f>
        <v>3.4913619419503709E-2</v>
      </c>
      <c r="AB31" s="31">
        <f>'Qtde. Mensal'!AB31/'Qtde. Mensal'!$AP31</f>
        <v>1.0380847922836601E-2</v>
      </c>
      <c r="AC31" s="31">
        <f>'Qtde. Mensal'!AC31/'Qtde. Mensal'!$AP31</f>
        <v>6.3659262444820688E-2</v>
      </c>
      <c r="AD31" s="31">
        <f>'Qtde. Mensal'!AD31/'Qtde. Mensal'!$AP31</f>
        <v>9.4745791194077583E-2</v>
      </c>
      <c r="AE31" s="31">
        <f>'Qtde. Mensal'!AE31/'Qtde. Mensal'!$AP31</f>
        <v>1.4724722319094075E-2</v>
      </c>
      <c r="AF31" s="31">
        <f>'Qtde. Mensal'!AF31/'Qtde. Mensal'!$AP31</f>
        <v>7.4210865829573399E-3</v>
      </c>
      <c r="AG31" s="31">
        <f>'Qtde. Mensal'!AG31/'Qtde. Mensal'!$AP31</f>
        <v>2.0797834567771851E-3</v>
      </c>
      <c r="AH31" s="31">
        <f>'Qtde. Mensal'!AH31/'Qtde. Mensal'!$AP31</f>
        <v>5.5612975969556742E-2</v>
      </c>
      <c r="AI31" s="31">
        <f>'Qtde. Mensal'!AI31/'Qtde. Mensal'!$AP31</f>
        <v>4.0380504604976664E-2</v>
      </c>
      <c r="AJ31" s="31">
        <f>'Qtde. Mensal'!AJ31/'Qtde. Mensal'!$AP31</f>
        <v>8.1013980264643855E-3</v>
      </c>
      <c r="AK31" s="31">
        <f>'Qtde. Mensal'!AK31/'Qtde. Mensal'!$AP31</f>
        <v>0.27397759037842662</v>
      </c>
      <c r="AL31" s="32">
        <f>'Qtde. Mensal'!AL31/'Qtde. Mensal'!$AP31</f>
        <v>6.3315041116831072E-3</v>
      </c>
      <c r="AM31" s="30">
        <f>'Qtde. Mensal'!AM31/'Qtde. Mensal'!$AP31</f>
        <v>0.5177657957836953</v>
      </c>
      <c r="AN31" s="31">
        <f>'Qtde. Mensal'!AN31/'Qtde. Mensal'!$AP31</f>
        <v>0.39648695482479046</v>
      </c>
      <c r="AO31" s="32">
        <f>'Qtde. Mensal'!AO31/'Qtde. Mensal'!$AP31</f>
        <v>8.5747249391514263E-2</v>
      </c>
      <c r="AP31" s="32">
        <f>'Qtde. Mensal'!AP31/'Qtde. Mensal'!$AP31</f>
        <v>1</v>
      </c>
    </row>
    <row r="32" spans="1:42" x14ac:dyDescent="0.3">
      <c r="A32" s="3">
        <v>45748</v>
      </c>
      <c r="B32" s="30"/>
      <c r="C32" s="31"/>
      <c r="D32" s="31"/>
      <c r="E32" s="31"/>
      <c r="F32" s="32"/>
      <c r="G32" s="30"/>
      <c r="H32" s="31"/>
      <c r="I32" s="31"/>
      <c r="J32" s="31"/>
      <c r="K32" s="31"/>
      <c r="L32" s="30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2"/>
      <c r="AM32" s="30"/>
      <c r="AN32" s="31"/>
      <c r="AO32" s="32"/>
      <c r="AP32" s="32"/>
    </row>
    <row r="33" spans="1:42" x14ac:dyDescent="0.3">
      <c r="A33" s="3">
        <v>45778</v>
      </c>
      <c r="B33" s="30"/>
      <c r="C33" s="31"/>
      <c r="D33" s="31"/>
      <c r="E33" s="31"/>
      <c r="F33" s="32"/>
      <c r="G33" s="30"/>
      <c r="H33" s="31"/>
      <c r="I33" s="31"/>
      <c r="J33" s="31"/>
      <c r="K33" s="31"/>
      <c r="L33" s="30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2"/>
      <c r="AM33" s="30"/>
      <c r="AN33" s="31"/>
      <c r="AO33" s="32"/>
      <c r="AP33" s="32"/>
    </row>
    <row r="34" spans="1:42" x14ac:dyDescent="0.3">
      <c r="A34" s="5">
        <v>45809</v>
      </c>
      <c r="B34" s="30"/>
      <c r="C34" s="31"/>
      <c r="D34" s="31"/>
      <c r="E34" s="31"/>
      <c r="F34" s="32"/>
      <c r="G34" s="30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2"/>
      <c r="AM34" s="30"/>
      <c r="AN34" s="31"/>
      <c r="AO34" s="32"/>
      <c r="AP34" s="32"/>
    </row>
    <row r="35" spans="1:42" x14ac:dyDescent="0.3">
      <c r="A35" s="3">
        <v>45839</v>
      </c>
      <c r="B35" s="30"/>
      <c r="C35" s="31"/>
      <c r="D35" s="31"/>
      <c r="E35" s="31"/>
      <c r="F35" s="32"/>
      <c r="G35" s="30"/>
      <c r="H35" s="31"/>
      <c r="I35" s="31"/>
      <c r="J35" s="31"/>
      <c r="K35" s="31"/>
      <c r="L35" s="30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30"/>
      <c r="AN35" s="31"/>
      <c r="AO35" s="32"/>
      <c r="AP35" s="32"/>
    </row>
    <row r="36" spans="1:42" x14ac:dyDescent="0.3">
      <c r="A36" s="3">
        <v>45870</v>
      </c>
      <c r="B36" s="30"/>
      <c r="C36" s="31"/>
      <c r="D36" s="31"/>
      <c r="E36" s="31"/>
      <c r="F36" s="32"/>
      <c r="G36" s="30"/>
      <c r="H36" s="31"/>
      <c r="I36" s="31"/>
      <c r="J36" s="31"/>
      <c r="K36" s="31"/>
      <c r="L36" s="30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2"/>
      <c r="AM36" s="30"/>
      <c r="AN36" s="31"/>
      <c r="AO36" s="32"/>
      <c r="AP36" s="32"/>
    </row>
    <row r="37" spans="1:42" x14ac:dyDescent="0.3">
      <c r="A37" s="3">
        <v>45901</v>
      </c>
      <c r="B37" s="30"/>
      <c r="C37" s="31"/>
      <c r="D37" s="31"/>
      <c r="E37" s="31"/>
      <c r="F37" s="32"/>
      <c r="G37" s="30"/>
      <c r="H37" s="31"/>
      <c r="I37" s="31"/>
      <c r="J37" s="31"/>
      <c r="K37" s="31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0"/>
      <c r="AN37" s="31"/>
      <c r="AO37" s="32"/>
      <c r="AP37" s="32"/>
    </row>
    <row r="38" spans="1:42" x14ac:dyDescent="0.3">
      <c r="A38" s="3">
        <v>45931</v>
      </c>
      <c r="B38" s="30"/>
      <c r="C38" s="31"/>
      <c r="D38" s="31"/>
      <c r="E38" s="31"/>
      <c r="F38" s="32"/>
      <c r="G38" s="30"/>
      <c r="H38" s="31"/>
      <c r="I38" s="31"/>
      <c r="J38" s="31"/>
      <c r="K38" s="31"/>
      <c r="L38" s="30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2"/>
      <c r="AM38" s="30"/>
      <c r="AN38" s="31"/>
      <c r="AO38" s="32"/>
      <c r="AP38" s="32"/>
    </row>
    <row r="39" spans="1:42" x14ac:dyDescent="0.3">
      <c r="A39" s="3">
        <v>45962</v>
      </c>
      <c r="B39" s="30"/>
      <c r="C39" s="31"/>
      <c r="D39" s="31"/>
      <c r="E39" s="31"/>
      <c r="F39" s="32"/>
      <c r="G39" s="30"/>
      <c r="H39" s="31"/>
      <c r="I39" s="31"/>
      <c r="J39" s="31"/>
      <c r="K39" s="31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0"/>
      <c r="AN39" s="31"/>
      <c r="AO39" s="32"/>
      <c r="AP39" s="32"/>
    </row>
    <row r="40" spans="1:42" ht="15" thickBot="1" x14ac:dyDescent="0.35">
      <c r="A40" s="4">
        <v>45992</v>
      </c>
      <c r="B40" s="33"/>
      <c r="C40" s="34"/>
      <c r="D40" s="34"/>
      <c r="E40" s="34"/>
      <c r="F40" s="35"/>
      <c r="G40" s="33"/>
      <c r="H40" s="34"/>
      <c r="I40" s="34"/>
      <c r="J40" s="34"/>
      <c r="K40" s="34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3"/>
      <c r="AN40" s="34"/>
      <c r="AO40" s="35"/>
      <c r="AP40" s="35"/>
    </row>
  </sheetData>
  <mergeCells count="5">
    <mergeCell ref="B3:F3"/>
    <mergeCell ref="G3:K3"/>
    <mergeCell ref="A2:AP2"/>
    <mergeCell ref="L3:AL3"/>
    <mergeCell ref="AM3:AO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P40"/>
  <sheetViews>
    <sheetView workbookViewId="0">
      <pane xSplit="1" ySplit="4" topLeftCell="AC23" activePane="bottomRight" state="frozen"/>
      <selection activeCell="A2" sqref="A2:AP2"/>
      <selection pane="topRight" activeCell="A2" sqref="A2:AP2"/>
      <selection pane="bottomLeft" activeCell="A2" sqref="A2:AP2"/>
      <selection pane="bottomRight" activeCell="A2" sqref="A2:AP2"/>
    </sheetView>
  </sheetViews>
  <sheetFormatPr defaultColWidth="9.21875" defaultRowHeight="14.4" x14ac:dyDescent="0.3"/>
  <cols>
    <col min="1" max="1" width="12.664062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0.77734375" style="1" customWidth="1"/>
    <col min="40" max="40" width="16.88671875" style="1" customWidth="1"/>
    <col min="41" max="41" width="13.44140625" style="1" customWidth="1"/>
    <col min="42" max="42" width="9.6640625" style="1" customWidth="1"/>
    <col min="43" max="16384" width="9.21875" style="1"/>
  </cols>
  <sheetData>
    <row r="2" spans="1:42" ht="15" thickBot="1" x14ac:dyDescent="0.35">
      <c r="A2" s="54" t="s">
        <v>8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2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2" ht="51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5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6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</row>
    <row r="5" spans="1:42" x14ac:dyDescent="0.3">
      <c r="A5" s="2">
        <v>44927</v>
      </c>
      <c r="B5" s="36">
        <f>'Qtde. Acum. Anual'!B5/'Qtde. Acum. Anual'!$AP5</f>
        <v>0.52348551777148877</v>
      </c>
      <c r="C5" s="37">
        <f>'Qtde. Acum. Anual'!C5/'Qtde. Acum. Anual'!$AP5</f>
        <v>0.10834793285716425</v>
      </c>
      <c r="D5" s="37">
        <f>'Qtde. Acum. Anual'!D5/'Qtde. Acum. Anual'!$AP5</f>
        <v>2.077973935482583E-2</v>
      </c>
      <c r="E5" s="37">
        <f>'Qtde. Acum. Anual'!E5/'Qtde. Acum. Anual'!$AP5</f>
        <v>5.234865160295285E-2</v>
      </c>
      <c r="F5" s="38">
        <f>'Qtde. Acum. Anual'!F5/'Qtde. Acum. Anual'!$AP5</f>
        <v>0.29503815841356834</v>
      </c>
      <c r="G5" s="36">
        <f>'Qtde. Acum. Anual'!G5/'Qtde. Acum. Anual'!$AP5</f>
        <v>0.14795481884112224</v>
      </c>
      <c r="H5" s="37">
        <f>'Qtde. Acum. Anual'!H5/'Qtde. Acum. Anual'!$AP5</f>
        <v>0.26156556808369397</v>
      </c>
      <c r="I5" s="37">
        <f>'Qtde. Acum. Anual'!I5/'Qtde. Acum. Anual'!$AP5</f>
        <v>0.33047332404953356</v>
      </c>
      <c r="J5" s="37">
        <f>'Qtde. Acum. Anual'!J5/'Qtde. Acum. Anual'!$AP5</f>
        <v>0.13698296472655216</v>
      </c>
      <c r="K5" s="37">
        <f>'Qtde. Acum. Anual'!K5/'Qtde. Acum. Anual'!$AP5</f>
        <v>0.12302332429909807</v>
      </c>
      <c r="L5" s="36">
        <f>'Qtde. Acum. Anual'!L5/'Qtde. Acum. Anual'!$AP5</f>
        <v>3.0936016650944102E-3</v>
      </c>
      <c r="M5" s="37">
        <f>'Qtde. Acum. Anual'!M5/'Qtde. Acum. Anual'!$AP5</f>
        <v>1.1167512690355329E-2</v>
      </c>
      <c r="N5" s="37">
        <f>'Qtde. Acum. Anual'!N5/'Qtde. Acum. Anual'!$AP5</f>
        <v>1.6564095653085364E-2</v>
      </c>
      <c r="O5" s="37">
        <f>'Qtde. Acum. Anual'!O5/'Qtde. Acum. Anual'!$AP5</f>
        <v>2.8350528328067522E-3</v>
      </c>
      <c r="P5" s="37">
        <f>'Qtde. Acum. Anual'!P5/'Qtde. Acum. Anual'!$AP5</f>
        <v>5.3189184872397668E-2</v>
      </c>
      <c r="Q5" s="37">
        <f>'Qtde. Acum. Anual'!Q5/'Qtde. Acum. Anual'!$AP5</f>
        <v>3.7000434242247277E-2</v>
      </c>
      <c r="R5" s="37">
        <f>'Qtde. Acum. Anual'!R5/'Qtde. Acum. Anual'!$AP5</f>
        <v>2.0930476318823651E-2</v>
      </c>
      <c r="S5" s="37">
        <f>'Qtde. Acum. Anual'!S5/'Qtde. Acum. Anual'!$AP5</f>
        <v>1.8307054190437686E-2</v>
      </c>
      <c r="T5" s="37">
        <f>'Qtde. Acum. Anual'!T5/'Qtde. Acum. Anual'!$AP5</f>
        <v>3.213791933076781E-2</v>
      </c>
      <c r="U5" s="37">
        <f>'Qtde. Acum. Anual'!U5/'Qtde. Acum. Anual'!$AP5</f>
        <v>1.9468028290632846E-2</v>
      </c>
      <c r="V5" s="37">
        <f>'Qtde. Acum. Anual'!V5/'Qtde. Acum. Anual'!$AP5</f>
        <v>8.7125965190742158E-2</v>
      </c>
      <c r="W5" s="37">
        <f>'Qtde. Acum. Anual'!W5/'Qtde. Acum. Anual'!$AP5</f>
        <v>1.5458025745074844E-2</v>
      </c>
      <c r="X5" s="37">
        <f>'Qtde. Acum. Anual'!X5/'Qtde. Acum. Anual'!$AP5</f>
        <v>2.1050267283590135E-2</v>
      </c>
      <c r="Y5" s="37">
        <f>'Qtde. Acum. Anual'!Y5/'Qtde. Acum. Anual'!$AP5</f>
        <v>3.2806752217380671E-2</v>
      </c>
      <c r="Z5" s="37">
        <f>'Qtde. Acum. Anual'!Z5/'Qtde. Acum. Anual'!$AP5</f>
        <v>1.3921706621944707E-2</v>
      </c>
      <c r="AA5" s="37">
        <f>'Qtde. Acum. Anual'!AA5/'Qtde. Acum. Anual'!$AP5</f>
        <v>3.4916071455310484E-2</v>
      </c>
      <c r="AB5" s="37">
        <f>'Qtde. Acum. Anual'!AB5/'Qtde. Acum. Anual'!$AP5</f>
        <v>1.0247118777732857E-2</v>
      </c>
      <c r="AC5" s="37">
        <f>'Qtde. Acum. Anual'!AC5/'Qtde. Acum. Anual'!$AP5</f>
        <v>6.3718810675371482E-2</v>
      </c>
      <c r="AD5" s="37">
        <f>'Qtde. Acum. Anual'!AD5/'Qtde. Acum. Anual'!$AP5</f>
        <v>9.4838506805624181E-2</v>
      </c>
      <c r="AE5" s="37">
        <f>'Qtde. Acum. Anual'!AE5/'Qtde. Acum. Anual'!$AP5</f>
        <v>1.4691363570569356E-2</v>
      </c>
      <c r="AF5" s="37">
        <f>'Qtde. Acum. Anual'!AF5/'Qtde. Acum. Anual'!$AP5</f>
        <v>7.2792976256432522E-3</v>
      </c>
      <c r="AG5" s="37">
        <f>'Qtde. Acum. Anual'!AG5/'Qtde. Acum. Anual'!$AP5</f>
        <v>2.0404394331890851E-3</v>
      </c>
      <c r="AH5" s="37">
        <f>'Qtde. Acum. Anual'!AH5/'Qtde. Acum. Anual'!$AP5</f>
        <v>5.5678840423461058E-2</v>
      </c>
      <c r="AI5" s="37">
        <f>'Qtde. Acum. Anual'!AI5/'Qtde. Acum. Anual'!$AP5</f>
        <v>4.0401499383575658E-2</v>
      </c>
      <c r="AJ5" s="37">
        <f>'Qtde. Acum. Anual'!AJ5/'Qtde. Acum. Anual'!$AP5</f>
        <v>8.0399702519104166E-3</v>
      </c>
      <c r="AK5" s="37">
        <f>'Qtde. Acum. Anual'!AK5/'Qtde. Acum. Anual'!$AP5</f>
        <v>0.27686686731653265</v>
      </c>
      <c r="AL5" s="38">
        <f>'Qtde. Acum. Anual'!AL5/'Qtde. Acum. Anual'!$AP5</f>
        <v>6.2251371356982065E-3</v>
      </c>
      <c r="AM5" s="36">
        <f>'Qtde. Acum. Anual'!AM5/'Qtde. Acum. Anual'!$AP5</f>
        <v>0.52960483955497661</v>
      </c>
      <c r="AN5" s="37">
        <f>'Qtde. Acum. Anual'!AN5/'Qtde. Acum. Anual'!$AP5</f>
        <v>0.38380326330553183</v>
      </c>
      <c r="AO5" s="38">
        <f>'Qtde. Acum. Anual'!AO5/'Qtde. Acum. Anual'!$AP5</f>
        <v>8.6591897139491586E-2</v>
      </c>
      <c r="AP5" s="38">
        <f>'Qtde. Acum. Anual'!AP5/'Qtde. Acum. Anual'!$AP5</f>
        <v>1</v>
      </c>
    </row>
    <row r="6" spans="1:42" x14ac:dyDescent="0.3">
      <c r="A6" s="3">
        <v>44958</v>
      </c>
      <c r="B6" s="30">
        <f>'Qtde. Acum. Anual'!B6/'Qtde. Acum. Anual'!$AP6</f>
        <v>0.52064856778811375</v>
      </c>
      <c r="C6" s="31">
        <f>'Qtde. Acum. Anual'!C6/'Qtde. Acum. Anual'!$AP6</f>
        <v>0.10697031869335887</v>
      </c>
      <c r="D6" s="31">
        <f>'Qtde. Acum. Anual'!D6/'Qtde. Acum. Anual'!$AP6</f>
        <v>2.0806537367060524E-2</v>
      </c>
      <c r="E6" s="31">
        <f>'Qtde. Acum. Anual'!E6/'Qtde. Acum. Anual'!$AP6</f>
        <v>5.244809042978129E-2</v>
      </c>
      <c r="F6" s="32">
        <f>'Qtde. Acum. Anual'!F6/'Qtde. Acum. Anual'!$AP6</f>
        <v>0.29912648572168554</v>
      </c>
      <c r="G6" s="30">
        <f>'Qtde. Acum. Anual'!G6/'Qtde. Acum. Anual'!$AP6</f>
        <v>0.14742257711078294</v>
      </c>
      <c r="H6" s="31">
        <f>'Qtde. Acum. Anual'!H6/'Qtde. Acum. Anual'!$AP6</f>
        <v>0.26114698508077255</v>
      </c>
      <c r="I6" s="31">
        <f>'Qtde. Acum. Anual'!I6/'Qtde. Acum. Anual'!$AP6</f>
        <v>0.33076092057114354</v>
      </c>
      <c r="J6" s="31">
        <f>'Qtde. Acum. Anual'!J6/'Qtde. Acum. Anual'!$AP6</f>
        <v>0.13715373314694565</v>
      </c>
      <c r="K6" s="31">
        <f>'Qtde. Acum. Anual'!K6/'Qtde. Acum. Anual'!$AP6</f>
        <v>0.12351578409035531</v>
      </c>
      <c r="L6" s="30">
        <f>'Qtde. Acum. Anual'!L6/'Qtde. Acum. Anual'!$AP6</f>
        <v>3.0893045560397765E-3</v>
      </c>
      <c r="M6" s="31">
        <f>'Qtde. Acum. Anual'!M6/'Qtde. Acum. Anual'!$AP6</f>
        <v>1.1135623317295451E-2</v>
      </c>
      <c r="N6" s="31">
        <f>'Qtde. Acum. Anual'!N6/'Qtde. Acum. Anual'!$AP6</f>
        <v>1.6530133860738181E-2</v>
      </c>
      <c r="O6" s="31">
        <f>'Qtde. Acum. Anual'!O6/'Qtde. Acum. Anual'!$AP6</f>
        <v>2.8292159945156907E-3</v>
      </c>
      <c r="P6" s="31">
        <f>'Qtde. Acum. Anual'!P6/'Qtde. Acum. Anual'!$AP6</f>
        <v>5.3089277178296458E-2</v>
      </c>
      <c r="Q6" s="31">
        <f>'Qtde. Acum. Anual'!Q6/'Qtde. Acum. Anual'!$AP6</f>
        <v>3.691395887096377E-2</v>
      </c>
      <c r="R6" s="31">
        <f>'Qtde. Acum. Anual'!R6/'Qtde. Acum. Anual'!$AP6</f>
        <v>2.0942330973919412E-2</v>
      </c>
      <c r="S6" s="31">
        <f>'Qtde. Acum. Anual'!S6/'Qtde. Acum. Anual'!$AP6</f>
        <v>1.8269715671184541E-2</v>
      </c>
      <c r="T6" s="31">
        <f>'Qtde. Acum. Anual'!T6/'Qtde. Acum. Anual'!$AP6</f>
        <v>3.2172133728229906E-2</v>
      </c>
      <c r="U6" s="31">
        <f>'Qtde. Acum. Anual'!U6/'Qtde. Acum. Anual'!$AP6</f>
        <v>1.942669910381695E-2</v>
      </c>
      <c r="V6" s="31">
        <f>'Qtde. Acum. Anual'!V6/'Qtde. Acum. Anual'!$AP6</f>
        <v>8.7111598799978748E-2</v>
      </c>
      <c r="W6" s="31">
        <f>'Qtde. Acum. Anual'!W6/'Qtde. Acum. Anual'!$AP6</f>
        <v>1.550784892523193E-2</v>
      </c>
      <c r="X6" s="31">
        <f>'Qtde. Acum. Anual'!X6/'Qtde. Acum. Anual'!$AP6</f>
        <v>2.1142736055009551E-2</v>
      </c>
      <c r="Y6" s="31">
        <f>'Qtde. Acum. Anual'!Y6/'Qtde. Acum. Anual'!$AP6</f>
        <v>3.2770063642302116E-2</v>
      </c>
      <c r="Z6" s="31">
        <f>'Qtde. Acum. Anual'!Z6/'Qtde. Acum. Anual'!$AP6</f>
        <v>1.3889276740252565E-2</v>
      </c>
      <c r="AA6" s="31">
        <f>'Qtde. Acum. Anual'!AA6/'Qtde. Acum. Anual'!$AP6</f>
        <v>3.483434548850381E-2</v>
      </c>
      <c r="AB6" s="31">
        <f>'Qtde. Acum. Anual'!AB6/'Qtde. Acum. Anual'!$AP6</f>
        <v>1.0222301800196135E-2</v>
      </c>
      <c r="AC6" s="31">
        <f>'Qtde. Acum. Anual'!AC6/'Qtde. Acum. Anual'!$AP6</f>
        <v>6.3973025257063318E-2</v>
      </c>
      <c r="AD6" s="31">
        <f>'Qtde. Acum. Anual'!AD6/'Qtde. Acum. Anual'!$AP6</f>
        <v>9.4689758150491077E-2</v>
      </c>
      <c r="AE6" s="31">
        <f>'Qtde. Acum. Anual'!AE6/'Qtde. Acum. Anual'!$AP6</f>
        <v>1.4652020669101096E-2</v>
      </c>
      <c r="AF6" s="31">
        <f>'Qtde. Acum. Anual'!AF6/'Qtde. Acum. Anual'!$AP6</f>
        <v>7.2742663996789138E-3</v>
      </c>
      <c r="AG6" s="31">
        <f>'Qtde. Acum. Anual'!AG6/'Qtde. Acum. Anual'!$AP6</f>
        <v>2.0363565480170029E-3</v>
      </c>
      <c r="AH6" s="31">
        <f>'Qtde. Acum. Anual'!AH6/'Qtde. Acum. Anual'!$AP6</f>
        <v>5.5973248659448797E-2</v>
      </c>
      <c r="AI6" s="31">
        <f>'Qtde. Acum. Anual'!AI6/'Qtde. Acum. Anual'!$AP6</f>
        <v>4.0542604970374541E-2</v>
      </c>
      <c r="AJ6" s="31">
        <f>'Qtde. Acum. Anual'!AJ6/'Qtde. Acum. Anual'!$AP6</f>
        <v>8.0178459082046166E-3</v>
      </c>
      <c r="AK6" s="31">
        <f>'Qtde. Acum. Anual'!AK6/'Qtde. Acum. Anual'!$AP6</f>
        <v>0.27673751479082581</v>
      </c>
      <c r="AL6" s="32">
        <f>'Qtde. Acum. Anual'!AL6/'Qtde. Acum. Anual'!$AP6</f>
        <v>6.2267939403198051E-3</v>
      </c>
      <c r="AM6" s="30">
        <f>'Qtde. Acum. Anual'!AM6/'Qtde. Acum. Anual'!$AP6</f>
        <v>0.53315362582619186</v>
      </c>
      <c r="AN6" s="31">
        <f>'Qtde. Acum. Anual'!AN6/'Qtde. Acum. Anual'!$AP6</f>
        <v>0.38265214770183009</v>
      </c>
      <c r="AO6" s="32">
        <f>'Qtde. Acum. Anual'!AO6/'Qtde. Acum. Anual'!$AP6</f>
        <v>8.4194226471978065E-2</v>
      </c>
      <c r="AP6" s="32">
        <f>'Qtde. Acum. Anual'!AP6/'Qtde. Acum. Anual'!$AP6</f>
        <v>1</v>
      </c>
    </row>
    <row r="7" spans="1:42" x14ac:dyDescent="0.3">
      <c r="A7" s="3">
        <v>44986</v>
      </c>
      <c r="B7" s="30">
        <f>'Qtde. Acum. Anual'!B7/'Qtde. Acum. Anual'!$AP7</f>
        <v>0.52119498880357418</v>
      </c>
      <c r="C7" s="31">
        <f>'Qtde. Acum. Anual'!C7/'Qtde. Acum. Anual'!$AP7</f>
        <v>0.10935242637736048</v>
      </c>
      <c r="D7" s="31">
        <f>'Qtde. Acum. Anual'!D7/'Qtde. Acum. Anual'!$AP7</f>
        <v>2.0731305788852326E-2</v>
      </c>
      <c r="E7" s="31">
        <f>'Qtde. Acum. Anual'!E7/'Qtde. Acum. Anual'!$AP7</f>
        <v>5.2506962521533335E-2</v>
      </c>
      <c r="F7" s="32">
        <f>'Qtde. Acum. Anual'!F7/'Qtde. Acum. Anual'!$AP7</f>
        <v>0.29621431650867974</v>
      </c>
      <c r="G7" s="30">
        <f>'Qtde. Acum. Anual'!G7/'Qtde. Acum. Anual'!$AP7</f>
        <v>0.14666753982416791</v>
      </c>
      <c r="H7" s="31">
        <f>'Qtde. Acum. Anual'!H7/'Qtde. Acum. Anual'!$AP7</f>
        <v>0.2605603852079843</v>
      </c>
      <c r="I7" s="31">
        <f>'Qtde. Acum. Anual'!I7/'Qtde. Acum. Anual'!$AP7</f>
        <v>0.33107403829887089</v>
      </c>
      <c r="J7" s="31">
        <f>'Qtde. Acum. Anual'!J7/'Qtde. Acum. Anual'!$AP7</f>
        <v>0.13734112626403192</v>
      </c>
      <c r="K7" s="31">
        <f>'Qtde. Acum. Anual'!K7/'Qtde. Acum. Anual'!$AP7</f>
        <v>0.12435691040494498</v>
      </c>
      <c r="L7" s="30">
        <f>'Qtde. Acum. Anual'!L7/'Qtde. Acum. Anual'!$AP7</f>
        <v>3.0829736106336033E-3</v>
      </c>
      <c r="M7" s="31">
        <f>'Qtde. Acum. Anual'!M7/'Qtde. Acum. Anual'!$AP7</f>
        <v>1.1138579190837668E-2</v>
      </c>
      <c r="N7" s="31">
        <f>'Qtde. Acum. Anual'!N7/'Qtde. Acum. Anual'!$AP7</f>
        <v>1.6497219539081984E-2</v>
      </c>
      <c r="O7" s="31">
        <f>'Qtde. Acum. Anual'!O7/'Qtde. Acum. Anual'!$AP7</f>
        <v>2.8253921477673543E-3</v>
      </c>
      <c r="P7" s="31">
        <f>'Qtde. Acum. Anual'!P7/'Qtde. Acum. Anual'!$AP7</f>
        <v>5.309306949424171E-2</v>
      </c>
      <c r="Q7" s="31">
        <f>'Qtde. Acum. Anual'!Q7/'Qtde. Acum. Anual'!$AP7</f>
        <v>3.6901818896219775E-2</v>
      </c>
      <c r="R7" s="31">
        <f>'Qtde. Acum. Anual'!R7/'Qtde. Acum. Anual'!$AP7</f>
        <v>2.0979064229829605E-2</v>
      </c>
      <c r="S7" s="31">
        <f>'Qtde. Acum. Anual'!S7/'Qtde. Acum. Anual'!$AP7</f>
        <v>1.827373123848296E-2</v>
      </c>
      <c r="T7" s="31">
        <f>'Qtde. Acum. Anual'!T7/'Qtde. Acum. Anual'!$AP7</f>
        <v>3.2194044702025908E-2</v>
      </c>
      <c r="U7" s="31">
        <f>'Qtde. Acum. Anual'!U7/'Qtde. Acum. Anual'!$AP7</f>
        <v>1.9400832046335557E-2</v>
      </c>
      <c r="V7" s="31">
        <f>'Qtde. Acum. Anual'!V7/'Qtde. Acum. Anual'!$AP7</f>
        <v>8.7053439058154103E-2</v>
      </c>
      <c r="W7" s="31">
        <f>'Qtde. Acum. Anual'!W7/'Qtde. Acum. Anual'!$AP7</f>
        <v>1.550582195954734E-2</v>
      </c>
      <c r="X7" s="31">
        <f>'Qtde. Acum. Anual'!X7/'Qtde. Acum. Anual'!$AP7</f>
        <v>2.1123862848785493E-2</v>
      </c>
      <c r="Y7" s="31">
        <f>'Qtde. Acum. Anual'!Y7/'Qtde. Acum. Anual'!$AP7</f>
        <v>3.2693563555861158E-2</v>
      </c>
      <c r="Z7" s="31">
        <f>'Qtde. Acum. Anual'!Z7/'Qtde. Acum. Anual'!$AP7</f>
        <v>1.3889389135373974E-2</v>
      </c>
      <c r="AA7" s="31">
        <f>'Qtde. Acum. Anual'!AA7/'Qtde. Acum. Anual'!$AP7</f>
        <v>3.4847715874549094E-2</v>
      </c>
      <c r="AB7" s="31">
        <f>'Qtde. Acum. Anual'!AB7/'Qtde. Acum. Anual'!$AP7</f>
        <v>1.0218125658278898E-2</v>
      </c>
      <c r="AC7" s="31">
        <f>'Qtde. Acum. Anual'!AC7/'Qtde. Acum. Anual'!$AP7</f>
        <v>6.4063929681715898E-2</v>
      </c>
      <c r="AD7" s="31">
        <f>'Qtde. Acum. Anual'!AD7/'Qtde. Acum. Anual'!$AP7</f>
        <v>9.4702662584655345E-2</v>
      </c>
      <c r="AE7" s="31">
        <f>'Qtde. Acum. Anual'!AE7/'Qtde. Acum. Anual'!$AP7</f>
        <v>1.4656312473964444E-2</v>
      </c>
      <c r="AF7" s="31">
        <f>'Qtde. Acum. Anual'!AF7/'Qtde. Acum. Anual'!$AP7</f>
        <v>7.2584855446956595E-3</v>
      </c>
      <c r="AG7" s="31">
        <f>'Qtde. Acum. Anual'!AG7/'Qtde. Acum. Anual'!$AP7</f>
        <v>2.0333655310161916E-3</v>
      </c>
      <c r="AH7" s="31">
        <f>'Qtde. Acum. Anual'!AH7/'Qtde. Acum. Anual'!$AP7</f>
        <v>5.6019966201528389E-2</v>
      </c>
      <c r="AI7" s="31">
        <f>'Qtde. Acum. Anual'!AI7/'Qtde. Acum. Anual'!$AP7</f>
        <v>4.0611283013994165E-2</v>
      </c>
      <c r="AJ7" s="31">
        <f>'Qtde. Acum. Anual'!AJ7/'Qtde. Acum. Anual'!$AP7</f>
        <v>8.0181325707757815E-3</v>
      </c>
      <c r="AK7" s="31">
        <f>'Qtde. Acum. Anual'!AK7/'Qtde. Acum. Anual'!$AP7</f>
        <v>0.27670615885281657</v>
      </c>
      <c r="AL7" s="32">
        <f>'Qtde. Acum. Anual'!AL7/'Qtde. Acum. Anual'!$AP7</f>
        <v>6.2110603588313518E-3</v>
      </c>
      <c r="AM7" s="30">
        <f>'Qtde. Acum. Anual'!AM7/'Qtde. Acum. Anual'!$AP7</f>
        <v>0.53933847404812185</v>
      </c>
      <c r="AN7" s="31">
        <f>'Qtde. Acum. Anual'!AN7/'Qtde. Acum. Anual'!$AP7</f>
        <v>0.38079380931331619</v>
      </c>
      <c r="AO7" s="32">
        <f>'Qtde. Acum. Anual'!AO7/'Qtde. Acum. Anual'!$AP7</f>
        <v>7.9867716638561903E-2</v>
      </c>
      <c r="AP7" s="32">
        <f>'Qtde. Acum. Anual'!AP7/'Qtde. Acum. Anual'!$AP7</f>
        <v>1</v>
      </c>
    </row>
    <row r="8" spans="1:42" x14ac:dyDescent="0.3">
      <c r="A8" s="3">
        <v>45017</v>
      </c>
      <c r="B8" s="30">
        <f>'Qtde. Acum. Anual'!B8/'Qtde. Acum. Anual'!$AP8</f>
        <v>0.51922300385271059</v>
      </c>
      <c r="C8" s="31">
        <f>'Qtde. Acum. Anual'!C8/'Qtde. Acum. Anual'!$AP8</f>
        <v>0.11158612168167634</v>
      </c>
      <c r="D8" s="31">
        <f>'Qtde. Acum. Anual'!D8/'Qtde. Acum. Anual'!$AP8</f>
        <v>2.1087409391467717E-2</v>
      </c>
      <c r="E8" s="31">
        <f>'Qtde. Acum. Anual'!E8/'Qtde. Acum. Anual'!$AP8</f>
        <v>5.1829685526232051E-2</v>
      </c>
      <c r="F8" s="32">
        <f>'Qtde. Acum. Anual'!F8/'Qtde. Acum. Anual'!$AP8</f>
        <v>0.29627377954791334</v>
      </c>
      <c r="G8" s="30">
        <f>'Qtde. Acum. Anual'!G8/'Qtde. Acum. Anual'!$AP8</f>
        <v>0.14626051667208256</v>
      </c>
      <c r="H8" s="31">
        <f>'Qtde. Acum. Anual'!H8/'Qtde. Acum. Anual'!$AP8</f>
        <v>0.26021931333783499</v>
      </c>
      <c r="I8" s="31">
        <f>'Qtde. Acum. Anual'!I8/'Qtde. Acum. Anual'!$AP8</f>
        <v>0.33107122924613364</v>
      </c>
      <c r="J8" s="31">
        <f>'Qtde. Acum. Anual'!J8/'Qtde. Acum. Anual'!$AP8</f>
        <v>0.1377925506002648</v>
      </c>
      <c r="K8" s="31">
        <f>'Qtde. Acum. Anual'!K8/'Qtde. Acum. Anual'!$AP8</f>
        <v>0.12465639014368397</v>
      </c>
      <c r="L8" s="30">
        <f>'Qtde. Acum. Anual'!L8/'Qtde. Acum. Anual'!$AP8</f>
        <v>3.0749597467494691E-3</v>
      </c>
      <c r="M8" s="31">
        <f>'Qtde. Acum. Anual'!M8/'Qtde. Acum. Anual'!$AP8</f>
        <v>1.1134620723989698E-2</v>
      </c>
      <c r="N8" s="31">
        <f>'Qtde. Acum. Anual'!N8/'Qtde. Acum. Anual'!$AP8</f>
        <v>1.6431886544122577E-2</v>
      </c>
      <c r="O8" s="31">
        <f>'Qtde. Acum. Anual'!O8/'Qtde. Acum. Anual'!$AP8</f>
        <v>2.820121049789005E-3</v>
      </c>
      <c r="P8" s="31">
        <f>'Qtde. Acum. Anual'!P8/'Qtde. Acum. Anual'!$AP8</f>
        <v>5.3056853527727856E-2</v>
      </c>
      <c r="Q8" s="31">
        <f>'Qtde. Acum. Anual'!Q8/'Qtde. Acum. Anual'!$AP8</f>
        <v>3.6833061786979628E-2</v>
      </c>
      <c r="R8" s="31">
        <f>'Qtde. Acum. Anual'!R8/'Qtde. Acum. Anual'!$AP8</f>
        <v>2.0980123707995964E-2</v>
      </c>
      <c r="S8" s="31">
        <f>'Qtde. Acum. Anual'!S8/'Qtde. Acum. Anual'!$AP8</f>
        <v>1.8290097109030977E-2</v>
      </c>
      <c r="T8" s="31">
        <f>'Qtde. Acum. Anual'!T8/'Qtde. Acum. Anual'!$AP8</f>
        <v>3.2136708430176734E-2</v>
      </c>
      <c r="U8" s="31">
        <f>'Qtde. Acum. Anual'!U8/'Qtde. Acum. Anual'!$AP8</f>
        <v>1.9334513381988282E-2</v>
      </c>
      <c r="V8" s="31">
        <f>'Qtde. Acum. Anual'!V8/'Qtde. Acum. Anual'!$AP8</f>
        <v>8.7137938977254872E-2</v>
      </c>
      <c r="W8" s="31">
        <f>'Qtde. Acum. Anual'!W8/'Qtde. Acum. Anual'!$AP8</f>
        <v>1.5475607853649938E-2</v>
      </c>
      <c r="X8" s="31">
        <f>'Qtde. Acum. Anual'!X8/'Qtde. Acum. Anual'!$AP8</f>
        <v>2.1093322775596082E-2</v>
      </c>
      <c r="Y8" s="31">
        <f>'Qtde. Acum. Anual'!Y8/'Qtde. Acum. Anual'!$AP8</f>
        <v>3.2552616447205023E-2</v>
      </c>
      <c r="Z8" s="31">
        <f>'Qtde. Acum. Anual'!Z8/'Qtde. Acum. Anual'!$AP8</f>
        <v>1.3879275728711959E-2</v>
      </c>
      <c r="AA8" s="31">
        <f>'Qtde. Acum. Anual'!AA8/'Qtde. Acum. Anual'!$AP8</f>
        <v>3.485602036006314E-2</v>
      </c>
      <c r="AB8" s="31">
        <f>'Qtde. Acum. Anual'!AB8/'Qtde. Acum. Anual'!$AP8</f>
        <v>1.019833490366534E-2</v>
      </c>
      <c r="AC8" s="31">
        <f>'Qtde. Acum. Anual'!AC8/'Qtde. Acum. Anual'!$AP8</f>
        <v>6.3978029243655643E-2</v>
      </c>
      <c r="AD8" s="31">
        <f>'Qtde. Acum. Anual'!AD8/'Qtde. Acum. Anual'!$AP8</f>
        <v>9.4847302342319612E-2</v>
      </c>
      <c r="AE8" s="31">
        <f>'Qtde. Acum. Anual'!AE8/'Qtde. Acum. Anual'!$AP8</f>
        <v>1.4644073409313748E-2</v>
      </c>
      <c r="AF8" s="31">
        <f>'Qtde. Acum. Anual'!AF8/'Qtde. Acum. Anual'!$AP8</f>
        <v>7.2506537105359046E-3</v>
      </c>
      <c r="AG8" s="31">
        <f>'Qtde. Acum. Anual'!AG8/'Qtde. Acum. Anual'!$AP8</f>
        <v>2.0268828074269853E-3</v>
      </c>
      <c r="AH8" s="31">
        <f>'Qtde. Acum. Anual'!AH8/'Qtde. Acum. Anual'!$AP8</f>
        <v>5.5917805086974616E-2</v>
      </c>
      <c r="AI8" s="31">
        <f>'Qtde. Acum. Anual'!AI8/'Qtde. Acum. Anual'!$AP8</f>
        <v>4.0597071579543745E-2</v>
      </c>
      <c r="AJ8" s="31">
        <f>'Qtde. Acum. Anual'!AJ8/'Qtde. Acum. Anual'!$AP8</f>
        <v>8.0103827761705271E-3</v>
      </c>
      <c r="AK8" s="31">
        <f>'Qtde. Acum. Anual'!AK8/'Qtde. Acum. Anual'!$AP8</f>
        <v>0.27724985962752441</v>
      </c>
      <c r="AL8" s="32">
        <f>'Qtde. Acum. Anual'!AL8/'Qtde. Acum. Anual'!$AP8</f>
        <v>6.1918763618382857E-3</v>
      </c>
      <c r="AM8" s="30">
        <f>'Qtde. Acum. Anual'!AM8/'Qtde. Acum. Anual'!$AP8</f>
        <v>0.53935610568174841</v>
      </c>
      <c r="AN8" s="31">
        <f>'Qtde. Acum. Anual'!AN8/'Qtde. Acum. Anual'!$AP8</f>
        <v>0.37509975315845112</v>
      </c>
      <c r="AO8" s="32">
        <f>'Qtde. Acum. Anual'!AO8/'Qtde. Acum. Anual'!$AP8</f>
        <v>8.5544141159800482E-2</v>
      </c>
      <c r="AP8" s="32">
        <f>'Qtde. Acum. Anual'!AP8/'Qtde. Acum. Anual'!$AP8</f>
        <v>1</v>
      </c>
    </row>
    <row r="9" spans="1:42" x14ac:dyDescent="0.3">
      <c r="A9" s="3">
        <v>45047</v>
      </c>
      <c r="B9" s="30">
        <f>'Qtde. Acum. Anual'!B9/'Qtde. Acum. Anual'!$AP9</f>
        <v>0.51488721784074187</v>
      </c>
      <c r="C9" s="31">
        <f>'Qtde. Acum. Anual'!C9/'Qtde. Acum. Anual'!$AP9</f>
        <v>0.11211032723157638</v>
      </c>
      <c r="D9" s="31">
        <f>'Qtde. Acum. Anual'!D9/'Qtde. Acum. Anual'!$AP9</f>
        <v>2.1234512867418051E-2</v>
      </c>
      <c r="E9" s="31">
        <f>'Qtde. Acum. Anual'!E9/'Qtde. Acum. Anual'!$AP9</f>
        <v>5.1322439959825987E-2</v>
      </c>
      <c r="F9" s="32">
        <f>'Qtde. Acum. Anual'!F9/'Qtde. Acum. Anual'!$AP9</f>
        <v>0.30044550210043774</v>
      </c>
      <c r="G9" s="30">
        <f>'Qtde. Acum. Anual'!G9/'Qtde. Acum. Anual'!$AP9</f>
        <v>0.14485862760527446</v>
      </c>
      <c r="H9" s="31">
        <f>'Qtde. Acum. Anual'!H9/'Qtde. Acum. Anual'!$AP9</f>
        <v>0.25914663288932621</v>
      </c>
      <c r="I9" s="31">
        <f>'Qtde. Acum. Anual'!I9/'Qtde. Acum. Anual'!$AP9</f>
        <v>0.33173620332001902</v>
      </c>
      <c r="J9" s="31">
        <f>'Qtde. Acum. Anual'!J9/'Qtde. Acum. Anual'!$AP9</f>
        <v>0.13828663353261783</v>
      </c>
      <c r="K9" s="31">
        <f>'Qtde. Acum. Anual'!K9/'Qtde. Acum. Anual'!$AP9</f>
        <v>0.12597190265276251</v>
      </c>
      <c r="L9" s="30">
        <f>'Qtde. Acum. Anual'!L9/'Qtde. Acum. Anual'!$AP9</f>
        <v>3.0606184569427247E-3</v>
      </c>
      <c r="M9" s="31">
        <f>'Qtde. Acum. Anual'!M9/'Qtde. Acum. Anual'!$AP9</f>
        <v>1.1089532150310976E-2</v>
      </c>
      <c r="N9" s="31">
        <f>'Qtde. Acum. Anual'!N9/'Qtde. Acum. Anual'!$AP9</f>
        <v>1.6338021660806824E-2</v>
      </c>
      <c r="O9" s="31">
        <f>'Qtde. Acum. Anual'!O9/'Qtde. Acum. Anual'!$AP9</f>
        <v>2.8069259856745299E-3</v>
      </c>
      <c r="P9" s="31">
        <f>'Qtde. Acum. Anual'!P9/'Qtde. Acum. Anual'!$AP9</f>
        <v>5.2903261171415923E-2</v>
      </c>
      <c r="Q9" s="31">
        <f>'Qtde. Acum. Anual'!Q9/'Qtde. Acum. Anual'!$AP9</f>
        <v>3.6676909500194123E-2</v>
      </c>
      <c r="R9" s="31">
        <f>'Qtde. Acum. Anual'!R9/'Qtde. Acum. Anual'!$AP9</f>
        <v>2.1013664510733682E-2</v>
      </c>
      <c r="S9" s="31">
        <f>'Qtde. Acum. Anual'!S9/'Qtde. Acum. Anual'!$AP9</f>
        <v>1.8245698440289625E-2</v>
      </c>
      <c r="T9" s="31">
        <f>'Qtde. Acum. Anual'!T9/'Qtde. Acum. Anual'!$AP9</f>
        <v>3.2177265802209573E-2</v>
      </c>
      <c r="U9" s="31">
        <f>'Qtde. Acum. Anual'!U9/'Qtde. Acum. Anual'!$AP9</f>
        <v>1.9238043722991378E-2</v>
      </c>
      <c r="V9" s="31">
        <f>'Qtde. Acum. Anual'!V9/'Qtde. Acum. Anual'!$AP9</f>
        <v>8.7084924007779299E-2</v>
      </c>
      <c r="W9" s="31">
        <f>'Qtde. Acum. Anual'!W9/'Qtde. Acum. Anual'!$AP9</f>
        <v>1.5537078287231523E-2</v>
      </c>
      <c r="X9" s="31">
        <f>'Qtde. Acum. Anual'!X9/'Qtde. Acum. Anual'!$AP9</f>
        <v>2.1209596642561352E-2</v>
      </c>
      <c r="Y9" s="31">
        <f>'Qtde. Acum. Anual'!Y9/'Qtde. Acum. Anual'!$AP9</f>
        <v>3.240128531478479E-2</v>
      </c>
      <c r="Z9" s="31">
        <f>'Qtde. Acum. Anual'!Z9/'Qtde. Acum. Anual'!$AP9</f>
        <v>1.3829410840007484E-2</v>
      </c>
      <c r="AA9" s="31">
        <f>'Qtde. Acum. Anual'!AA9/'Qtde. Acum. Anual'!$AP9</f>
        <v>3.4750885318771386E-2</v>
      </c>
      <c r="AB9" s="31">
        <f>'Qtde. Acum. Anual'!AB9/'Qtde. Acum. Anual'!$AP9</f>
        <v>1.0147245828457682E-2</v>
      </c>
      <c r="AC9" s="31">
        <f>'Qtde. Acum. Anual'!AC9/'Qtde. Acum. Anual'!$AP9</f>
        <v>6.438805525240815E-2</v>
      </c>
      <c r="AD9" s="31">
        <f>'Qtde. Acum. Anual'!AD9/'Qtde. Acum. Anual'!$AP9</f>
        <v>9.4638617339789802E-2</v>
      </c>
      <c r="AE9" s="31">
        <f>'Qtde. Acum. Anual'!AE9/'Qtde. Acum. Anual'!$AP9</f>
        <v>1.4586411053380974E-2</v>
      </c>
      <c r="AF9" s="31">
        <f>'Qtde. Acum. Anual'!AF9/'Qtde. Acum. Anual'!$AP9</f>
        <v>7.2300089200084986E-3</v>
      </c>
      <c r="AG9" s="31">
        <f>'Qtde. Acum. Anual'!AG9/'Qtde. Acum. Anual'!$AP9</f>
        <v>2.0161756131769682E-3</v>
      </c>
      <c r="AH9" s="31">
        <f>'Qtde. Acum. Anual'!AH9/'Qtde. Acum. Anual'!$AP9</f>
        <v>5.634555089093625E-2</v>
      </c>
      <c r="AI9" s="31">
        <f>'Qtde. Acum. Anual'!AI9/'Qtde. Acum. Anual'!$AP9</f>
        <v>4.0847885541205317E-2</v>
      </c>
      <c r="AJ9" s="31">
        <f>'Qtde. Acum. Anual'!AJ9/'Qtde. Acum. Anual'!$AP9</f>
        <v>7.9765896211691865E-3</v>
      </c>
      <c r="AK9" s="31">
        <f>'Qtde. Acum. Anual'!AK9/'Qtde. Acum. Anual'!$AP9</f>
        <v>0.27728405900705672</v>
      </c>
      <c r="AL9" s="32">
        <f>'Qtde. Acum. Anual'!AL9/'Qtde. Acum. Anual'!$AP9</f>
        <v>6.1762791197052455E-3</v>
      </c>
      <c r="AM9" s="30">
        <f>'Qtde. Acum. Anual'!AM9/'Qtde. Acum. Anual'!$AP9</f>
        <v>0.54878279711352329</v>
      </c>
      <c r="AN9" s="31">
        <f>'Qtde. Acum. Anual'!AN9/'Qtde. Acum. Anual'!$AP9</f>
        <v>0.37062114336478669</v>
      </c>
      <c r="AO9" s="32">
        <f>'Qtde. Acum. Anual'!AO9/'Qtde. Acum. Anual'!$AP9</f>
        <v>8.0596059521690022E-2</v>
      </c>
      <c r="AP9" s="32">
        <f>'Qtde. Acum. Anual'!AP9/'Qtde. Acum. Anual'!$AP9</f>
        <v>1</v>
      </c>
    </row>
    <row r="10" spans="1:42" x14ac:dyDescent="0.3">
      <c r="A10" s="5">
        <v>45078</v>
      </c>
      <c r="B10" s="30">
        <f>'Qtde. Acum. Anual'!B10/'Qtde. Acum. Anual'!$AP10</f>
        <v>0.51302953299719156</v>
      </c>
      <c r="C10" s="31">
        <f>'Qtde. Acum. Anual'!C10/'Qtde. Acum. Anual'!$AP10</f>
        <v>0.11292032830138969</v>
      </c>
      <c r="D10" s="31">
        <f>'Qtde. Acum. Anual'!D10/'Qtde. Acum. Anual'!$AP10</f>
        <v>2.1144663765996483E-2</v>
      </c>
      <c r="E10" s="31">
        <f>'Qtde. Acum. Anual'!E10/'Qtde. Acum. Anual'!$AP10</f>
        <v>5.0876405867270477E-2</v>
      </c>
      <c r="F10" s="32">
        <f>'Qtde. Acum. Anual'!F10/'Qtde. Acum. Anual'!$AP10</f>
        <v>0.30202906906815175</v>
      </c>
      <c r="G10" s="30">
        <f>'Qtde. Acum. Anual'!G10/'Qtde. Acum. Anual'!$AP10</f>
        <v>0.14410666931405322</v>
      </c>
      <c r="H10" s="31">
        <f>'Qtde. Acum. Anual'!H10/'Qtde. Acum. Anual'!$AP10</f>
        <v>0.25856407280058497</v>
      </c>
      <c r="I10" s="31">
        <f>'Qtde. Acum. Anual'!I10/'Qtde. Acum. Anual'!$AP10</f>
        <v>0.33203573208193404</v>
      </c>
      <c r="J10" s="31">
        <f>'Qtde. Acum. Anual'!J10/'Qtde. Acum. Anual'!$AP10</f>
        <v>0.13864414351635301</v>
      </c>
      <c r="K10" s="31">
        <f>'Qtde. Acum. Anual'!K10/'Qtde. Acum. Anual'!$AP10</f>
        <v>0.1266493822870747</v>
      </c>
      <c r="L10" s="30">
        <f>'Qtde. Acum. Anual'!L10/'Qtde. Acum. Anual'!$AP10</f>
        <v>3.0512402942417432E-3</v>
      </c>
      <c r="M10" s="31">
        <f>'Qtde. Acum. Anual'!M10/'Qtde. Acum. Anual'!$AP10</f>
        <v>1.1070148743668705E-2</v>
      </c>
      <c r="N10" s="31">
        <f>'Qtde. Acum. Anual'!N10/'Qtde. Acum. Anual'!$AP10</f>
        <v>1.6274554351291652E-2</v>
      </c>
      <c r="O10" s="31">
        <f>'Qtde. Acum. Anual'!O10/'Qtde. Acum. Anual'!$AP10</f>
        <v>2.7999931269771872E-3</v>
      </c>
      <c r="P10" s="31">
        <f>'Qtde. Acum. Anual'!P10/'Qtde. Acum. Anual'!$AP10</f>
        <v>5.2826244255775728E-2</v>
      </c>
      <c r="Q10" s="31">
        <f>'Qtde. Acum. Anual'!Q10/'Qtde. Acum. Anual'!$AP10</f>
        <v>3.6592928041360322E-2</v>
      </c>
      <c r="R10" s="31">
        <f>'Qtde. Acum. Anual'!R10/'Qtde. Acum. Anual'!$AP10</f>
        <v>2.1034122649092091E-2</v>
      </c>
      <c r="S10" s="31">
        <f>'Qtde. Acum. Anual'!S10/'Qtde. Acum. Anual'!$AP10</f>
        <v>1.8232602183712081E-2</v>
      </c>
      <c r="T10" s="31">
        <f>'Qtde. Acum. Anual'!T10/'Qtde. Acum. Anual'!$AP10</f>
        <v>3.217853822259812E-2</v>
      </c>
      <c r="U10" s="31">
        <f>'Qtde. Acum. Anual'!U10/'Qtde. Acum. Anual'!$AP10</f>
        <v>1.9177260985858757E-2</v>
      </c>
      <c r="V10" s="31">
        <f>'Qtde. Acum. Anual'!V10/'Qtde. Acum. Anual'!$AP10</f>
        <v>8.7091126736631497E-2</v>
      </c>
      <c r="W10" s="31">
        <f>'Qtde. Acum. Anual'!W10/'Qtde. Acum. Anual'!$AP10</f>
        <v>1.5552696038656935E-2</v>
      </c>
      <c r="X10" s="31">
        <f>'Qtde. Acum. Anual'!X10/'Qtde. Acum. Anual'!$AP10</f>
        <v>2.1244704431381458E-2</v>
      </c>
      <c r="Y10" s="31">
        <f>'Qtde. Acum. Anual'!Y10/'Qtde. Acum. Anual'!$AP10</f>
        <v>3.2289461174103216E-2</v>
      </c>
      <c r="Z10" s="31">
        <f>'Qtde. Acum. Anual'!Z10/'Qtde. Acum. Anual'!$AP10</f>
        <v>1.3806757326928694E-2</v>
      </c>
      <c r="AA10" s="31">
        <f>'Qtde. Acum. Anual'!AA10/'Qtde. Acum. Anual'!$AP10</f>
        <v>3.4709719790678273E-2</v>
      </c>
      <c r="AB10" s="31">
        <f>'Qtde. Acum. Anual'!AB10/'Qtde. Acum. Anual'!$AP10</f>
        <v>1.0121098843613912E-2</v>
      </c>
      <c r="AC10" s="31">
        <f>'Qtde. Acum. Anual'!AC10/'Qtde. Acum. Anual'!$AP10</f>
        <v>6.4536729624828412E-2</v>
      </c>
      <c r="AD10" s="31">
        <f>'Qtde. Acum. Anual'!AD10/'Qtde. Acum. Anual'!$AP10</f>
        <v>9.4599904159515219E-2</v>
      </c>
      <c r="AE10" s="31">
        <f>'Qtde. Acum. Anual'!AE10/'Qtde. Acum. Anual'!$AP10</f>
        <v>1.4559735159520951E-2</v>
      </c>
      <c r="AF10" s="31">
        <f>'Qtde. Acum. Anual'!AF10/'Qtde. Acum. Anual'!$AP10</f>
        <v>7.2155284495415122E-3</v>
      </c>
      <c r="AG10" s="31">
        <f>'Qtde. Acum. Anual'!AG10/'Qtde. Acum. Anual'!$AP10</f>
        <v>2.0099773381164481E-3</v>
      </c>
      <c r="AH10" s="31">
        <f>'Qtde. Acum. Anual'!AH10/'Qtde. Acum. Anual'!$AP10</f>
        <v>5.6489756332249556E-2</v>
      </c>
      <c r="AI10" s="31">
        <f>'Qtde. Acum. Anual'!AI10/'Qtde. Acum. Anual'!$AP10</f>
        <v>4.0945842489408864E-2</v>
      </c>
      <c r="AJ10" s="31">
        <f>'Qtde. Acum. Anual'!AJ10/'Qtde. Acum. Anual'!$AP10</f>
        <v>7.9608695901196482E-3</v>
      </c>
      <c r="AK10" s="31">
        <f>'Qtde. Acum. Anual'!AK10/'Qtde. Acum. Anual'!$AP10</f>
        <v>0.2774660310393347</v>
      </c>
      <c r="AL10" s="32">
        <f>'Qtde. Acum. Anual'!AL10/'Qtde. Acum. Anual'!$AP10</f>
        <v>6.1624286207943302E-3</v>
      </c>
      <c r="AM10" s="50">
        <f>'Qtde. Acum. Anual'!AM10/'Qtde. Acum. Anual'!$AP10</f>
        <v>0.55305190850479302</v>
      </c>
      <c r="AN10" s="51">
        <f>'Qtde. Acum. Anual'!AN10/'Qtde. Acum. Anual'!$AP10</f>
        <v>0.36688940351707849</v>
      </c>
      <c r="AO10" s="52">
        <f>'Qtde. Acum. Anual'!AO10/'Qtde. Acum. Anual'!$AP10</f>
        <v>8.0058687978128512E-2</v>
      </c>
      <c r="AP10" s="32">
        <f>'Qtde. Acum. Anual'!AP10/'Qtde. Acum. Anual'!$AP10</f>
        <v>1</v>
      </c>
    </row>
    <row r="11" spans="1:42" x14ac:dyDescent="0.3">
      <c r="A11" s="3">
        <v>45108</v>
      </c>
      <c r="B11" s="30">
        <f>'Qtde. Acum. Anual'!B11/'Qtde. Acum. Anual'!$AP11</f>
        <v>0.51777728901874032</v>
      </c>
      <c r="C11" s="31">
        <f>'Qtde. Acum. Anual'!C11/'Qtde. Acum. Anual'!$AP11</f>
        <v>0.11240846913734361</v>
      </c>
      <c r="D11" s="31">
        <f>'Qtde. Acum. Anual'!D11/'Qtde. Acum. Anual'!$AP11</f>
        <v>2.1352660450840583E-2</v>
      </c>
      <c r="E11" s="31">
        <f>'Qtde. Acum. Anual'!E11/'Qtde. Acum. Anual'!$AP11</f>
        <v>5.0213386251406422E-2</v>
      </c>
      <c r="F11" s="32">
        <f>'Qtde. Acum. Anual'!F11/'Qtde. Acum. Anual'!$AP11</f>
        <v>0.29824819514166911</v>
      </c>
      <c r="G11" s="30">
        <f>'Qtde. Acum. Anual'!G11/'Qtde. Acum. Anual'!$AP11</f>
        <v>0.14249439495759189</v>
      </c>
      <c r="H11" s="31">
        <f>'Qtde. Acum. Anual'!H11/'Qtde. Acum. Anual'!$AP11</f>
        <v>0.25727763858052488</v>
      </c>
      <c r="I11" s="31">
        <f>'Qtde. Acum. Anual'!I11/'Qtde. Acum. Anual'!$AP11</f>
        <v>0.33262925612525707</v>
      </c>
      <c r="J11" s="31">
        <f>'Qtde. Acum. Anual'!J11/'Qtde. Acum. Anual'!$AP11</f>
        <v>0.13924348687302204</v>
      </c>
      <c r="K11" s="31">
        <f>'Qtde. Acum. Anual'!K11/'Qtde. Acum. Anual'!$AP11</f>
        <v>0.12835522346360412</v>
      </c>
      <c r="L11" s="30">
        <f>'Qtde. Acum. Anual'!L11/'Qtde. Acum. Anual'!$AP11</f>
        <v>3.0425250084459544E-3</v>
      </c>
      <c r="M11" s="31">
        <f>'Qtde. Acum. Anual'!M11/'Qtde. Acum. Anual'!$AP11</f>
        <v>1.1078152900339059E-2</v>
      </c>
      <c r="N11" s="31">
        <f>'Qtde. Acum. Anual'!N11/'Qtde. Acum. Anual'!$AP11</f>
        <v>1.6194931634829629E-2</v>
      </c>
      <c r="O11" s="31">
        <f>'Qtde. Acum. Anual'!O11/'Qtde. Acum. Anual'!$AP11</f>
        <v>2.7964942767307439E-3</v>
      </c>
      <c r="P11" s="31">
        <f>'Qtde. Acum. Anual'!P11/'Qtde. Acum. Anual'!$AP11</f>
        <v>5.2778380470509832E-2</v>
      </c>
      <c r="Q11" s="31">
        <f>'Qtde. Acum. Anual'!Q11/'Qtde. Acum. Anual'!$AP11</f>
        <v>3.655158042546474E-2</v>
      </c>
      <c r="R11" s="31">
        <f>'Qtde. Acum. Anual'!R11/'Qtde. Acum. Anual'!$AP11</f>
        <v>2.1135525946004676E-2</v>
      </c>
      <c r="S11" s="31">
        <f>'Qtde. Acum. Anual'!S11/'Qtde. Acum. Anual'!$AP11</f>
        <v>1.821667678860214E-2</v>
      </c>
      <c r="T11" s="31">
        <f>'Qtde. Acum. Anual'!T11/'Qtde. Acum. Anual'!$AP11</f>
        <v>3.2217972000051519E-2</v>
      </c>
      <c r="U11" s="31">
        <f>'Qtde. Acum. Anual'!U11/'Qtde. Acum. Anual'!$AP11</f>
        <v>1.9128311466320044E-2</v>
      </c>
      <c r="V11" s="31">
        <f>'Qtde. Acum. Anual'!V11/'Qtde. Acum. Anual'!$AP11</f>
        <v>8.7047158972509614E-2</v>
      </c>
      <c r="W11" s="31">
        <f>'Qtde. Acum. Anual'!W11/'Qtde. Acum. Anual'!$AP11</f>
        <v>1.5551619063848112E-2</v>
      </c>
      <c r="X11" s="31">
        <f>'Qtde. Acum. Anual'!X11/'Qtde. Acum. Anual'!$AP11</f>
        <v>2.1263329829459422E-2</v>
      </c>
      <c r="Y11" s="31">
        <f>'Qtde. Acum. Anual'!Y11/'Qtde. Acum. Anual'!$AP11</f>
        <v>3.2126990165705825E-2</v>
      </c>
      <c r="Z11" s="31">
        <f>'Qtde. Acum. Anual'!Z11/'Qtde. Acum. Anual'!$AP11</f>
        <v>1.3805296232559475E-2</v>
      </c>
      <c r="AA11" s="31">
        <f>'Qtde. Acum. Anual'!AA11/'Qtde. Acum. Anual'!$AP11</f>
        <v>3.4729632040400561E-2</v>
      </c>
      <c r="AB11" s="31">
        <f>'Qtde. Acum. Anual'!AB11/'Qtde. Acum. Anual'!$AP11</f>
        <v>1.011450501423841E-2</v>
      </c>
      <c r="AC11" s="31">
        <f>'Qtde. Acum. Anual'!AC11/'Qtde. Acum. Anual'!$AP11</f>
        <v>6.4708559260547208E-2</v>
      </c>
      <c r="AD11" s="31">
        <f>'Qtde. Acum. Anual'!AD11/'Qtde. Acum. Anual'!$AP11</f>
        <v>9.4637619849164994E-2</v>
      </c>
      <c r="AE11" s="31">
        <f>'Qtde. Acum. Anual'!AE11/'Qtde. Acum. Anual'!$AP11</f>
        <v>1.4554616675863923E-2</v>
      </c>
      <c r="AF11" s="31">
        <f>'Qtde. Acum. Anual'!AF11/'Qtde. Acum. Anual'!$AP11</f>
        <v>7.2001141318401088E-3</v>
      </c>
      <c r="AG11" s="31">
        <f>'Qtde. Acum. Anual'!AG11/'Qtde. Acum. Anual'!$AP11</f>
        <v>2.0030864472733024E-3</v>
      </c>
      <c r="AH11" s="31">
        <f>'Qtde. Acum. Anual'!AH11/'Qtde. Acum. Anual'!$AP11</f>
        <v>5.6555034762986539E-2</v>
      </c>
      <c r="AI11" s="31">
        <f>'Qtde. Acum. Anual'!AI11/'Qtde. Acum. Anual'!$AP11</f>
        <v>4.1111405027018801E-2</v>
      </c>
      <c r="AJ11" s="31">
        <f>'Qtde. Acum. Anual'!AJ11/'Qtde. Acum. Anual'!$AP11</f>
        <v>7.9619837936749961E-3</v>
      </c>
      <c r="AK11" s="31">
        <f>'Qtde. Acum. Anual'!AK11/'Qtde. Acum. Anual'!$AP11</f>
        <v>0.27735242531811444</v>
      </c>
      <c r="AL11" s="32">
        <f>'Qtde. Acum. Anual'!AL11/'Qtde. Acum. Anual'!$AP11</f>
        <v>6.1360724974959353E-3</v>
      </c>
      <c r="AM11" s="30">
        <f>'Qtde. Acum. Anual'!AM11/'Qtde. Acum. Anual'!$AP11</f>
        <v>0.56462302642898443</v>
      </c>
      <c r="AN11" s="31">
        <f>'Qtde. Acum. Anual'!AN11/'Qtde. Acum. Anual'!$AP11</f>
        <v>0.36068732730376407</v>
      </c>
      <c r="AO11" s="32">
        <f>'Qtde. Acum. Anual'!AO11/'Qtde. Acum. Anual'!$AP11</f>
        <v>7.4689646267251456E-2</v>
      </c>
      <c r="AP11" s="32">
        <f>'Qtde. Acum. Anual'!AP11/'Qtde. Acum. Anual'!$AP11</f>
        <v>1</v>
      </c>
    </row>
    <row r="12" spans="1:42" x14ac:dyDescent="0.3">
      <c r="A12" s="3">
        <v>45139</v>
      </c>
      <c r="B12" s="30">
        <f>'Qtde. Acum. Anual'!B12/'Qtde. Acum. Anual'!$AP12</f>
        <v>0.523293262441198</v>
      </c>
      <c r="C12" s="31">
        <f>'Qtde. Acum. Anual'!C12/'Qtde. Acum. Anual'!$AP12</f>
        <v>0.11149971790992118</v>
      </c>
      <c r="D12" s="31">
        <f>'Qtde. Acum. Anual'!D12/'Qtde. Acum. Anual'!$AP12</f>
        <v>2.0841906065784177E-2</v>
      </c>
      <c r="E12" s="31">
        <f>'Qtde. Acum. Anual'!E12/'Qtde. Acum. Anual'!$AP12</f>
        <v>5.0322847501718816E-2</v>
      </c>
      <c r="F12" s="32">
        <f>'Qtde. Acum. Anual'!F12/'Qtde. Acum. Anual'!$AP12</f>
        <v>0.29404226608137785</v>
      </c>
      <c r="G12" s="30">
        <f>'Qtde. Acum. Anual'!G12/'Qtde. Acum. Anual'!$AP12</f>
        <v>0.14247948989339829</v>
      </c>
      <c r="H12" s="31">
        <f>'Qtde. Acum. Anual'!H12/'Qtde. Acum. Anual'!$AP12</f>
        <v>0.25727498277619654</v>
      </c>
      <c r="I12" s="31">
        <f>'Qtde. Acum. Anual'!I12/'Qtde. Acum. Anual'!$AP12</f>
        <v>0.33269295110946645</v>
      </c>
      <c r="J12" s="31">
        <f>'Qtde. Acum. Anual'!J12/'Qtde. Acum. Anual'!$AP12</f>
        <v>0.13906050971063583</v>
      </c>
      <c r="K12" s="31">
        <f>'Qtde. Acum. Anual'!K12/'Qtde. Acum. Anual'!$AP12</f>
        <v>0.12849206651030287</v>
      </c>
      <c r="L12" s="30">
        <f>'Qtde. Acum. Anual'!L12/'Qtde. Acum. Anual'!$AP12</f>
        <v>3.045946142658529E-3</v>
      </c>
      <c r="M12" s="31">
        <f>'Qtde. Acum. Anual'!M12/'Qtde. Acum. Anual'!$AP12</f>
        <v>1.1106415544537829E-2</v>
      </c>
      <c r="N12" s="31">
        <f>'Qtde. Acum. Anual'!N12/'Qtde. Acum. Anual'!$AP12</f>
        <v>1.6226054925025001E-2</v>
      </c>
      <c r="O12" s="31">
        <f>'Qtde. Acum. Anual'!O12/'Qtde. Acum. Anual'!$AP12</f>
        <v>2.8020995307234623E-3</v>
      </c>
      <c r="P12" s="31">
        <f>'Qtde. Acum. Anual'!P12/'Qtde. Acum. Anual'!$AP12</f>
        <v>5.2846061713418414E-2</v>
      </c>
      <c r="Q12" s="31">
        <f>'Qtde. Acum. Anual'!Q12/'Qtde. Acum. Anual'!$AP12</f>
        <v>3.6641371853691464E-2</v>
      </c>
      <c r="R12" s="31">
        <f>'Qtde. Acum. Anual'!R12/'Qtde. Acum. Anual'!$AP12</f>
        <v>2.1170215902530862E-2</v>
      </c>
      <c r="S12" s="31">
        <f>'Qtde. Acum. Anual'!S12/'Qtde. Acum. Anual'!$AP12</f>
        <v>1.8221836891400091E-2</v>
      </c>
      <c r="T12" s="31">
        <f>'Qtde. Acum. Anual'!T12/'Qtde. Acum. Anual'!$AP12</f>
        <v>3.2251278236248342E-2</v>
      </c>
      <c r="U12" s="31">
        <f>'Qtde. Acum. Anual'!U12/'Qtde. Acum. Anual'!$AP12</f>
        <v>1.9178991816752689E-2</v>
      </c>
      <c r="V12" s="31">
        <f>'Qtde. Acum. Anual'!V12/'Qtde. Acum. Anual'!$AP12</f>
        <v>8.6987436059700829E-2</v>
      </c>
      <c r="W12" s="31">
        <f>'Qtde. Acum. Anual'!W12/'Qtde. Acum. Anual'!$AP12</f>
        <v>1.5538242256196474E-2</v>
      </c>
      <c r="X12" s="31">
        <f>'Qtde. Acum. Anual'!X12/'Qtde. Acum. Anual'!$AP12</f>
        <v>2.1227759145066943E-2</v>
      </c>
      <c r="Y12" s="31">
        <f>'Qtde. Acum. Anual'!Y12/'Qtde. Acum. Anual'!$AP12</f>
        <v>3.2180915954533429E-2</v>
      </c>
      <c r="Z12" s="31">
        <f>'Qtde. Acum. Anual'!Z12/'Qtde. Acum. Anual'!$AP12</f>
        <v>1.383373734671812E-2</v>
      </c>
      <c r="AA12" s="31">
        <f>'Qtde. Acum. Anual'!AA12/'Qtde. Acum. Anual'!$AP12</f>
        <v>3.4784177944216385E-2</v>
      </c>
      <c r="AB12" s="31">
        <f>'Qtde. Acum. Anual'!AB12/'Qtde. Acum. Anual'!$AP12</f>
        <v>1.0144275437282352E-2</v>
      </c>
      <c r="AC12" s="31">
        <f>'Qtde. Acum. Anual'!AC12/'Qtde. Acum. Anual'!$AP12</f>
        <v>6.4672337524731838E-2</v>
      </c>
      <c r="AD12" s="31">
        <f>'Qtde. Acum. Anual'!AD12/'Qtde. Acum. Anual'!$AP12</f>
        <v>9.4653221488640832E-2</v>
      </c>
      <c r="AE12" s="31">
        <f>'Qtde. Acum. Anual'!AE12/'Qtde. Acum. Anual'!$AP12</f>
        <v>1.4587354416664637E-2</v>
      </c>
      <c r="AF12" s="31">
        <f>'Qtde. Acum. Anual'!AF12/'Qtde. Acum. Anual'!$AP12</f>
        <v>7.1970358963008097E-3</v>
      </c>
      <c r="AG12" s="31">
        <f>'Qtde. Acum. Anual'!AG12/'Qtde. Acum. Anual'!$AP12</f>
        <v>2.0067493665614222E-3</v>
      </c>
      <c r="AH12" s="31">
        <f>'Qtde. Acum. Anual'!AH12/'Qtde. Acum. Anual'!$AP12</f>
        <v>5.6458609387781203E-2</v>
      </c>
      <c r="AI12" s="31">
        <f>'Qtde. Acum. Anual'!AI12/'Qtde. Acum. Anual'!$AP12</f>
        <v>4.1087584375984129E-2</v>
      </c>
      <c r="AJ12" s="31">
        <f>'Qtde. Acum. Anual'!AJ12/'Qtde. Acum. Anual'!$AP12</f>
        <v>7.9824156966570945E-3</v>
      </c>
      <c r="AK12" s="31">
        <f>'Qtde. Acum. Anual'!AK12/'Qtde. Acum. Anual'!$AP12</f>
        <v>0.27703154352483983</v>
      </c>
      <c r="AL12" s="32">
        <f>'Qtde. Acum. Anual'!AL12/'Qtde. Acum. Anual'!$AP12</f>
        <v>6.1363316211370004E-3</v>
      </c>
      <c r="AM12" s="30">
        <f>'Qtde. Acum. Anual'!AM12/'Qtde. Acum. Anual'!$AP12</f>
        <v>0.56691688006806051</v>
      </c>
      <c r="AN12" s="31">
        <f>'Qtde. Acum. Anual'!AN12/'Qtde. Acum. Anual'!$AP12</f>
        <v>0.36286782986628174</v>
      </c>
      <c r="AO12" s="32">
        <f>'Qtde. Acum. Anual'!AO12/'Qtde. Acum. Anual'!$AP12</f>
        <v>7.0215290065657701E-2</v>
      </c>
      <c r="AP12" s="32">
        <f>'Qtde. Acum. Anual'!AP12/'Qtde. Acum. Anual'!$AP12</f>
        <v>1</v>
      </c>
    </row>
    <row r="13" spans="1:42" x14ac:dyDescent="0.3">
      <c r="A13" s="3">
        <v>45170</v>
      </c>
      <c r="B13" s="30">
        <f>'Qtde. Acum. Anual'!B13/'Qtde. Acum. Anual'!$AP13</f>
        <v>0.52617893951483008</v>
      </c>
      <c r="C13" s="31">
        <f>'Qtde. Acum. Anual'!C13/'Qtde. Acum. Anual'!$AP13</f>
        <v>0.11083121763141067</v>
      </c>
      <c r="D13" s="31">
        <f>'Qtde. Acum. Anual'!D13/'Qtde. Acum. Anual'!$AP13</f>
        <v>2.0500244085279309E-2</v>
      </c>
      <c r="E13" s="31">
        <f>'Qtde. Acum. Anual'!E13/'Qtde. Acum. Anual'!$AP13</f>
        <v>5.0528572193774518E-2</v>
      </c>
      <c r="F13" s="32">
        <f>'Qtde. Acum. Anual'!F13/'Qtde. Acum. Anual'!$AP13</f>
        <v>0.29196102657470546</v>
      </c>
      <c r="G13" s="30">
        <f>'Qtde. Acum. Anual'!G13/'Qtde. Acum. Anual'!$AP13</f>
        <v>0.14271449231911987</v>
      </c>
      <c r="H13" s="31">
        <f>'Qtde. Acum. Anual'!H13/'Qtde. Acum. Anual'!$AP13</f>
        <v>0.25747049462111188</v>
      </c>
      <c r="I13" s="31">
        <f>'Qtde. Acum. Anual'!I13/'Qtde. Acum. Anual'!$AP13</f>
        <v>0.33265954964933209</v>
      </c>
      <c r="J13" s="31">
        <f>'Qtde. Acum. Anual'!J13/'Qtde. Acum. Anual'!$AP13</f>
        <v>0.13882499402797069</v>
      </c>
      <c r="K13" s="31">
        <f>'Qtde. Acum. Anual'!K13/'Qtde. Acum. Anual'!$AP13</f>
        <v>0.12833046938246551</v>
      </c>
      <c r="L13" s="30">
        <f>'Qtde. Acum. Anual'!L13/'Qtde. Acum. Anual'!$AP13</f>
        <v>3.0503678795449937E-3</v>
      </c>
      <c r="M13" s="31">
        <f>'Qtde. Acum. Anual'!M13/'Qtde. Acum. Anual'!$AP13</f>
        <v>1.1122698357050943E-2</v>
      </c>
      <c r="N13" s="31">
        <f>'Qtde. Acum. Anual'!N13/'Qtde. Acum. Anual'!$AP13</f>
        <v>1.6262070670748377E-2</v>
      </c>
      <c r="O13" s="31">
        <f>'Qtde. Acum. Anual'!O13/'Qtde. Acum. Anual'!$AP13</f>
        <v>2.8065364590803658E-3</v>
      </c>
      <c r="P13" s="31">
        <f>'Qtde. Acum. Anual'!P13/'Qtde. Acum. Anual'!$AP13</f>
        <v>5.2897329074935828E-2</v>
      </c>
      <c r="Q13" s="31">
        <f>'Qtde. Acum. Anual'!Q13/'Qtde. Acum. Anual'!$AP13</f>
        <v>3.6707988963232858E-2</v>
      </c>
      <c r="R13" s="31">
        <f>'Qtde. Acum. Anual'!R13/'Qtde. Acum. Anual'!$AP13</f>
        <v>2.1177412553878366E-2</v>
      </c>
      <c r="S13" s="31">
        <f>'Qtde. Acum. Anual'!S13/'Qtde. Acum. Anual'!$AP13</f>
        <v>1.8225161117862345E-2</v>
      </c>
      <c r="T13" s="31">
        <f>'Qtde. Acum. Anual'!T13/'Qtde. Acum. Anual'!$AP13</f>
        <v>3.2272059508574973E-2</v>
      </c>
      <c r="U13" s="31">
        <f>'Qtde. Acum. Anual'!U13/'Qtde. Acum. Anual'!$AP13</f>
        <v>1.9222445589799138E-2</v>
      </c>
      <c r="V13" s="31">
        <f>'Qtde. Acum. Anual'!V13/'Qtde. Acum. Anual'!$AP13</f>
        <v>8.6945638920825741E-2</v>
      </c>
      <c r="W13" s="31">
        <f>'Qtde. Acum. Anual'!W13/'Qtde. Acum. Anual'!$AP13</f>
        <v>1.553374964491494E-2</v>
      </c>
      <c r="X13" s="31">
        <f>'Qtde. Acum. Anual'!X13/'Qtde. Acum. Anual'!$AP13</f>
        <v>2.1207114038724138E-2</v>
      </c>
      <c r="Y13" s="31">
        <f>'Qtde. Acum. Anual'!Y13/'Qtde. Acum. Anual'!$AP13</f>
        <v>3.2249593000807014E-2</v>
      </c>
      <c r="Z13" s="31">
        <f>'Qtde. Acum. Anual'!Z13/'Qtde. Acum. Anual'!$AP13</f>
        <v>1.3851934797878857E-2</v>
      </c>
      <c r="AA13" s="31">
        <f>'Qtde. Acum. Anual'!AA13/'Qtde. Acum. Anual'!$AP13</f>
        <v>3.481369426306935E-2</v>
      </c>
      <c r="AB13" s="31">
        <f>'Qtde. Acum. Anual'!AB13/'Qtde. Acum. Anual'!$AP13</f>
        <v>1.0165015864908509E-2</v>
      </c>
      <c r="AC13" s="31">
        <f>'Qtde. Acum. Anual'!AC13/'Qtde. Acum. Anual'!$AP13</f>
        <v>6.4638808366273628E-2</v>
      </c>
      <c r="AD13" s="31">
        <f>'Qtde. Acum. Anual'!AD13/'Qtde. Acum. Anual'!$AP13</f>
        <v>9.4640354366638688E-2</v>
      </c>
      <c r="AE13" s="31">
        <f>'Qtde. Acum. Anual'!AE13/'Qtde. Acum. Anual'!$AP13</f>
        <v>1.4608941873178721E-2</v>
      </c>
      <c r="AF13" s="31">
        <f>'Qtde. Acum. Anual'!AF13/'Qtde. Acum. Anual'!$AP13</f>
        <v>7.1976598276247668E-3</v>
      </c>
      <c r="AG13" s="31">
        <f>'Qtde. Acum. Anual'!AG13/'Qtde. Acum. Anual'!$AP13</f>
        <v>2.0105620510982316E-3</v>
      </c>
      <c r="AH13" s="31">
        <f>'Qtde. Acum. Anual'!AH13/'Qtde. Acum. Anual'!$AP13</f>
        <v>5.640438901634013E-2</v>
      </c>
      <c r="AI13" s="31">
        <f>'Qtde. Acum. Anual'!AI13/'Qtde. Acum. Anual'!$AP13</f>
        <v>4.1055321681043117E-2</v>
      </c>
      <c r="AJ13" s="31">
        <f>'Qtde. Acum. Anual'!AJ13/'Qtde. Acum. Anual'!$AP13</f>
        <v>7.9951573886759154E-3</v>
      </c>
      <c r="AK13" s="31">
        <f>'Qtde. Acum. Anual'!AK13/'Qtde. Acum. Anual'!$AP13</f>
        <v>0.27679613383133667</v>
      </c>
      <c r="AL13" s="32">
        <f>'Qtde. Acum. Anual'!AL13/'Qtde. Acum. Anual'!$AP13</f>
        <v>6.14186089195336E-3</v>
      </c>
      <c r="AM13" s="30">
        <f>'Qtde. Acum. Anual'!AM13/'Qtde. Acum. Anual'!$AP13</f>
        <v>0.56688215897808614</v>
      </c>
      <c r="AN13" s="31">
        <f>'Qtde. Acum. Anual'!AN13/'Qtde. Acum. Anual'!$AP13</f>
        <v>0.36559138829563487</v>
      </c>
      <c r="AO13" s="32">
        <f>'Qtde. Acum. Anual'!AO13/'Qtde. Acum. Anual'!$AP13</f>
        <v>6.7526452726278982E-2</v>
      </c>
      <c r="AP13" s="32">
        <f>'Qtde. Acum. Anual'!AP13/'Qtde. Acum. Anual'!$AP13</f>
        <v>1</v>
      </c>
    </row>
    <row r="14" spans="1:42" x14ac:dyDescent="0.3">
      <c r="A14" s="3">
        <v>45200</v>
      </c>
      <c r="B14" s="30">
        <f>'Qtde. Acum. Anual'!B14/'Qtde. Acum. Anual'!$AP14</f>
        <v>0.52783441577871948</v>
      </c>
      <c r="C14" s="31">
        <f>'Qtde. Acum. Anual'!C14/'Qtde. Acum. Anual'!$AP14</f>
        <v>0.11054097571123644</v>
      </c>
      <c r="D14" s="31">
        <f>'Qtde. Acum. Anual'!D14/'Qtde. Acum. Anual'!$AP14</f>
        <v>2.0387400506692733E-2</v>
      </c>
      <c r="E14" s="31">
        <f>'Qtde. Acum. Anual'!E14/'Qtde. Acum. Anual'!$AP14</f>
        <v>5.0525871822127484E-2</v>
      </c>
      <c r="F14" s="32">
        <f>'Qtde. Acum. Anual'!F14/'Qtde. Acum. Anual'!$AP14</f>
        <v>0.29071133618122386</v>
      </c>
      <c r="G14" s="30">
        <f>'Qtde. Acum. Anual'!G14/'Qtde. Acum. Anual'!$AP14</f>
        <v>0.14275044670464487</v>
      </c>
      <c r="H14" s="31">
        <f>'Qtde. Acum. Anual'!H14/'Qtde. Acum. Anual'!$AP14</f>
        <v>0.25749600316896692</v>
      </c>
      <c r="I14" s="31">
        <f>'Qtde. Acum. Anual'!I14/'Qtde. Acum. Anual'!$AP14</f>
        <v>0.33264007432253356</v>
      </c>
      <c r="J14" s="31">
        <f>'Qtde. Acum. Anual'!J14/'Qtde. Acum. Anual'!$AP14</f>
        <v>0.13879083393416414</v>
      </c>
      <c r="K14" s="31">
        <f>'Qtde. Acum. Anual'!K14/'Qtde. Acum. Anual'!$AP14</f>
        <v>0.12832264186969047</v>
      </c>
      <c r="L14" s="30">
        <f>'Qtde. Acum. Anual'!L14/'Qtde. Acum. Anual'!$AP14</f>
        <v>3.0515555580887025E-3</v>
      </c>
      <c r="M14" s="31">
        <f>'Qtde. Acum. Anual'!M14/'Qtde. Acum. Anual'!$AP14</f>
        <v>1.113219322718814E-2</v>
      </c>
      <c r="N14" s="31">
        <f>'Qtde. Acum. Anual'!N14/'Qtde. Acum. Anual'!$AP14</f>
        <v>1.6269795356551525E-2</v>
      </c>
      <c r="O14" s="31">
        <f>'Qtde. Acum. Anual'!O14/'Qtde. Acum. Anual'!$AP14</f>
        <v>2.8085254329544064E-3</v>
      </c>
      <c r="P14" s="31">
        <f>'Qtde. Acum. Anual'!P14/'Qtde. Acum. Anual'!$AP14</f>
        <v>5.2918099873754287E-2</v>
      </c>
      <c r="Q14" s="31">
        <f>'Qtde. Acum. Anual'!Q14/'Qtde. Acum. Anual'!$AP14</f>
        <v>3.6734368187219833E-2</v>
      </c>
      <c r="R14" s="31">
        <f>'Qtde. Acum. Anual'!R14/'Qtde. Acum. Anual'!$AP14</f>
        <v>2.1186139759420696E-2</v>
      </c>
      <c r="S14" s="31">
        <f>'Qtde. Acum. Anual'!S14/'Qtde. Acum. Anual'!$AP14</f>
        <v>1.8229083250926894E-2</v>
      </c>
      <c r="T14" s="31">
        <f>'Qtde. Acum. Anual'!T14/'Qtde. Acum. Anual'!$AP14</f>
        <v>3.2274788189328676E-2</v>
      </c>
      <c r="U14" s="31">
        <f>'Qtde. Acum. Anual'!U14/'Qtde. Acum. Anual'!$AP14</f>
        <v>1.9236313169166408E-2</v>
      </c>
      <c r="V14" s="31">
        <f>'Qtde. Acum. Anual'!V14/'Qtde. Acum. Anual'!$AP14</f>
        <v>8.6941291468012522E-2</v>
      </c>
      <c r="W14" s="31">
        <f>'Qtde. Acum. Anual'!W14/'Qtde. Acum. Anual'!$AP14</f>
        <v>1.5525658087847638E-2</v>
      </c>
      <c r="X14" s="31">
        <f>'Qtde. Acum. Anual'!X14/'Qtde. Acum. Anual'!$AP14</f>
        <v>2.119138337375286E-2</v>
      </c>
      <c r="Y14" s="31">
        <f>'Qtde. Acum. Anual'!Y14/'Qtde. Acum. Anual'!$AP14</f>
        <v>3.226099520380276E-2</v>
      </c>
      <c r="Z14" s="31">
        <f>'Qtde. Acum. Anual'!Z14/'Qtde. Acum. Anual'!$AP14</f>
        <v>1.3861380495464558E-2</v>
      </c>
      <c r="AA14" s="31">
        <f>'Qtde. Acum. Anual'!AA14/'Qtde. Acum. Anual'!$AP14</f>
        <v>3.483333000857787E-2</v>
      </c>
      <c r="AB14" s="31">
        <f>'Qtde. Acum. Anual'!AB14/'Qtde. Acum. Anual'!$AP14</f>
        <v>1.0174207687024619E-2</v>
      </c>
      <c r="AC14" s="31">
        <f>'Qtde. Acum. Anual'!AC14/'Qtde. Acum. Anual'!$AP14</f>
        <v>6.4602126513594926E-2</v>
      </c>
      <c r="AD14" s="31">
        <f>'Qtde. Acum. Anual'!AD14/'Qtde. Acum. Anual'!$AP14</f>
        <v>9.4666959245147522E-2</v>
      </c>
      <c r="AE14" s="31">
        <f>'Qtde. Acum. Anual'!AE14/'Qtde. Acum. Anual'!$AP14</f>
        <v>1.4619082766462527E-2</v>
      </c>
      <c r="AF14" s="31">
        <f>'Qtde. Acum. Anual'!AF14/'Qtde. Acum. Anual'!$AP14</f>
        <v>7.1981145786727384E-3</v>
      </c>
      <c r="AG14" s="31">
        <f>'Qtde. Acum. Anual'!AG14/'Qtde. Acum. Anual'!$AP14</f>
        <v>2.0116100460811108E-3</v>
      </c>
      <c r="AH14" s="31">
        <f>'Qtde. Acum. Anual'!AH14/'Qtde. Acum. Anual'!$AP14</f>
        <v>5.6349475496077266E-2</v>
      </c>
      <c r="AI14" s="31">
        <f>'Qtde. Acum. Anual'!AI14/'Qtde. Acum. Anual'!$AP14</f>
        <v>4.1036069797066428E-2</v>
      </c>
      <c r="AJ14" s="31">
        <f>'Qtde. Acum. Anual'!AJ14/'Qtde. Acum. Anual'!$AP14</f>
        <v>8.0018694625010323E-3</v>
      </c>
      <c r="AK14" s="31">
        <f>'Qtde. Acum. Anual'!AK14/'Qtde. Acum. Anual'!$AP14</f>
        <v>0.27674382949134091</v>
      </c>
      <c r="AL14" s="32">
        <f>'Qtde. Acum. Anual'!AL14/'Qtde. Acum. Anual'!$AP14</f>
        <v>6.141754273973149E-3</v>
      </c>
      <c r="AM14" s="30">
        <f>'Qtde. Acum. Anual'!AM14/'Qtde. Acum. Anual'!$AP14</f>
        <v>0.56697833874318548</v>
      </c>
      <c r="AN14" s="31">
        <f>'Qtde. Acum. Anual'!AN14/'Qtde. Acum. Anual'!$AP14</f>
        <v>0.36590772948649625</v>
      </c>
      <c r="AO14" s="32">
        <f>'Qtde. Acum. Anual'!AO14/'Qtde. Acum. Anual'!$AP14</f>
        <v>6.7113931770318297E-2</v>
      </c>
      <c r="AP14" s="32">
        <f>'Qtde. Acum. Anual'!AP14/'Qtde. Acum. Anual'!$AP14</f>
        <v>1</v>
      </c>
    </row>
    <row r="15" spans="1:42" x14ac:dyDescent="0.3">
      <c r="A15" s="3">
        <v>45231</v>
      </c>
      <c r="B15" s="30">
        <f>'Qtde. Acum. Anual'!B15/'Qtde. Acum. Anual'!$AP15</f>
        <v>0.52859219378660427</v>
      </c>
      <c r="C15" s="31">
        <f>'Qtde. Acum. Anual'!C15/'Qtde. Acum. Anual'!$AP15</f>
        <v>0.10868921537489047</v>
      </c>
      <c r="D15" s="31">
        <f>'Qtde. Acum. Anual'!D15/'Qtde. Acum. Anual'!$AP15</f>
        <v>2.0355600984492891E-2</v>
      </c>
      <c r="E15" s="31">
        <f>'Qtde. Acum. Anual'!E15/'Qtde. Acum. Anual'!$AP15</f>
        <v>5.0246381864473937E-2</v>
      </c>
      <c r="F15" s="32">
        <f>'Qtde. Acum. Anual'!F15/'Qtde. Acum. Anual'!$AP15</f>
        <v>0.29211660798953848</v>
      </c>
      <c r="G15" s="30">
        <f>'Qtde. Acum. Anual'!G15/'Qtde. Acum. Anual'!$AP15</f>
        <v>0.14236971453223657</v>
      </c>
      <c r="H15" s="31">
        <f>'Qtde. Acum. Anual'!H15/'Qtde. Acum. Anual'!$AP15</f>
        <v>0.25718645670496976</v>
      </c>
      <c r="I15" s="31">
        <f>'Qtde. Acum. Anual'!I15/'Qtde. Acum. Anual'!$AP15</f>
        <v>0.33277370216296687</v>
      </c>
      <c r="J15" s="31">
        <f>'Qtde. Acum. Anual'!J15/'Qtde. Acum. Anual'!$AP15</f>
        <v>0.13900509937522568</v>
      </c>
      <c r="K15" s="31">
        <f>'Qtde. Acum. Anual'!K15/'Qtde. Acum. Anual'!$AP15</f>
        <v>0.12866502722460116</v>
      </c>
      <c r="L15" s="30">
        <f>'Qtde. Acum. Anual'!L15/'Qtde. Acum. Anual'!$AP15</f>
        <v>3.0492794765924298E-3</v>
      </c>
      <c r="M15" s="31">
        <f>'Qtde. Acum. Anual'!M15/'Qtde. Acum. Anual'!$AP15</f>
        <v>1.1124169631560052E-2</v>
      </c>
      <c r="N15" s="31">
        <f>'Qtde. Acum. Anual'!N15/'Qtde. Acum. Anual'!$AP15</f>
        <v>1.6239890998138815E-2</v>
      </c>
      <c r="O15" s="31">
        <f>'Qtde. Acum. Anual'!O15/'Qtde. Acum. Anual'!$AP15</f>
        <v>2.8073979736992663E-3</v>
      </c>
      <c r="P15" s="31">
        <f>'Qtde. Acum. Anual'!P15/'Qtde. Acum. Anual'!$AP15</f>
        <v>5.2863730085900007E-2</v>
      </c>
      <c r="Q15" s="31">
        <f>'Qtde. Acum. Anual'!Q15/'Qtde. Acum. Anual'!$AP15</f>
        <v>3.6695637959877465E-2</v>
      </c>
      <c r="R15" s="31">
        <f>'Qtde. Acum. Anual'!R15/'Qtde. Acum. Anual'!$AP15</f>
        <v>2.1210152401899877E-2</v>
      </c>
      <c r="S15" s="31">
        <f>'Qtde. Acum. Anual'!S15/'Qtde. Acum. Anual'!$AP15</f>
        <v>1.8213532328631921E-2</v>
      </c>
      <c r="T15" s="31">
        <f>'Qtde. Acum. Anual'!T15/'Qtde. Acum. Anual'!$AP15</f>
        <v>3.2284042131660924E-2</v>
      </c>
      <c r="U15" s="31">
        <f>'Qtde. Acum. Anual'!U15/'Qtde. Acum. Anual'!$AP15</f>
        <v>1.9215095557677565E-2</v>
      </c>
      <c r="V15" s="31">
        <f>'Qtde. Acum. Anual'!V15/'Qtde. Acum. Anual'!$AP15</f>
        <v>8.6967366688427042E-2</v>
      </c>
      <c r="W15" s="31">
        <f>'Qtde. Acum. Anual'!W15/'Qtde. Acum. Anual'!$AP15</f>
        <v>1.5537317308597552E-2</v>
      </c>
      <c r="X15" s="31">
        <f>'Qtde. Acum. Anual'!X15/'Qtde. Acum. Anual'!$AP15</f>
        <v>2.1229912610220062E-2</v>
      </c>
      <c r="Y15" s="31">
        <f>'Qtde. Acum. Anual'!Y15/'Qtde. Acum. Anual'!$AP15</f>
        <v>3.2216588436243324E-2</v>
      </c>
      <c r="Z15" s="31">
        <f>'Qtde. Acum. Anual'!Z15/'Qtde. Acum. Anual'!$AP15</f>
        <v>1.3850043813865044E-2</v>
      </c>
      <c r="AA15" s="31">
        <f>'Qtde. Acum. Anual'!AA15/'Qtde. Acum. Anual'!$AP15</f>
        <v>3.4808796706769889E-2</v>
      </c>
      <c r="AB15" s="31">
        <f>'Qtde. Acum. Anual'!AB15/'Qtde. Acum. Anual'!$AP15</f>
        <v>1.0164299407504121E-2</v>
      </c>
      <c r="AC15" s="31">
        <f>'Qtde. Acum. Anual'!AC15/'Qtde. Acum. Anual'!$AP15</f>
        <v>6.4681886510192022E-2</v>
      </c>
      <c r="AD15" s="31">
        <f>'Qtde. Acum. Anual'!AD15/'Qtde. Acum. Anual'!$AP15</f>
        <v>9.4649846004868671E-2</v>
      </c>
      <c r="AE15" s="31">
        <f>'Qtde. Acum. Anual'!AE15/'Qtde. Acum. Anual'!$AP15</f>
        <v>1.4603311231557571E-2</v>
      </c>
      <c r="AF15" s="31">
        <f>'Qtde. Acum. Anual'!AF15/'Qtde. Acum. Anual'!$AP15</f>
        <v>7.1978886579507941E-3</v>
      </c>
      <c r="AG15" s="31">
        <f>'Qtde. Acum. Anual'!AG15/'Qtde. Acum. Anual'!$AP15</f>
        <v>2.0090234836109247E-3</v>
      </c>
      <c r="AH15" s="31">
        <f>'Qtde. Acum. Anual'!AH15/'Qtde. Acum. Anual'!$AP15</f>
        <v>5.6421498692826012E-2</v>
      </c>
      <c r="AI15" s="31">
        <f>'Qtde. Acum. Anual'!AI15/'Qtde. Acum. Anual'!$AP15</f>
        <v>4.1095646650230862E-2</v>
      </c>
      <c r="AJ15" s="31">
        <f>'Qtde. Acum. Anual'!AJ15/'Qtde. Acum. Anual'!$AP15</f>
        <v>7.995642408510752E-3</v>
      </c>
      <c r="AK15" s="31">
        <f>'Qtde. Acum. Anual'!AK15/'Qtde. Acum. Anual'!$AP15</f>
        <v>0.27672971655998568</v>
      </c>
      <c r="AL15" s="32">
        <f>'Qtde. Acum. Anual'!AL15/'Qtde. Acum. Anual'!$AP15</f>
        <v>6.1382862830013582E-3</v>
      </c>
      <c r="AM15" s="30">
        <f>'Qtde. Acum. Anual'!AM15/'Qtde. Acum. Anual'!$AP15</f>
        <v>0.5688980528435561</v>
      </c>
      <c r="AN15" s="31">
        <f>'Qtde. Acum. Anual'!AN15/'Qtde. Acum. Anual'!$AP15</f>
        <v>0.36371684345673289</v>
      </c>
      <c r="AO15" s="32">
        <f>'Qtde. Acum. Anual'!AO15/'Qtde. Acum. Anual'!$AP15</f>
        <v>6.7385103699711041E-2</v>
      </c>
      <c r="AP15" s="32">
        <f>'Qtde. Acum. Anual'!AP15/'Qtde. Acum. Anual'!$AP15</f>
        <v>1</v>
      </c>
    </row>
    <row r="16" spans="1:42" ht="15" thickBot="1" x14ac:dyDescent="0.35">
      <c r="A16" s="4">
        <v>45261</v>
      </c>
      <c r="B16" s="33">
        <f>'Qtde. Acum. Anual'!B16/'Qtde. Acum. Anual'!$AP16</f>
        <v>0.52882627728374598</v>
      </c>
      <c r="C16" s="34">
        <f>'Qtde. Acum. Anual'!C16/'Qtde. Acum. Anual'!$AP16</f>
        <v>0.10574651404517688</v>
      </c>
      <c r="D16" s="34">
        <f>'Qtde. Acum. Anual'!D16/'Qtde. Acum. Anual'!$AP16</f>
        <v>2.0592173483886804E-2</v>
      </c>
      <c r="E16" s="34">
        <f>'Qtde. Acum. Anual'!E16/'Qtde. Acum. Anual'!$AP16</f>
        <v>5.0049927994774451E-2</v>
      </c>
      <c r="F16" s="35">
        <f>'Qtde. Acum. Anual'!F16/'Qtde. Acum. Anual'!$AP16</f>
        <v>0.29478510719241585</v>
      </c>
      <c r="G16" s="33">
        <f>'Qtde. Acum. Anual'!G16/'Qtde. Acum. Anual'!$AP16</f>
        <v>0.14218012226205037</v>
      </c>
      <c r="H16" s="34">
        <f>'Qtde. Acum. Anual'!H16/'Qtde. Acum. Anual'!$AP16</f>
        <v>0.25702201821243237</v>
      </c>
      <c r="I16" s="34">
        <f>'Qtde. Acum. Anual'!I16/'Qtde. Acum. Anual'!$AP16</f>
        <v>0.33284480847218245</v>
      </c>
      <c r="J16" s="34">
        <f>'Qtde. Acum. Anual'!J16/'Qtde. Acum. Anual'!$AP16</f>
        <v>0.13913967987350118</v>
      </c>
      <c r="K16" s="34">
        <f>'Qtde. Acum. Anual'!K16/'Qtde. Acum. Anual'!$AP16</f>
        <v>0.12881337117983363</v>
      </c>
      <c r="L16" s="33">
        <f>'Qtde. Acum. Anual'!L16/'Qtde. Acum. Anual'!$AP16</f>
        <v>3.0503262972891576E-3</v>
      </c>
      <c r="M16" s="34">
        <f>'Qtde. Acum. Anual'!M16/'Qtde. Acum. Anual'!$AP16</f>
        <v>1.111131913782284E-2</v>
      </c>
      <c r="N16" s="34">
        <f>'Qtde. Acum. Anual'!N16/'Qtde. Acum. Anual'!$AP16</f>
        <v>1.6225861760421085E-2</v>
      </c>
      <c r="O16" s="34">
        <f>'Qtde. Acum. Anual'!O16/'Qtde. Acum. Anual'!$AP16</f>
        <v>2.8074102324875906E-3</v>
      </c>
      <c r="P16" s="34">
        <f>'Qtde. Acum. Anual'!P16/'Qtde. Acum. Anual'!$AP16</f>
        <v>5.2802026353351829E-2</v>
      </c>
      <c r="Q16" s="34">
        <f>'Qtde. Acum. Anual'!Q16/'Qtde. Acum. Anual'!$AP16</f>
        <v>3.6656186238690887E-2</v>
      </c>
      <c r="R16" s="34">
        <f>'Qtde. Acum. Anual'!R16/'Qtde. Acum. Anual'!$AP16</f>
        <v>2.122303296673219E-2</v>
      </c>
      <c r="S16" s="34">
        <f>'Qtde. Acum. Anual'!S16/'Qtde. Acum. Anual'!$AP16</f>
        <v>1.819095388557836E-2</v>
      </c>
      <c r="T16" s="34">
        <f>'Qtde. Acum. Anual'!T16/'Qtde. Acum. Anual'!$AP16</f>
        <v>3.2297477521948219E-2</v>
      </c>
      <c r="U16" s="34">
        <f>'Qtde. Acum. Anual'!U16/'Qtde. Acum. Anual'!$AP16</f>
        <v>1.9204719794513537E-2</v>
      </c>
      <c r="V16" s="34">
        <f>'Qtde. Acum. Anual'!V16/'Qtde. Acum. Anual'!$AP16</f>
        <v>8.6993983075516965E-2</v>
      </c>
      <c r="W16" s="34">
        <f>'Qtde. Acum. Anual'!W16/'Qtde. Acum. Anual'!$AP16</f>
        <v>1.5559648296313502E-2</v>
      </c>
      <c r="X16" s="34">
        <f>'Qtde. Acum. Anual'!X16/'Qtde. Acum. Anual'!$AP16</f>
        <v>2.1291745139991786E-2</v>
      </c>
      <c r="Y16" s="34">
        <f>'Qtde. Acum. Anual'!Y16/'Qtde. Acum. Anual'!$AP16</f>
        <v>3.2208047155368298E-2</v>
      </c>
      <c r="Z16" s="34">
        <f>'Qtde. Acum. Anual'!Z16/'Qtde. Acum. Anual'!$AP16</f>
        <v>1.3835381409108954E-2</v>
      </c>
      <c r="AA16" s="34">
        <f>'Qtde. Acum. Anual'!AA16/'Qtde. Acum. Anual'!$AP16</f>
        <v>3.4771685984797976E-2</v>
      </c>
      <c r="AB16" s="34">
        <f>'Qtde. Acum. Anual'!AB16/'Qtde. Acum. Anual'!$AP16</f>
        <v>1.0154005553806337E-2</v>
      </c>
      <c r="AC16" s="34">
        <f>'Qtde. Acum. Anual'!AC16/'Qtde. Acum. Anual'!$AP16</f>
        <v>6.4773435626720124E-2</v>
      </c>
      <c r="AD16" s="34">
        <f>'Qtde. Acum. Anual'!AD16/'Qtde. Acum. Anual'!$AP16</f>
        <v>9.4595184084473968E-2</v>
      </c>
      <c r="AE16" s="34">
        <f>'Qtde. Acum. Anual'!AE16/'Qtde. Acum. Anual'!$AP16</f>
        <v>1.4583137120321287E-2</v>
      </c>
      <c r="AF16" s="34">
        <f>'Qtde. Acum. Anual'!AF16/'Qtde. Acum. Anual'!$AP16</f>
        <v>7.2063198472784038E-3</v>
      </c>
      <c r="AG16" s="34">
        <f>'Qtde. Acum. Anual'!AG16/'Qtde. Acum. Anual'!$AP16</f>
        <v>2.0082391883106052E-3</v>
      </c>
      <c r="AH16" s="34">
        <f>'Qtde. Acum. Anual'!AH16/'Qtde. Acum. Anual'!$AP16</f>
        <v>5.6526834384559889E-2</v>
      </c>
      <c r="AI16" s="34">
        <f>'Qtde. Acum. Anual'!AI16/'Qtde. Acum. Anual'!$AP16</f>
        <v>4.1160397496595988E-2</v>
      </c>
      <c r="AJ16" s="34">
        <f>'Qtde. Acum. Anual'!AJ16/'Qtde. Acum. Anual'!$AP16</f>
        <v>7.9874337504881373E-3</v>
      </c>
      <c r="AK16" s="34">
        <f>'Qtde. Acum. Anual'!AK16/'Qtde. Acum. Anual'!$AP16</f>
        <v>0.27663292864112504</v>
      </c>
      <c r="AL16" s="35">
        <f>'Qtde. Acum. Anual'!AL16/'Qtde. Acum. Anual'!$AP16</f>
        <v>6.1422790563870344E-3</v>
      </c>
      <c r="AM16" s="33">
        <f>'Qtde. Acum. Anual'!AM16/'Qtde. Acum. Anual'!$AP16</f>
        <v>0.56952099061855499</v>
      </c>
      <c r="AN16" s="34">
        <f>'Qtde. Acum. Anual'!AN16/'Qtde. Acum. Anual'!$AP16</f>
        <v>0.36250774912700851</v>
      </c>
      <c r="AO16" s="35">
        <f>'Qtde. Acum. Anual'!AO16/'Qtde. Acum. Anual'!$AP16</f>
        <v>6.7971260254436519E-2</v>
      </c>
      <c r="AP16" s="35">
        <f>'Qtde. Acum. Anual'!AP16/'Qtde. Acum. Anual'!$AP16</f>
        <v>1</v>
      </c>
    </row>
    <row r="17" spans="1:42" x14ac:dyDescent="0.3">
      <c r="A17" s="2">
        <v>45292</v>
      </c>
      <c r="B17" s="36">
        <f>'Qtde. Acum. Anual'!B17/'Qtde. Acum. Anual'!$AP17</f>
        <v>0.53273245755004073</v>
      </c>
      <c r="C17" s="37">
        <f>'Qtde. Acum. Anual'!C17/'Qtde. Acum. Anual'!$AP17</f>
        <v>7.4884942317292508E-2</v>
      </c>
      <c r="D17" s="37">
        <f>'Qtde. Acum. Anual'!D17/'Qtde. Acum. Anual'!$AP17</f>
        <v>2.0675050661852365E-2</v>
      </c>
      <c r="E17" s="37">
        <f>'Qtde. Acum. Anual'!E17/'Qtde. Acum. Anual'!$AP17</f>
        <v>4.2040789344712587E-2</v>
      </c>
      <c r="F17" s="38">
        <f>'Qtde. Acum. Anual'!F17/'Qtde. Acum. Anual'!$AP17</f>
        <v>0.32966676012610185</v>
      </c>
      <c r="G17" s="36">
        <f>'Qtde. Acum. Anual'!G17/'Qtde. Acum. Anual'!$AP17</f>
        <v>0.12940028676090112</v>
      </c>
      <c r="H17" s="37">
        <f>'Qtde. Acum. Anual'!H17/'Qtde. Acum. Anual'!$AP17</f>
        <v>0.24671581265258394</v>
      </c>
      <c r="I17" s="37">
        <f>'Qtde. Acum. Anual'!I17/'Qtde. Acum. Anual'!$AP17</f>
        <v>0.33727116685244579</v>
      </c>
      <c r="J17" s="37">
        <f>'Qtde. Acum. Anual'!J17/'Qtde. Acum. Anual'!$AP17</f>
        <v>0.14612952565917395</v>
      </c>
      <c r="K17" s="37">
        <f>'Qtde. Acum. Anual'!K17/'Qtde. Acum. Anual'!$AP17</f>
        <v>0.1404832080748952</v>
      </c>
      <c r="L17" s="36">
        <f>'Qtde. Acum. Anual'!L17/'Qtde. Acum. Anual'!$AP17</f>
        <v>2.9553697004511127E-3</v>
      </c>
      <c r="M17" s="37">
        <f>'Qtde. Acum. Anual'!M17/'Qtde. Acum. Anual'!$AP17</f>
        <v>1.0840154732352694E-2</v>
      </c>
      <c r="N17" s="37">
        <f>'Qtde. Acum. Anual'!N17/'Qtde. Acum. Anual'!$AP17</f>
        <v>1.5197415960592032E-2</v>
      </c>
      <c r="O17" s="37">
        <f>'Qtde. Acum. Anual'!O17/'Qtde. Acum. Anual'!$AP17</f>
        <v>2.7445160966780868E-3</v>
      </c>
      <c r="P17" s="37">
        <f>'Qtde. Acum. Anual'!P17/'Qtde. Acum. Anual'!$AP17</f>
        <v>5.1251102707360274E-2</v>
      </c>
      <c r="Q17" s="37">
        <f>'Qtde. Acum. Anual'!Q17/'Qtde. Acum. Anual'!$AP17</f>
        <v>3.5336784493939954E-2</v>
      </c>
      <c r="R17" s="37">
        <f>'Qtde. Acum. Anual'!R17/'Qtde. Acum. Anual'!$AP17</f>
        <v>2.1867228335077149E-2</v>
      </c>
      <c r="S17" s="37">
        <f>'Qtde. Acum. Anual'!S17/'Qtde. Acum. Anual'!$AP17</f>
        <v>1.7822258390263808E-2</v>
      </c>
      <c r="T17" s="37">
        <f>'Qtde. Acum. Anual'!T17/'Qtde. Acum. Anual'!$AP17</f>
        <v>3.2450939495273459E-2</v>
      </c>
      <c r="U17" s="37">
        <f>'Qtde. Acum. Anual'!U17/'Qtde. Acum. Anual'!$AP17</f>
        <v>1.8367058512444922E-2</v>
      </c>
      <c r="V17" s="37">
        <f>'Qtde. Acum. Anual'!V17/'Qtde. Acum. Anual'!$AP17</f>
        <v>8.7636456474117441E-2</v>
      </c>
      <c r="W17" s="37">
        <f>'Qtde. Acum. Anual'!W17/'Qtde. Acum. Anual'!$AP17</f>
        <v>1.5852771756102786E-2</v>
      </c>
      <c r="X17" s="37">
        <f>'Qtde. Acum. Anual'!X17/'Qtde. Acum. Anual'!$AP17</f>
        <v>2.2237646828191925E-2</v>
      </c>
      <c r="Y17" s="37">
        <f>'Qtde. Acum. Anual'!Y17/'Qtde. Acum. Anual'!$AP17</f>
        <v>3.0516785086609544E-2</v>
      </c>
      <c r="Z17" s="37">
        <f>'Qtde. Acum. Anual'!Z17/'Qtde. Acum. Anual'!$AP17</f>
        <v>1.3469556158862804E-2</v>
      </c>
      <c r="AA17" s="37">
        <f>'Qtde. Acum. Anual'!AA17/'Qtde. Acum. Anual'!$AP17</f>
        <v>3.4073942369720965E-2</v>
      </c>
      <c r="AB17" s="37">
        <f>'Qtde. Acum. Anual'!AB17/'Qtde. Acum. Anual'!$AP17</f>
        <v>9.7938649579546525E-3</v>
      </c>
      <c r="AC17" s="37">
        <f>'Qtde. Acum. Anual'!AC17/'Qtde. Acum. Anual'!$AP17</f>
        <v>6.7143765685798495E-2</v>
      </c>
      <c r="AD17" s="37">
        <f>'Qtde. Acum. Anual'!AD17/'Qtde. Acum. Anual'!$AP17</f>
        <v>9.4289172610458799E-2</v>
      </c>
      <c r="AE17" s="37">
        <f>'Qtde. Acum. Anual'!AE17/'Qtde. Acum. Anual'!$AP17</f>
        <v>1.4097557973343545E-2</v>
      </c>
      <c r="AF17" s="37">
        <f>'Qtde. Acum. Anual'!AF17/'Qtde. Acum. Anual'!$AP17</f>
        <v>7.1245723091091038E-3</v>
      </c>
      <c r="AG17" s="37">
        <f>'Qtde. Acum. Anual'!AG17/'Qtde. Acum. Anual'!$AP17</f>
        <v>1.9193376689393266E-3</v>
      </c>
      <c r="AH17" s="37">
        <f>'Qtde. Acum. Anual'!AH17/'Qtde. Acum. Anual'!$AP17</f>
        <v>5.8667450814122862E-2</v>
      </c>
      <c r="AI17" s="37">
        <f>'Qtde. Acum. Anual'!AI17/'Qtde. Acum. Anual'!$AP17</f>
        <v>4.294461046791264E-2</v>
      </c>
      <c r="AJ17" s="37">
        <f>'Qtde. Acum. Anual'!AJ17/'Qtde. Acum. Anual'!$AP17</f>
        <v>7.7662511141048524E-3</v>
      </c>
      <c r="AK17" s="37">
        <f>'Qtde. Acum. Anual'!AK17/'Qtde. Acum. Anual'!$AP17</f>
        <v>0.27766000369278743</v>
      </c>
      <c r="AL17" s="38">
        <f>'Qtde. Acum. Anual'!AL17/'Qtde. Acum. Anual'!$AP17</f>
        <v>5.9734256074293413E-3</v>
      </c>
      <c r="AM17" s="36">
        <f>'Qtde. Acum. Anual'!AM17/'Qtde. Acum. Anual'!$AP17</f>
        <v>0.6355720287307981</v>
      </c>
      <c r="AN17" s="37">
        <f>'Qtde. Acum. Anual'!AN17/'Qtde. Acum. Anual'!$AP17</f>
        <v>0.28958861892029281</v>
      </c>
      <c r="AO17" s="38">
        <f>'Qtde. Acum. Anual'!AO17/'Qtde. Acum. Anual'!$AP17</f>
        <v>7.4839352348909149E-2</v>
      </c>
      <c r="AP17" s="38">
        <f>'Qtde. Acum. Anual'!AP17/'Qtde. Acum. Anual'!$AP17</f>
        <v>1</v>
      </c>
    </row>
    <row r="18" spans="1:42" x14ac:dyDescent="0.3">
      <c r="A18" s="3">
        <v>45323</v>
      </c>
      <c r="B18" s="30">
        <f>'Qtde. Acum. Anual'!B18/'Qtde. Acum. Anual'!$AP18</f>
        <v>0.53485605618288279</v>
      </c>
      <c r="C18" s="31">
        <f>'Qtde. Acum. Anual'!C18/'Qtde. Acum. Anual'!$AP18</f>
        <v>7.3676801868350322E-2</v>
      </c>
      <c r="D18" s="31">
        <f>'Qtde. Acum. Anual'!D18/'Qtde. Acum. Anual'!$AP18</f>
        <v>2.1341600342278753E-2</v>
      </c>
      <c r="E18" s="31">
        <f>'Qtde. Acum. Anual'!E18/'Qtde. Acum. Anual'!$AP18</f>
        <v>4.3723865197011207E-2</v>
      </c>
      <c r="F18" s="32">
        <f>'Qtde. Acum. Anual'!F18/'Qtde. Acum. Anual'!$AP18</f>
        <v>0.32640167640947698</v>
      </c>
      <c r="G18" s="30">
        <f>'Qtde. Acum. Anual'!G18/'Qtde. Acum. Anual'!$AP18</f>
        <v>0.13206984093965918</v>
      </c>
      <c r="H18" s="31">
        <f>'Qtde. Acum. Anual'!H18/'Qtde. Acum. Anual'!$AP18</f>
        <v>0.24882755343968874</v>
      </c>
      <c r="I18" s="31">
        <f>'Qtde. Acum. Anual'!I18/'Qtde. Acum. Anual'!$AP18</f>
        <v>0.33635269839994136</v>
      </c>
      <c r="J18" s="31">
        <f>'Qtde. Acum. Anual'!J18/'Qtde. Acum. Anual'!$AP18</f>
        <v>0.14469196094051015</v>
      </c>
      <c r="K18" s="31">
        <f>'Qtde. Acum. Anual'!K18/'Qtde. Acum. Anual'!$AP18</f>
        <v>0.13805794628020054</v>
      </c>
      <c r="L18" s="30">
        <f>'Qtde. Acum. Anual'!L18/'Qtde. Acum. Anual'!$AP18</f>
        <v>2.9854838824055012E-3</v>
      </c>
      <c r="M18" s="31">
        <f>'Qtde. Acum. Anual'!M18/'Qtde. Acum. Anual'!$AP18</f>
        <v>1.0885906294099711E-2</v>
      </c>
      <c r="N18" s="31">
        <f>'Qtde. Acum. Anual'!N18/'Qtde. Acum. Anual'!$AP18</f>
        <v>1.5434455273291148E-2</v>
      </c>
      <c r="O18" s="31">
        <f>'Qtde. Acum. Anual'!O18/'Qtde. Acum. Anual'!$AP18</f>
        <v>2.7644682505726316E-3</v>
      </c>
      <c r="P18" s="31">
        <f>'Qtde. Acum. Anual'!P18/'Qtde. Acum. Anual'!$AP18</f>
        <v>5.1497233167945876E-2</v>
      </c>
      <c r="Q18" s="31">
        <f>'Qtde. Acum. Anual'!Q18/'Qtde. Acum. Anual'!$AP18</f>
        <v>3.55976995463861E-2</v>
      </c>
      <c r="R18" s="31">
        <f>'Qtde. Acum. Anual'!R18/'Qtde. Acum. Anual'!$AP18</f>
        <v>2.1761175472228854E-2</v>
      </c>
      <c r="S18" s="31">
        <f>'Qtde. Acum. Anual'!S18/'Qtde. Acum. Anual'!$AP18</f>
        <v>1.7854399156594893E-2</v>
      </c>
      <c r="T18" s="31">
        <f>'Qtde. Acum. Anual'!T18/'Qtde. Acum. Anual'!$AP18</f>
        <v>3.2465068893054436E-2</v>
      </c>
      <c r="U18" s="31">
        <f>'Qtde. Acum. Anual'!U18/'Qtde. Acum. Anual'!$AP18</f>
        <v>1.8573586386382599E-2</v>
      </c>
      <c r="V18" s="31">
        <f>'Qtde. Acum. Anual'!V18/'Qtde. Acum. Anual'!$AP18</f>
        <v>8.7531645420012433E-2</v>
      </c>
      <c r="W18" s="31">
        <f>'Qtde. Acum. Anual'!W18/'Qtde. Acum. Anual'!$AP18</f>
        <v>1.5834529023961878E-2</v>
      </c>
      <c r="X18" s="31">
        <f>'Qtde. Acum. Anual'!X18/'Qtde. Acum. Anual'!$AP18</f>
        <v>2.2161249222899582E-2</v>
      </c>
      <c r="Y18" s="31">
        <f>'Qtde. Acum. Anual'!Y18/'Qtde. Acum. Anual'!$AP18</f>
        <v>3.0943370358376257E-2</v>
      </c>
      <c r="Z18" s="31">
        <f>'Qtde. Acum. Anual'!Z18/'Qtde. Acum. Anual'!$AP18</f>
        <v>1.3531593416334356E-2</v>
      </c>
      <c r="AA18" s="31">
        <f>'Qtde. Acum. Anual'!AA18/'Qtde. Acum. Anual'!$AP18</f>
        <v>3.4171735055443013E-2</v>
      </c>
      <c r="AB18" s="31">
        <f>'Qtde. Acum. Anual'!AB18/'Qtde. Acum. Anual'!$AP18</f>
        <v>9.8700617189106648E-3</v>
      </c>
      <c r="AC18" s="31">
        <f>'Qtde. Acum. Anual'!AC18/'Qtde. Acum. Anual'!$AP18</f>
        <v>6.677508645611481E-2</v>
      </c>
      <c r="AD18" s="31">
        <f>'Qtde. Acum. Anual'!AD18/'Qtde. Acum. Anual'!$AP18</f>
        <v>9.424307464655228E-2</v>
      </c>
      <c r="AE18" s="31">
        <f>'Qtde. Acum. Anual'!AE18/'Qtde. Acum. Anual'!$AP18</f>
        <v>1.4176320834328101E-2</v>
      </c>
      <c r="AF18" s="31">
        <f>'Qtde. Acum. Anual'!AF18/'Qtde. Acum. Anual'!$AP18</f>
        <v>7.1729618694849505E-3</v>
      </c>
      <c r="AG18" s="31">
        <f>'Qtde. Acum. Anual'!AG18/'Qtde. Acum. Anual'!$AP18</f>
        <v>1.9424555664027874E-3</v>
      </c>
      <c r="AH18" s="31">
        <f>'Qtde. Acum. Anual'!AH18/'Qtde. Acum. Anual'!$AP18</f>
        <v>5.8371173888480475E-2</v>
      </c>
      <c r="AI18" s="31">
        <f>'Qtde. Acum. Anual'!AI18/'Qtde. Acum. Anual'!$AP18</f>
        <v>4.2669017863263423E-2</v>
      </c>
      <c r="AJ18" s="31">
        <f>'Qtde. Acum. Anual'!AJ18/'Qtde. Acum. Anual'!$AP18</f>
        <v>7.8094159750571454E-3</v>
      </c>
      <c r="AK18" s="31">
        <f>'Qtde. Acum. Anual'!AK18/'Qtde. Acum. Anual'!$AP18</f>
        <v>0.27694795140965422</v>
      </c>
      <c r="AL18" s="32">
        <f>'Qtde. Acum. Anual'!AL18/'Qtde. Acum. Anual'!$AP18</f>
        <v>6.0288809517618606E-3</v>
      </c>
      <c r="AM18" s="30">
        <f>'Qtde. Acum. Anual'!AM18/'Qtde. Acum. Anual'!$AP18</f>
        <v>0.62157337128025969</v>
      </c>
      <c r="AN18" s="31">
        <f>'Qtde. Acum. Anual'!AN18/'Qtde. Acum. Anual'!$AP18</f>
        <v>0.30521431424877143</v>
      </c>
      <c r="AO18" s="32">
        <f>'Qtde. Acum. Anual'!AO18/'Qtde. Acum. Anual'!$AP18</f>
        <v>7.3212314470968945E-2</v>
      </c>
      <c r="AP18" s="32">
        <f>'Qtde. Acum. Anual'!AP18/'Qtde. Acum. Anual'!$AP18</f>
        <v>1</v>
      </c>
    </row>
    <row r="19" spans="1:42" x14ac:dyDescent="0.3">
      <c r="A19" s="3">
        <v>45352</v>
      </c>
      <c r="B19" s="30">
        <f>'Qtde. Acum. Anual'!B19/'Qtde. Acum. Anual'!$AP19</f>
        <v>0.54584794708145612</v>
      </c>
      <c r="C19" s="31">
        <f>'Qtde. Acum. Anual'!C19/'Qtde. Acum. Anual'!$AP19</f>
        <v>6.763176473590346E-2</v>
      </c>
      <c r="D19" s="31">
        <f>'Qtde. Acum. Anual'!D19/'Qtde. Acum. Anual'!$AP19</f>
        <v>2.0629130717082562E-2</v>
      </c>
      <c r="E19" s="31">
        <f>'Qtde. Acum. Anual'!E19/'Qtde. Acum. Anual'!$AP19</f>
        <v>5.1502298032566569E-2</v>
      </c>
      <c r="F19" s="32">
        <f>'Qtde. Acum. Anual'!F19/'Qtde. Acum. Anual'!$AP19</f>
        <v>0.31438885943299127</v>
      </c>
      <c r="G19" s="30">
        <f>'Qtde. Acum. Anual'!G19/'Qtde. Acum. Anual'!$AP19</f>
        <v>0.14416787404343154</v>
      </c>
      <c r="H19" s="31">
        <f>'Qtde. Acum. Anual'!H19/'Qtde. Acum. Anual'!$AP19</f>
        <v>0.25843616119401291</v>
      </c>
      <c r="I19" s="31">
        <f>'Qtde. Acum. Anual'!I19/'Qtde. Acum. Anual'!$AP19</f>
        <v>0.33230706308319136</v>
      </c>
      <c r="J19" s="31">
        <f>'Qtde. Acum. Anual'!J19/'Qtde. Acum. Anual'!$AP19</f>
        <v>0.13821829466419805</v>
      </c>
      <c r="K19" s="31">
        <f>'Qtde. Acum. Anual'!K19/'Qtde. Acum. Anual'!$AP19</f>
        <v>0.12687060701516617</v>
      </c>
      <c r="L19" s="30">
        <f>'Qtde. Acum. Anual'!L19/'Qtde. Acum. Anual'!$AP19</f>
        <v>3.1128346749155779E-3</v>
      </c>
      <c r="M19" s="31">
        <f>'Qtde. Acum. Anual'!M19/'Qtde. Acum. Anual'!$AP19</f>
        <v>1.1079040411916312E-2</v>
      </c>
      <c r="N19" s="31">
        <f>'Qtde. Acum. Anual'!N19/'Qtde. Acum. Anual'!$AP19</f>
        <v>1.6446668916026121E-2</v>
      </c>
      <c r="O19" s="31">
        <f>'Qtde. Acum. Anual'!O19/'Qtde. Acum. Anual'!$AP19</f>
        <v>2.8505669236418073E-3</v>
      </c>
      <c r="P19" s="31">
        <f>'Qtde. Acum. Anual'!P19/'Qtde. Acum. Anual'!$AP19</f>
        <v>5.256164709818454E-2</v>
      </c>
      <c r="Q19" s="31">
        <f>'Qtde. Acum. Anual'!Q19/'Qtde. Acum. Anual'!$AP19</f>
        <v>3.6760369499819957E-2</v>
      </c>
      <c r="R19" s="31">
        <f>'Qtde. Acum. Anual'!R19/'Qtde. Acum. Anual'!$AP19</f>
        <v>2.1299685562231177E-2</v>
      </c>
      <c r="S19" s="31">
        <f>'Qtde. Acum. Anual'!S19/'Qtde. Acum. Anual'!$AP19</f>
        <v>1.7995820727941866E-2</v>
      </c>
      <c r="T19" s="31">
        <f>'Qtde. Acum. Anual'!T19/'Qtde. Acum. Anual'!$AP19</f>
        <v>3.2533605713751051E-2</v>
      </c>
      <c r="U19" s="31">
        <f>'Qtde. Acum. Anual'!U19/'Qtde. Acum. Anual'!$AP19</f>
        <v>1.947763352263867E-2</v>
      </c>
      <c r="V19" s="31">
        <f>'Qtde. Acum. Anual'!V19/'Qtde. Acum. Anual'!$AP19</f>
        <v>8.7155826738835193E-2</v>
      </c>
      <c r="W19" s="31">
        <f>'Qtde. Acum. Anual'!W19/'Qtde. Acum. Anual'!$AP19</f>
        <v>1.576158301979342E-2</v>
      </c>
      <c r="X19" s="31">
        <f>'Qtde. Acum. Anual'!X19/'Qtde. Acum. Anual'!$AP19</f>
        <v>2.1784880902087651E-2</v>
      </c>
      <c r="Y19" s="31">
        <f>'Qtde. Acum. Anual'!Y19/'Qtde. Acum. Anual'!$AP19</f>
        <v>3.28259988148333E-2</v>
      </c>
      <c r="Z19" s="31">
        <f>'Qtde. Acum. Anual'!Z19/'Qtde. Acum. Anual'!$AP19</f>
        <v>1.3807333856923726E-2</v>
      </c>
      <c r="AA19" s="31">
        <f>'Qtde. Acum. Anual'!AA19/'Qtde. Acum. Anual'!$AP19</f>
        <v>3.4552712982678986E-2</v>
      </c>
      <c r="AB19" s="31">
        <f>'Qtde. Acum. Anual'!AB19/'Qtde. Acum. Anual'!$AP19</f>
        <v>1.0207886178631274E-2</v>
      </c>
      <c r="AC19" s="31">
        <f>'Qtde. Acum. Anual'!AC19/'Qtde. Acum. Anual'!$AP19</f>
        <v>6.5197636471378786E-2</v>
      </c>
      <c r="AD19" s="31">
        <f>'Qtde. Acum. Anual'!AD19/'Qtde. Acum. Anual'!$AP19</f>
        <v>9.4033621308049778E-2</v>
      </c>
      <c r="AE19" s="31">
        <f>'Qtde. Acum. Anual'!AE19/'Qtde. Acum. Anual'!$AP19</f>
        <v>1.4518292112403705E-2</v>
      </c>
      <c r="AF19" s="31">
        <f>'Qtde. Acum. Anual'!AF19/'Qtde. Acum. Anual'!$AP19</f>
        <v>7.3456235309461767E-3</v>
      </c>
      <c r="AG19" s="31">
        <f>'Qtde. Acum. Anual'!AG19/'Qtde. Acum. Anual'!$AP19</f>
        <v>2.0400178058538163E-3</v>
      </c>
      <c r="AH19" s="31">
        <f>'Qtde. Acum. Anual'!AH19/'Qtde. Acum. Anual'!$AP19</f>
        <v>5.7111638166904365E-2</v>
      </c>
      <c r="AI19" s="31">
        <f>'Qtde. Acum. Anual'!AI19/'Qtde. Acum. Anual'!$AP19</f>
        <v>4.1364231782314929E-2</v>
      </c>
      <c r="AJ19" s="31">
        <f>'Qtde. Acum. Anual'!AJ19/'Qtde. Acum. Anual'!$AP19</f>
        <v>7.9885339374470149E-3</v>
      </c>
      <c r="AK19" s="31">
        <f>'Qtde. Acum. Anual'!AK19/'Qtde. Acum. Anual'!$AP19</f>
        <v>0.27392094541144846</v>
      </c>
      <c r="AL19" s="32">
        <f>'Qtde. Acum. Anual'!AL19/'Qtde. Acum. Anual'!$AP19</f>
        <v>6.2653639284023215E-3</v>
      </c>
      <c r="AM19" s="30">
        <f>'Qtde. Acum. Anual'!AM19/'Qtde. Acum. Anual'!$AP19</f>
        <v>0.55741111958558864</v>
      </c>
      <c r="AN19" s="31">
        <f>'Qtde. Acum. Anual'!AN19/'Qtde. Acum. Anual'!$AP19</f>
        <v>0.3758020431366656</v>
      </c>
      <c r="AO19" s="32">
        <f>'Qtde. Acum. Anual'!AO19/'Qtde. Acum. Anual'!$AP19</f>
        <v>6.67868372777458E-2</v>
      </c>
      <c r="AP19" s="32">
        <f>'Qtde. Acum. Anual'!AP19/'Qtde. Acum. Anual'!$AP19</f>
        <v>1</v>
      </c>
    </row>
    <row r="20" spans="1:42" x14ac:dyDescent="0.3">
      <c r="A20" s="3">
        <v>45383</v>
      </c>
      <c r="B20" s="30">
        <f>'Qtde. Acum. Anual'!B20/'Qtde. Acum. Anual'!$AP20</f>
        <v>0.54179830016414354</v>
      </c>
      <c r="C20" s="31">
        <f>'Qtde. Acum. Anual'!C20/'Qtde. Acum. Anual'!$AP20</f>
        <v>7.0188097662385207E-2</v>
      </c>
      <c r="D20" s="31">
        <f>'Qtde. Acum. Anual'!D20/'Qtde. Acum. Anual'!$AP20</f>
        <v>2.1101673631733465E-2</v>
      </c>
      <c r="E20" s="31">
        <f>'Qtde. Acum. Anual'!E20/'Qtde. Acum. Anual'!$AP20</f>
        <v>5.0337521089960771E-2</v>
      </c>
      <c r="F20" s="32">
        <f>'Qtde. Acum. Anual'!F20/'Qtde. Acum. Anual'!$AP20</f>
        <v>0.31657440745177706</v>
      </c>
      <c r="G20" s="30">
        <f>'Qtde. Acum. Anual'!G20/'Qtde. Acum. Anual'!$AP20</f>
        <v>0.14071477874404348</v>
      </c>
      <c r="H20" s="31">
        <f>'Qtde. Acum. Anual'!H20/'Qtde. Acum. Anual'!$AP20</f>
        <v>0.25567025080233102</v>
      </c>
      <c r="I20" s="31">
        <f>'Qtde. Acum. Anual'!I20/'Qtde. Acum. Anual'!$AP20</f>
        <v>0.33347524963376879</v>
      </c>
      <c r="J20" s="31">
        <f>'Qtde. Acum. Anual'!J20/'Qtde. Acum. Anual'!$AP20</f>
        <v>0.13991966611262108</v>
      </c>
      <c r="K20" s="31">
        <f>'Qtde. Acum. Anual'!K20/'Qtde. Acum. Anual'!$AP20</f>
        <v>0.13022005470723566</v>
      </c>
      <c r="L20" s="30">
        <f>'Qtde. Acum. Anual'!L20/'Qtde. Acum. Anual'!$AP20</f>
        <v>3.0799378292199397E-3</v>
      </c>
      <c r="M20" s="31">
        <f>'Qtde. Acum. Anual'!M20/'Qtde. Acum. Anual'!$AP20</f>
        <v>1.1021258026715131E-2</v>
      </c>
      <c r="N20" s="31">
        <f>'Qtde. Acum. Anual'!N20/'Qtde. Acum. Anual'!$AP20</f>
        <v>1.6184178484399285E-2</v>
      </c>
      <c r="O20" s="31">
        <f>'Qtde. Acum. Anual'!O20/'Qtde. Acum. Anual'!$AP20</f>
        <v>2.8263407549293444E-3</v>
      </c>
      <c r="P20" s="31">
        <f>'Qtde. Acum. Anual'!P20/'Qtde. Acum. Anual'!$AP20</f>
        <v>5.2290572671769113E-2</v>
      </c>
      <c r="Q20" s="31">
        <f>'Qtde. Acum. Anual'!Q20/'Qtde. Acum. Anual'!$AP20</f>
        <v>3.6449608272875897E-2</v>
      </c>
      <c r="R20" s="31">
        <f>'Qtde. Acum. Anual'!R20/'Qtde. Acum. Anual'!$AP20</f>
        <v>2.1439167482481099E-2</v>
      </c>
      <c r="S20" s="31">
        <f>'Qtde. Acum. Anual'!S20/'Qtde. Acum. Anual'!$AP20</f>
        <v>1.7955816906725854E-2</v>
      </c>
      <c r="T20" s="31">
        <f>'Qtde. Acum. Anual'!T20/'Qtde. Acum. Anual'!$AP20</f>
        <v>3.254568424631004E-2</v>
      </c>
      <c r="U20" s="31">
        <f>'Qtde. Acum. Anual'!U20/'Qtde. Acum. Anual'!$AP20</f>
        <v>1.9240418198191424E-2</v>
      </c>
      <c r="V20" s="31">
        <f>'Qtde. Acum. Anual'!V20/'Qtde. Acum. Anual'!$AP20</f>
        <v>8.7217508930376025E-2</v>
      </c>
      <c r="W20" s="31">
        <f>'Qtde. Acum. Anual'!W20/'Qtde. Acum. Anual'!$AP20</f>
        <v>1.5793023383774907E-2</v>
      </c>
      <c r="X20" s="31">
        <f>'Qtde. Acum. Anual'!X20/'Qtde. Acum. Anual'!$AP20</f>
        <v>2.1889976459872007E-2</v>
      </c>
      <c r="Y20" s="31">
        <f>'Qtde. Acum. Anual'!Y20/'Qtde. Acum. Anual'!$AP20</f>
        <v>3.2327225756964111E-2</v>
      </c>
      <c r="Z20" s="31">
        <f>'Qtde. Acum. Anual'!Z20/'Qtde. Acum. Anual'!$AP20</f>
        <v>1.3730742557293599E-2</v>
      </c>
      <c r="AA20" s="31">
        <f>'Qtde. Acum. Anual'!AA20/'Qtde. Acum. Anual'!$AP20</f>
        <v>3.444480218611029E-2</v>
      </c>
      <c r="AB20" s="31">
        <f>'Qtde. Acum. Anual'!AB20/'Qtde. Acum. Anual'!$AP20</f>
        <v>1.0116916150619774E-2</v>
      </c>
      <c r="AC20" s="31">
        <f>'Qtde. Acum. Anual'!AC20/'Qtde. Acum. Anual'!$AP20</f>
        <v>6.5694172279306531E-2</v>
      </c>
      <c r="AD20" s="31">
        <f>'Qtde. Acum. Anual'!AD20/'Qtde. Acum. Anual'!$AP20</f>
        <v>9.4086966090993138E-2</v>
      </c>
      <c r="AE20" s="31">
        <f>'Qtde. Acum. Anual'!AE20/'Qtde. Acum. Anual'!$AP20</f>
        <v>1.4425887276509066E-2</v>
      </c>
      <c r="AF20" s="31">
        <f>'Qtde. Acum. Anual'!AF20/'Qtde. Acum. Anual'!$AP20</f>
        <v>7.3011986888132365E-3</v>
      </c>
      <c r="AG20" s="31">
        <f>'Qtde. Acum. Anual'!AG20/'Qtde. Acum. Anual'!$AP20</f>
        <v>2.0157017720197714E-3</v>
      </c>
      <c r="AH20" s="31">
        <f>'Qtde. Acum. Anual'!AH20/'Qtde. Acum. Anual'!$AP20</f>
        <v>5.7528673357706984E-2</v>
      </c>
      <c r="AI20" s="31">
        <f>'Qtde. Acum. Anual'!AI20/'Qtde. Acum. Anual'!$AP20</f>
        <v>4.1759620481491226E-2</v>
      </c>
      <c r="AJ20" s="31">
        <f>'Qtde. Acum. Anual'!AJ20/'Qtde. Acum. Anual'!$AP20</f>
        <v>7.9391410604443581E-3</v>
      </c>
      <c r="AK20" s="31">
        <f>'Qtde. Acum. Anual'!AK20/'Qtde. Acum. Anual'!$AP20</f>
        <v>0.27449309186315674</v>
      </c>
      <c r="AL20" s="32">
        <f>'Qtde. Acum. Anual'!AL20/'Qtde. Acum. Anual'!$AP20</f>
        <v>6.2023688309311075E-3</v>
      </c>
      <c r="AM20" s="30">
        <f>'Qtde. Acum. Anual'!AM20/'Qtde. Acum. Anual'!$AP20</f>
        <v>0.57706381984202348</v>
      </c>
      <c r="AN20" s="31">
        <f>'Qtde. Acum. Anual'!AN20/'Qtde. Acum. Anual'!$AP20</f>
        <v>0.35763861082192144</v>
      </c>
      <c r="AO20" s="32">
        <f>'Qtde. Acum. Anual'!AO20/'Qtde. Acum. Anual'!$AP20</f>
        <v>6.5297569336055072E-2</v>
      </c>
      <c r="AP20" s="32">
        <f>'Qtde. Acum. Anual'!AP20/'Qtde. Acum. Anual'!$AP20</f>
        <v>1</v>
      </c>
    </row>
    <row r="21" spans="1:42" x14ac:dyDescent="0.3">
      <c r="A21" s="3">
        <v>45413</v>
      </c>
      <c r="B21" s="30">
        <f>'Qtde. Acum. Anual'!B21/'Qtde. Acum. Anual'!$AP21</f>
        <v>0.54160920746547891</v>
      </c>
      <c r="C21" s="31">
        <f>'Qtde. Acum. Anual'!C21/'Qtde. Acum. Anual'!$AP21</f>
        <v>7.1919204766137904E-2</v>
      </c>
      <c r="D21" s="31">
        <f>'Qtde. Acum. Anual'!D21/'Qtde. Acum. Anual'!$AP21</f>
        <v>2.1637197007867221E-2</v>
      </c>
      <c r="E21" s="31">
        <f>'Qtde. Acum. Anual'!E21/'Qtde. Acum. Anual'!$AP21</f>
        <v>4.8100966915507068E-2</v>
      </c>
      <c r="F21" s="32">
        <f>'Qtde. Acum. Anual'!F21/'Qtde. Acum. Anual'!$AP21</f>
        <v>0.31673342384500891</v>
      </c>
      <c r="G21" s="30">
        <f>'Qtde. Acum. Anual'!G21/'Qtde. Acum. Anual'!$AP21</f>
        <v>0.13694108187986198</v>
      </c>
      <c r="H21" s="31">
        <f>'Qtde. Acum. Anual'!H21/'Qtde. Acum. Anual'!$AP21</f>
        <v>0.25265920664278024</v>
      </c>
      <c r="I21" s="31">
        <f>'Qtde. Acum. Anual'!I21/'Qtde. Acum. Anual'!$AP21</f>
        <v>0.33472828931599052</v>
      </c>
      <c r="J21" s="31">
        <f>'Qtde. Acum. Anual'!J21/'Qtde. Acum. Anual'!$AP21</f>
        <v>0.14183146951323367</v>
      </c>
      <c r="K21" s="31">
        <f>'Qtde. Acum. Anual'!K21/'Qtde. Acum. Anual'!$AP21</f>
        <v>0.13383995264813356</v>
      </c>
      <c r="L21" s="30">
        <f>'Qtde. Acum. Anual'!L21/'Qtde. Acum. Anual'!$AP21</f>
        <v>3.044652080738312E-3</v>
      </c>
      <c r="M21" s="31">
        <f>'Qtde. Acum. Anual'!M21/'Qtde. Acum. Anual'!$AP21</f>
        <v>1.0982360006706106E-2</v>
      </c>
      <c r="N21" s="31">
        <f>'Qtde. Acum. Anual'!N21/'Qtde. Acum. Anual'!$AP21</f>
        <v>1.5897873301738741E-2</v>
      </c>
      <c r="O21" s="31">
        <f>'Qtde. Acum. Anual'!O21/'Qtde. Acum. Anual'!$AP21</f>
        <v>2.8040683115599834E-3</v>
      </c>
      <c r="P21" s="31">
        <f>'Qtde. Acum. Anual'!P21/'Qtde. Acum. Anual'!$AP21</f>
        <v>5.2020125432639439E-2</v>
      </c>
      <c r="Q21" s="31">
        <f>'Qtde. Acum. Anual'!Q21/'Qtde. Acum. Anual'!$AP21</f>
        <v>3.61498236534313E-2</v>
      </c>
      <c r="R21" s="31">
        <f>'Qtde. Acum. Anual'!R21/'Qtde. Acum. Anual'!$AP21</f>
        <v>2.160295495569212E-2</v>
      </c>
      <c r="S21" s="31">
        <f>'Qtde. Acum. Anual'!S21/'Qtde. Acum. Anual'!$AP21</f>
        <v>1.791971083698693E-2</v>
      </c>
      <c r="T21" s="31">
        <f>'Qtde. Acum. Anual'!T21/'Qtde. Acum. Anual'!$AP21</f>
        <v>3.2541289466744519E-2</v>
      </c>
      <c r="U21" s="31">
        <f>'Qtde. Acum. Anual'!U21/'Qtde. Acum. Anual'!$AP21</f>
        <v>1.8994555513704159E-2</v>
      </c>
      <c r="V21" s="31">
        <f>'Qtde. Acum. Anual'!V21/'Qtde. Acum. Anual'!$AP21</f>
        <v>8.7291440331889986E-2</v>
      </c>
      <c r="W21" s="31">
        <f>'Qtde. Acum. Anual'!W21/'Qtde. Acum. Anual'!$AP21</f>
        <v>1.5800483568929029E-2</v>
      </c>
      <c r="X21" s="31">
        <f>'Qtde. Acum. Anual'!X21/'Qtde. Acum. Anual'!$AP21</f>
        <v>2.1976504615784164E-2</v>
      </c>
      <c r="Y21" s="31">
        <f>'Qtde. Acum. Anual'!Y21/'Qtde. Acum. Anual'!$AP21</f>
        <v>3.1776179716520275E-2</v>
      </c>
      <c r="Z21" s="31">
        <f>'Qtde. Acum. Anual'!Z21/'Qtde. Acum. Anual'!$AP21</f>
        <v>1.3666803486641375E-2</v>
      </c>
      <c r="AA21" s="31">
        <f>'Qtde. Acum. Anual'!AA21/'Qtde. Acum. Anual'!$AP21</f>
        <v>3.4376796873922991E-2</v>
      </c>
      <c r="AB21" s="31">
        <f>'Qtde. Acum. Anual'!AB21/'Qtde. Acum. Anual'!$AP21</f>
        <v>1.0032698936317343E-2</v>
      </c>
      <c r="AC21" s="31">
        <f>'Qtde. Acum. Anual'!AC21/'Qtde. Acum. Anual'!$AP21</f>
        <v>6.6124070961983764E-2</v>
      </c>
      <c r="AD21" s="31">
        <f>'Qtde. Acum. Anual'!AD21/'Qtde. Acum. Anual'!$AP21</f>
        <v>9.4196994970865353E-2</v>
      </c>
      <c r="AE21" s="31">
        <f>'Qtde. Acum. Anual'!AE21/'Qtde. Acum. Anual'!$AP21</f>
        <v>1.4344751649510806E-2</v>
      </c>
      <c r="AF21" s="31">
        <f>'Qtde. Acum. Anual'!AF21/'Qtde. Acum. Anual'!$AP21</f>
        <v>7.2533115844420123E-3</v>
      </c>
      <c r="AG21" s="31">
        <f>'Qtde. Acum. Anual'!AG21/'Qtde. Acum. Anual'!$AP21</f>
        <v>1.9878178340612365E-3</v>
      </c>
      <c r="AH21" s="31">
        <f>'Qtde. Acum. Anual'!AH21/'Qtde. Acum. Anual'!$AP21</f>
        <v>5.7819039203592125E-2</v>
      </c>
      <c r="AI21" s="31">
        <f>'Qtde. Acum. Anual'!AI21/'Qtde. Acum. Anual'!$AP21</f>
        <v>4.2149742717671614E-2</v>
      </c>
      <c r="AJ21" s="31">
        <f>'Qtde. Acum. Anual'!AJ21/'Qtde. Acum. Anual'!$AP21</f>
        <v>7.8987965030415386E-3</v>
      </c>
      <c r="AK21" s="31">
        <f>'Qtde. Acum. Anual'!AK21/'Qtde. Acum. Anual'!$AP21</f>
        <v>0.27521760379455301</v>
      </c>
      <c r="AL21" s="32">
        <f>'Qtde. Acum. Anual'!AL21/'Qtde. Acum. Anual'!$AP21</f>
        <v>6.1295496903317785E-3</v>
      </c>
      <c r="AM21" s="30">
        <f>'Qtde. Acum. Anual'!AM21/'Qtde. Acum. Anual'!$AP21</f>
        <v>0.59846346573148801</v>
      </c>
      <c r="AN21" s="31">
        <f>'Qtde. Acum. Anual'!AN21/'Qtde. Acum. Anual'!$AP21</f>
        <v>0.33680037817456066</v>
      </c>
      <c r="AO21" s="32">
        <f>'Qtde. Acum. Anual'!AO21/'Qtde. Acum. Anual'!$AP21</f>
        <v>6.4736156093951294E-2</v>
      </c>
      <c r="AP21" s="32">
        <f>'Qtde. Acum. Anual'!AP21/'Qtde. Acum. Anual'!$AP21</f>
        <v>1</v>
      </c>
    </row>
    <row r="22" spans="1:42" x14ac:dyDescent="0.3">
      <c r="A22" s="3">
        <v>45444</v>
      </c>
      <c r="B22" s="30">
        <f>'Qtde. Acum. Anual'!B22/'Qtde. Acum. Anual'!$AP22</f>
        <v>0.54192327503191273</v>
      </c>
      <c r="C22" s="31">
        <f>'Qtde. Acum. Anual'!C22/'Qtde. Acum. Anual'!$AP22</f>
        <v>7.2827693548025887E-2</v>
      </c>
      <c r="D22" s="31">
        <f>'Qtde. Acum. Anual'!D22/'Qtde. Acum. Anual'!$AP22</f>
        <v>2.1491090557558656E-2</v>
      </c>
      <c r="E22" s="31">
        <f>'Qtde. Acum. Anual'!E22/'Qtde. Acum. Anual'!$AP22</f>
        <v>4.7005053785113354E-2</v>
      </c>
      <c r="F22" s="32">
        <f>'Qtde. Acum. Anual'!F22/'Qtde. Acum. Anual'!$AP22</f>
        <v>0.31675288707738936</v>
      </c>
      <c r="G22" s="30">
        <f>'Qtde. Acum. Anual'!G22/'Qtde. Acum. Anual'!$AP22</f>
        <v>0.13598022529281348</v>
      </c>
      <c r="H22" s="31">
        <f>'Qtde. Acum. Anual'!H22/'Qtde. Acum. Anual'!$AP22</f>
        <v>0.2519227898088221</v>
      </c>
      <c r="I22" s="31">
        <f>'Qtde. Acum. Anual'!I22/'Qtde. Acum. Anual'!$AP22</f>
        <v>0.3350978657648982</v>
      </c>
      <c r="J22" s="31">
        <f>'Qtde. Acum. Anual'!J22/'Qtde. Acum. Anual'!$AP22</f>
        <v>0.14230062929702372</v>
      </c>
      <c r="K22" s="31">
        <f>'Qtde. Acum. Anual'!K22/'Qtde. Acum. Anual'!$AP22</f>
        <v>0.1346984898364425</v>
      </c>
      <c r="L22" s="30">
        <f>'Qtde. Acum. Anual'!L22/'Qtde. Acum. Anual'!$AP22</f>
        <v>3.0328309408102481E-3</v>
      </c>
      <c r="M22" s="31">
        <f>'Qtde. Acum. Anual'!M22/'Qtde. Acum. Anual'!$AP22</f>
        <v>1.0974999813375734E-2</v>
      </c>
      <c r="N22" s="31">
        <f>'Qtde. Acum. Anual'!N22/'Qtde. Acum. Anual'!$AP22</f>
        <v>1.5818646003627975E-2</v>
      </c>
      <c r="O22" s="31">
        <f>'Qtde. Acum. Anual'!O22/'Qtde. Acum. Anual'!$AP22</f>
        <v>2.7969378690494854E-3</v>
      </c>
      <c r="P22" s="31">
        <f>'Qtde. Acum. Anual'!P22/'Qtde. Acum. Anual'!$AP22</f>
        <v>5.1950410200135862E-2</v>
      </c>
      <c r="Q22" s="31">
        <f>'Qtde. Acum. Anual'!Q22/'Qtde. Acum. Anual'!$AP22</f>
        <v>3.6074843795489663E-2</v>
      </c>
      <c r="R22" s="31">
        <f>'Qtde. Acum. Anual'!R22/'Qtde. Acum. Anual'!$AP22</f>
        <v>2.1636657484752797E-2</v>
      </c>
      <c r="S22" s="31">
        <f>'Qtde. Acum. Anual'!S22/'Qtde. Acum. Anual'!$AP22</f>
        <v>1.791089064564531E-2</v>
      </c>
      <c r="T22" s="31">
        <f>'Qtde. Acum. Anual'!T22/'Qtde. Acum. Anual'!$AP22</f>
        <v>3.2532715233765552E-2</v>
      </c>
      <c r="U22" s="31">
        <f>'Qtde. Acum. Anual'!U22/'Qtde. Acum. Anual'!$AP22</f>
        <v>1.8927433020551065E-2</v>
      </c>
      <c r="V22" s="31">
        <f>'Qtde. Acum. Anual'!V22/'Qtde. Acum. Anual'!$AP22</f>
        <v>8.7295739741264117E-2</v>
      </c>
      <c r="W22" s="31">
        <f>'Qtde. Acum. Anual'!W22/'Qtde. Acum. Anual'!$AP22</f>
        <v>1.5800170201330257E-2</v>
      </c>
      <c r="X22" s="31">
        <f>'Qtde. Acum. Anual'!X22/'Qtde. Acum. Anual'!$AP22</f>
        <v>2.1992736583581543E-2</v>
      </c>
      <c r="Y22" s="31">
        <f>'Qtde. Acum. Anual'!Y22/'Qtde. Acum. Anual'!$AP22</f>
        <v>3.1629827036630608E-2</v>
      </c>
      <c r="Z22" s="31">
        <f>'Qtde. Acum. Anual'!Z22/'Qtde. Acum. Anual'!$AP22</f>
        <v>1.365249815241977E-2</v>
      </c>
      <c r="AA22" s="31">
        <f>'Qtde. Acum. Anual'!AA22/'Qtde. Acum. Anual'!$AP22</f>
        <v>3.4362566158302167E-2</v>
      </c>
      <c r="AB22" s="31">
        <f>'Qtde. Acum. Anual'!AB22/'Qtde. Acum. Anual'!$AP22</f>
        <v>1.0010898857112998E-2</v>
      </c>
      <c r="AC22" s="31">
        <f>'Qtde. Acum. Anual'!AC22/'Qtde. Acum. Anual'!$AP22</f>
        <v>6.6234631491725079E-2</v>
      </c>
      <c r="AD22" s="31">
        <f>'Qtde. Acum. Anual'!AD22/'Qtde. Acum. Anual'!$AP22</f>
        <v>9.4189266865234891E-2</v>
      </c>
      <c r="AE22" s="31">
        <f>'Qtde. Acum. Anual'!AE22/'Qtde. Acum. Anual'!$AP22</f>
        <v>1.4326025127091125E-2</v>
      </c>
      <c r="AF22" s="31">
        <f>'Qtde. Acum. Anual'!AF22/'Qtde. Acum. Anual'!$AP22</f>
        <v>7.2329966631581302E-3</v>
      </c>
      <c r="AG22" s="31">
        <f>'Qtde. Acum. Anual'!AG22/'Qtde. Acum. Anual'!$AP22</f>
        <v>1.9795235855746907E-3</v>
      </c>
      <c r="AH22" s="31">
        <f>'Qtde. Acum. Anual'!AH22/'Qtde. Acum. Anual'!$AP22</f>
        <v>5.7885435095812898E-2</v>
      </c>
      <c r="AI22" s="31">
        <f>'Qtde. Acum. Anual'!AI22/'Qtde. Acum. Anual'!$AP22</f>
        <v>4.2241656029083523E-2</v>
      </c>
      <c r="AJ22" s="31">
        <f>'Qtde. Acum. Anual'!AJ22/'Qtde. Acum. Anual'!$AP22</f>
        <v>7.889540829656835E-3</v>
      </c>
      <c r="AK22" s="31">
        <f>'Qtde. Acum. Anual'!AK22/'Qtde. Acum. Anual'!$AP22</f>
        <v>0.27551209698489837</v>
      </c>
      <c r="AL22" s="32">
        <f>'Qtde. Acum. Anual'!AL22/'Qtde. Acum. Anual'!$AP22</f>
        <v>6.1080255899193039E-3</v>
      </c>
      <c r="AM22" s="30">
        <f>'Qtde. Acum. Anual'!AM22/'Qtde. Acum. Anual'!$AP22</f>
        <v>0.60407400771877962</v>
      </c>
      <c r="AN22" s="31">
        <f>'Qtde. Acum. Anual'!AN22/'Qtde. Acum. Anual'!$AP22</f>
        <v>0.33160183339678556</v>
      </c>
      <c r="AO22" s="32">
        <f>'Qtde. Acum. Anual'!AO22/'Qtde. Acum. Anual'!$AP22</f>
        <v>6.4324158884434796E-2</v>
      </c>
      <c r="AP22" s="32">
        <f>'Qtde. Acum. Anual'!AP22/'Qtde. Acum. Anual'!$AP22</f>
        <v>1</v>
      </c>
    </row>
    <row r="23" spans="1:42" x14ac:dyDescent="0.3">
      <c r="A23" s="3">
        <v>45474</v>
      </c>
      <c r="B23" s="30">
        <f>'Qtde. Acum. Anual'!B23/'Qtde. Acum. Anual'!$AP23</f>
        <v>0.53977941791150852</v>
      </c>
      <c r="C23" s="31">
        <f>'Qtde. Acum. Anual'!C23/'Qtde. Acum. Anual'!$AP23</f>
        <v>7.322866966006901E-2</v>
      </c>
      <c r="D23" s="31">
        <f>'Qtde. Acum. Anual'!D23/'Qtde. Acum. Anual'!$AP23</f>
        <v>2.1187490078784236E-2</v>
      </c>
      <c r="E23" s="31">
        <f>'Qtde. Acum. Anual'!E23/'Qtde. Acum. Anual'!$AP23</f>
        <v>4.6327498588721733E-2</v>
      </c>
      <c r="F23" s="32">
        <f>'Qtde. Acum. Anual'!F23/'Qtde. Acum. Anual'!$AP23</f>
        <v>0.31947692376091646</v>
      </c>
      <c r="G23" s="30">
        <f>'Qtde. Acum. Anual'!G23/'Qtde. Acum. Anual'!$AP23</f>
        <v>0.13620001546692098</v>
      </c>
      <c r="H23" s="31">
        <f>'Qtde. Acum. Anual'!H23/'Qtde. Acum. Anual'!$AP23</f>
        <v>0.25210736798403716</v>
      </c>
      <c r="I23" s="31">
        <f>'Qtde. Acum. Anual'!I23/'Qtde. Acum. Anual'!$AP23</f>
        <v>0.33495840368851626</v>
      </c>
      <c r="J23" s="31">
        <f>'Qtde. Acum. Anual'!J23/'Qtde. Acum. Anual'!$AP23</f>
        <v>0.1424392273678087</v>
      </c>
      <c r="K23" s="31">
        <f>'Qtde. Acum. Anual'!K23/'Qtde. Acum. Anual'!$AP23</f>
        <v>0.13429498549271693</v>
      </c>
      <c r="L23" s="30">
        <f>'Qtde. Acum. Anual'!L23/'Qtde. Acum. Anual'!$AP23</f>
        <v>3.0281037711421695E-3</v>
      </c>
      <c r="M23" s="31">
        <f>'Qtde. Acum. Anual'!M23/'Qtde. Acum. Anual'!$AP23</f>
        <v>1.09658591201451E-2</v>
      </c>
      <c r="N23" s="31">
        <f>'Qtde. Acum. Anual'!N23/'Qtde. Acum. Anual'!$AP23</f>
        <v>1.5788000487176702E-2</v>
      </c>
      <c r="O23" s="31">
        <f>'Qtde. Acum. Anual'!O23/'Qtde. Acum. Anual'!$AP23</f>
        <v>2.7939082874204775E-3</v>
      </c>
      <c r="P23" s="31">
        <f>'Qtde. Acum. Anual'!P23/'Qtde. Acum. Anual'!$AP23</f>
        <v>5.1910305634499124E-2</v>
      </c>
      <c r="Q23" s="31">
        <f>'Qtde. Acum. Anual'!Q23/'Qtde. Acum. Anual'!$AP23</f>
        <v>3.6028376477380566E-2</v>
      </c>
      <c r="R23" s="31">
        <f>'Qtde. Acum. Anual'!R23/'Qtde. Acum. Anual'!$AP23</f>
        <v>2.1605785755591966E-2</v>
      </c>
      <c r="S23" s="31">
        <f>'Qtde. Acum. Anual'!S23/'Qtde. Acum. Anual'!$AP23</f>
        <v>1.7916737243625608E-2</v>
      </c>
      <c r="T23" s="31">
        <f>'Qtde. Acum. Anual'!T23/'Qtde. Acum. Anual'!$AP23</f>
        <v>3.2483038830425248E-2</v>
      </c>
      <c r="U23" s="31">
        <f>'Qtde. Acum. Anual'!U23/'Qtde. Acum. Anual'!$AP23</f>
        <v>1.8892656124321484E-2</v>
      </c>
      <c r="V23" s="31">
        <f>'Qtde. Acum. Anual'!V23/'Qtde. Acum. Anual'!$AP23</f>
        <v>8.7378397595676532E-2</v>
      </c>
      <c r="W23" s="31">
        <f>'Qtde. Acum. Anual'!W23/'Qtde. Acum. Anual'!$AP23</f>
        <v>1.5789096321659358E-2</v>
      </c>
      <c r="X23" s="31">
        <f>'Qtde. Acum. Anual'!X23/'Qtde. Acum. Anual'!$AP23</f>
        <v>2.1986979607772659E-2</v>
      </c>
      <c r="Y23" s="31">
        <f>'Qtde. Acum. Anual'!Y23/'Qtde. Acum. Anual'!$AP23</f>
        <v>3.1583045624599043E-2</v>
      </c>
      <c r="Z23" s="31">
        <f>'Qtde. Acum. Anual'!Z23/'Qtde. Acum. Anual'!$AP23</f>
        <v>1.3640791092305895E-2</v>
      </c>
      <c r="AA23" s="31">
        <f>'Qtde. Acum. Anual'!AA23/'Qtde. Acum. Anual'!$AP23</f>
        <v>3.4342669947490745E-2</v>
      </c>
      <c r="AB23" s="31">
        <f>'Qtde. Acum. Anual'!AB23/'Qtde. Acum. Anual'!$AP23</f>
        <v>9.9957325074289758E-3</v>
      </c>
      <c r="AC23" s="31">
        <f>'Qtde. Acum. Anual'!AC23/'Qtde. Acum. Anual'!$AP23</f>
        <v>6.616257236812649E-2</v>
      </c>
      <c r="AD23" s="31">
        <f>'Qtde. Acum. Anual'!AD23/'Qtde. Acum. Anual'!$AP23</f>
        <v>9.4224858347738333E-2</v>
      </c>
      <c r="AE23" s="31">
        <f>'Qtde. Acum. Anual'!AE23/'Qtde. Acum. Anual'!$AP23</f>
        <v>1.4311754891257213E-2</v>
      </c>
      <c r="AF23" s="31">
        <f>'Qtde. Acum. Anual'!AF23/'Qtde. Acum. Anual'!$AP23</f>
        <v>7.2276546042425076E-3</v>
      </c>
      <c r="AG23" s="31">
        <f>'Qtde. Acum. Anual'!AG23/'Qtde. Acum. Anual'!$AP23</f>
        <v>1.9757895722269203E-3</v>
      </c>
      <c r="AH23" s="31">
        <f>'Qtde. Acum. Anual'!AH23/'Qtde. Acum. Anual'!$AP23</f>
        <v>5.7836578516697233E-2</v>
      </c>
      <c r="AI23" s="31">
        <f>'Qtde. Acum. Anual'!AI23/'Qtde. Acum. Anual'!$AP23</f>
        <v>4.2190097225566256E-2</v>
      </c>
      <c r="AJ23" s="31">
        <f>'Qtde. Acum. Anual'!AJ23/'Qtde. Acum. Anual'!$AP23</f>
        <v>7.8813981470378189E-3</v>
      </c>
      <c r="AK23" s="31">
        <f>'Qtde. Acum. Anual'!AK23/'Qtde. Acum. Anual'!$AP23</f>
        <v>0.27595523109114117</v>
      </c>
      <c r="AL23" s="32">
        <f>'Qtde. Acum. Anual'!AL23/'Qtde. Acum. Anual'!$AP23</f>
        <v>6.1045808073043944E-3</v>
      </c>
      <c r="AM23" s="30">
        <f>'Qtde. Acum. Anual'!AM23/'Qtde. Acum. Anual'!$AP23</f>
        <v>0.60029343316489836</v>
      </c>
      <c r="AN23" s="31">
        <f>'Qtde. Acum. Anual'!AN23/'Qtde. Acum. Anual'!$AP23</f>
        <v>0.32953746705060533</v>
      </c>
      <c r="AO23" s="32">
        <f>'Qtde. Acum. Anual'!AO23/'Qtde. Acum. Anual'!$AP23</f>
        <v>7.0169099784496328E-2</v>
      </c>
      <c r="AP23" s="32">
        <f>'Qtde. Acum. Anual'!AP23/'Qtde. Acum. Anual'!$AP23</f>
        <v>1</v>
      </c>
    </row>
    <row r="24" spans="1:42" x14ac:dyDescent="0.3">
      <c r="A24" s="3">
        <v>45505</v>
      </c>
      <c r="B24" s="30">
        <f>'Qtde. Acum. Anual'!B24/'Qtde. Acum. Anual'!$AP24</f>
        <v>0.53903147167716015</v>
      </c>
      <c r="C24" s="31">
        <f>'Qtde. Acum. Anual'!C24/'Qtde. Acum. Anual'!$AP24</f>
        <v>7.4004340270999003E-2</v>
      </c>
      <c r="D24" s="31">
        <f>'Qtde. Acum. Anual'!D24/'Qtde. Acum. Anual'!$AP24</f>
        <v>2.1820107911663986E-2</v>
      </c>
      <c r="E24" s="31">
        <f>'Qtde. Acum. Anual'!E24/'Qtde. Acum. Anual'!$AP24</f>
        <v>4.578988596757911E-2</v>
      </c>
      <c r="F24" s="32">
        <f>'Qtde. Acum. Anual'!F24/'Qtde. Acum. Anual'!$AP24</f>
        <v>0.31935419417259781</v>
      </c>
      <c r="G24" s="30">
        <f>'Qtde. Acum. Anual'!G24/'Qtde. Acum. Anual'!$AP24</f>
        <v>0.1367858567161237</v>
      </c>
      <c r="H24" s="31">
        <f>'Qtde. Acum. Anual'!H24/'Qtde. Acum. Anual'!$AP24</f>
        <v>0.25254396483405694</v>
      </c>
      <c r="I24" s="31">
        <f>'Qtde. Acum. Anual'!I24/'Qtde. Acum. Anual'!$AP24</f>
        <v>0.33456331913594195</v>
      </c>
      <c r="J24" s="31">
        <f>'Qtde. Acum. Anual'!J24/'Qtde. Acum. Anual'!$AP24</f>
        <v>0.14249111305412304</v>
      </c>
      <c r="K24" s="31">
        <f>'Qtde. Acum. Anual'!K24/'Qtde. Acum. Anual'!$AP24</f>
        <v>0.13361574625975436</v>
      </c>
      <c r="L24" s="30">
        <f>'Qtde. Acum. Anual'!L24/'Qtde. Acum. Anual'!$AP24</f>
        <v>3.0308921844693264E-3</v>
      </c>
      <c r="M24" s="31">
        <f>'Qtde. Acum. Anual'!M24/'Qtde. Acum. Anual'!$AP24</f>
        <v>1.0977508843860919E-2</v>
      </c>
      <c r="N24" s="31">
        <f>'Qtde. Acum. Anual'!N24/'Qtde. Acum. Anual'!$AP24</f>
        <v>1.5794137914413347E-2</v>
      </c>
      <c r="O24" s="31">
        <f>'Qtde. Acum. Anual'!O24/'Qtde. Acum. Anual'!$AP24</f>
        <v>2.7958098800810968E-3</v>
      </c>
      <c r="P24" s="31">
        <f>'Qtde. Acum. Anual'!P24/'Qtde. Acum. Anual'!$AP24</f>
        <v>5.1941744827718059E-2</v>
      </c>
      <c r="Q24" s="31">
        <f>'Qtde. Acum. Anual'!Q24/'Qtde. Acum. Anual'!$AP24</f>
        <v>3.6036797785863987E-2</v>
      </c>
      <c r="R24" s="31">
        <f>'Qtde. Acum. Anual'!R24/'Qtde. Acum. Anual'!$AP24</f>
        <v>2.1566714499946547E-2</v>
      </c>
      <c r="S24" s="31">
        <f>'Qtde. Acum. Anual'!S24/'Qtde. Acum. Anual'!$AP24</f>
        <v>1.7943808058664478E-2</v>
      </c>
      <c r="T24" s="31">
        <f>'Qtde. Acum. Anual'!T24/'Qtde. Acum. Anual'!$AP24</f>
        <v>3.2410390691710159E-2</v>
      </c>
      <c r="U24" s="31">
        <f>'Qtde. Acum. Anual'!U24/'Qtde. Acum. Anual'!$AP24</f>
        <v>1.8890196098495446E-2</v>
      </c>
      <c r="V24" s="31">
        <f>'Qtde. Acum. Anual'!V24/'Qtde. Acum. Anual'!$AP24</f>
        <v>8.7471351868661965E-2</v>
      </c>
      <c r="W24" s="31">
        <f>'Qtde. Acum. Anual'!W24/'Qtde. Acum. Anual'!$AP24</f>
        <v>1.5745532695693901E-2</v>
      </c>
      <c r="X24" s="31">
        <f>'Qtde. Acum. Anual'!X24/'Qtde. Acum. Anual'!$AP24</f>
        <v>2.1933205927520866E-2</v>
      </c>
      <c r="Y24" s="31">
        <f>'Qtde. Acum. Anual'!Y24/'Qtde. Acum. Anual'!$AP24</f>
        <v>3.157292681238897E-2</v>
      </c>
      <c r="Z24" s="31">
        <f>'Qtde. Acum. Anual'!Z24/'Qtde. Acum. Anual'!$AP24</f>
        <v>1.3650795873430394E-2</v>
      </c>
      <c r="AA24" s="31">
        <f>'Qtde. Acum. Anual'!AA24/'Qtde. Acum. Anual'!$AP24</f>
        <v>3.438475891138313E-2</v>
      </c>
      <c r="AB24" s="31">
        <f>'Qtde. Acum. Anual'!AB24/'Qtde. Acum. Anual'!$AP24</f>
        <v>1.0000692052144648E-2</v>
      </c>
      <c r="AC24" s="31">
        <f>'Qtde. Acum. Anual'!AC24/'Qtde. Acum. Anual'!$AP24</f>
        <v>6.5900598153863385E-2</v>
      </c>
      <c r="AD24" s="31">
        <f>'Qtde. Acum. Anual'!AD24/'Qtde. Acum. Anual'!$AP24</f>
        <v>9.4383121682963103E-2</v>
      </c>
      <c r="AE24" s="31">
        <f>'Qtde. Acum. Anual'!AE24/'Qtde. Acum. Anual'!$AP24</f>
        <v>1.4321844100847886E-2</v>
      </c>
      <c r="AF24" s="31">
        <f>'Qtde. Acum. Anual'!AF24/'Qtde. Acum. Anual'!$AP24</f>
        <v>7.2397540602860896E-3</v>
      </c>
      <c r="AG24" s="31">
        <f>'Qtde. Acum. Anual'!AG24/'Qtde. Acum. Anual'!$AP24</f>
        <v>1.9765224675940525E-3</v>
      </c>
      <c r="AH24" s="31">
        <f>'Qtde. Acum. Anual'!AH24/'Qtde. Acum. Anual'!$AP24</f>
        <v>5.758075804214409E-2</v>
      </c>
      <c r="AI24" s="31">
        <f>'Qtde. Acum. Anual'!AI24/'Qtde. Acum. Anual'!$AP24</f>
        <v>4.2060478894698473E-2</v>
      </c>
      <c r="AJ24" s="31">
        <f>'Qtde. Acum. Anual'!AJ24/'Qtde. Acum. Anual'!$AP24</f>
        <v>7.8877787630470004E-3</v>
      </c>
      <c r="AK24" s="31">
        <f>'Qtde. Acum. Anual'!AK24/'Qtde. Acum. Anual'!$AP24</f>
        <v>0.27639768278322369</v>
      </c>
      <c r="AL24" s="32">
        <f>'Qtde. Acum. Anual'!AL24/'Qtde. Acum. Anual'!$AP24</f>
        <v>6.1041961248849835E-3</v>
      </c>
      <c r="AM24" s="30">
        <f>'Qtde. Acum. Anual'!AM24/'Qtde. Acum. Anual'!$AP24</f>
        <v>0.59387943159091483</v>
      </c>
      <c r="AN24" s="31">
        <f>'Qtde. Acum. Anual'!AN24/'Qtde. Acum. Anual'!$AP24</f>
        <v>0.32792863946049017</v>
      </c>
      <c r="AO24" s="32">
        <f>'Qtde. Acum. Anual'!AO24/'Qtde. Acum. Anual'!$AP24</f>
        <v>7.8191928948595071E-2</v>
      </c>
      <c r="AP24" s="32">
        <f>'Qtde. Acum. Anual'!AP24/'Qtde. Acum. Anual'!$AP24</f>
        <v>1</v>
      </c>
    </row>
    <row r="25" spans="1:42" x14ac:dyDescent="0.3">
      <c r="A25" s="3">
        <v>45536</v>
      </c>
      <c r="B25" s="30">
        <f>'Qtde. Acum. Anual'!B25/'Qtde. Acum. Anual'!$AP25</f>
        <v>0.53845344892391833</v>
      </c>
      <c r="C25" s="31">
        <f>'Qtde. Acum. Anual'!C25/'Qtde. Acum. Anual'!$AP25</f>
        <v>7.4105281914523424E-2</v>
      </c>
      <c r="D25" s="31">
        <f>'Qtde. Acum. Anual'!D25/'Qtde. Acum. Anual'!$AP25</f>
        <v>2.216006124561664E-2</v>
      </c>
      <c r="E25" s="31">
        <f>'Qtde. Acum. Anual'!E25/'Qtde. Acum. Anual'!$AP25</f>
        <v>4.5595442641728857E-2</v>
      </c>
      <c r="F25" s="32">
        <f>'Qtde. Acum. Anual'!F25/'Qtde. Acum. Anual'!$AP25</f>
        <v>0.31968576527421272</v>
      </c>
      <c r="G25" s="30">
        <f>'Qtde. Acum. Anual'!G25/'Qtde. Acum. Anual'!$AP25</f>
        <v>0.13755934232568154</v>
      </c>
      <c r="H25" s="31">
        <f>'Qtde. Acum. Anual'!H25/'Qtde. Acum. Anual'!$AP25</f>
        <v>0.25314756410070077</v>
      </c>
      <c r="I25" s="31">
        <f>'Qtde. Acum. Anual'!I25/'Qtde. Acum. Anual'!$AP25</f>
        <v>0.33419957738255812</v>
      </c>
      <c r="J25" s="31">
        <f>'Qtde. Acum. Anual'!J25/'Qtde. Acum. Anual'!$AP25</f>
        <v>0.14230861896877137</v>
      </c>
      <c r="K25" s="31">
        <f>'Qtde. Acum. Anual'!K25/'Qtde. Acum. Anual'!$AP25</f>
        <v>0.1327848972222882</v>
      </c>
      <c r="L25" s="30">
        <f>'Qtde. Acum. Anual'!L25/'Qtde. Acum. Anual'!$AP25</f>
        <v>3.0361670774561138E-3</v>
      </c>
      <c r="M25" s="31">
        <f>'Qtde. Acum. Anual'!M25/'Qtde. Acum. Anual'!$AP25</f>
        <v>1.0987273621220345E-2</v>
      </c>
      <c r="N25" s="31">
        <f>'Qtde. Acum. Anual'!N25/'Qtde. Acum. Anual'!$AP25</f>
        <v>1.5828716456970853E-2</v>
      </c>
      <c r="O25" s="31">
        <f>'Qtde. Acum. Anual'!O25/'Qtde. Acum. Anual'!$AP25</f>
        <v>2.7992526976040218E-3</v>
      </c>
      <c r="P25" s="31">
        <f>'Qtde. Acum. Anual'!P25/'Qtde. Acum. Anual'!$AP25</f>
        <v>5.1983623249182057E-2</v>
      </c>
      <c r="Q25" s="31">
        <f>'Qtde. Acum. Anual'!Q25/'Qtde. Acum. Anual'!$AP25</f>
        <v>3.6070066630249205E-2</v>
      </c>
      <c r="R25" s="31">
        <f>'Qtde. Acum. Anual'!R25/'Qtde. Acum. Anual'!$AP25</f>
        <v>2.1521514956977884E-2</v>
      </c>
      <c r="S25" s="31">
        <f>'Qtde. Acum. Anual'!S25/'Qtde. Acum. Anual'!$AP25</f>
        <v>1.7961418522781533E-2</v>
      </c>
      <c r="T25" s="31">
        <f>'Qtde. Acum. Anual'!T25/'Qtde. Acum. Anual'!$AP25</f>
        <v>3.2367112597428825E-2</v>
      </c>
      <c r="U25" s="31">
        <f>'Qtde. Acum. Anual'!U25/'Qtde. Acum. Anual'!$AP25</f>
        <v>1.8913802513608396E-2</v>
      </c>
      <c r="V25" s="31">
        <f>'Qtde. Acum. Anual'!V25/'Qtde. Acum. Anual'!$AP25</f>
        <v>8.7516880888075618E-2</v>
      </c>
      <c r="W25" s="31">
        <f>'Qtde. Acum. Anual'!W25/'Qtde. Acum. Anual'!$AP25</f>
        <v>1.5721898202912855E-2</v>
      </c>
      <c r="X25" s="31">
        <f>'Qtde. Acum. Anual'!X25/'Qtde. Acum. Anual'!$AP25</f>
        <v>2.189904186153022E-2</v>
      </c>
      <c r="Y25" s="31">
        <f>'Qtde. Acum. Anual'!Y25/'Qtde. Acum. Anual'!$AP25</f>
        <v>3.1628837761859811E-2</v>
      </c>
      <c r="Z25" s="31">
        <f>'Qtde. Acum. Anual'!Z25/'Qtde. Acum. Anual'!$AP25</f>
        <v>1.3662220120517932E-2</v>
      </c>
      <c r="AA25" s="31">
        <f>'Qtde. Acum. Anual'!AA25/'Qtde. Acum. Anual'!$AP25</f>
        <v>3.4412374941997337E-2</v>
      </c>
      <c r="AB25" s="31">
        <f>'Qtde. Acum. Anual'!AB25/'Qtde. Acum. Anual'!$AP25</f>
        <v>1.0011375435086465E-2</v>
      </c>
      <c r="AC25" s="31">
        <f>'Qtde. Acum. Anual'!AC25/'Qtde. Acum. Anual'!$AP25</f>
        <v>6.5707760145282276E-2</v>
      </c>
      <c r="AD25" s="31">
        <f>'Qtde. Acum. Anual'!AD25/'Qtde. Acum. Anual'!$AP25</f>
        <v>9.444624247294657E-2</v>
      </c>
      <c r="AE25" s="31">
        <f>'Qtde. Acum. Anual'!AE25/'Qtde. Acum. Anual'!$AP25</f>
        <v>1.4334797003369856E-2</v>
      </c>
      <c r="AF25" s="31">
        <f>'Qtde. Acum. Anual'!AF25/'Qtde. Acum. Anual'!$AP25</f>
        <v>7.2521795827541931E-3</v>
      </c>
      <c r="AG25" s="31">
        <f>'Qtde. Acum. Anual'!AG25/'Qtde. Acum. Anual'!$AP25</f>
        <v>1.9794462300659591E-3</v>
      </c>
      <c r="AH25" s="31">
        <f>'Qtde. Acum. Anual'!AH25/'Qtde. Acum. Anual'!$AP25</f>
        <v>5.7410439570113242E-2</v>
      </c>
      <c r="AI25" s="31">
        <f>'Qtde. Acum. Anual'!AI25/'Qtde. Acum. Anual'!$AP25</f>
        <v>4.1946015897722941E-2</v>
      </c>
      <c r="AJ25" s="31">
        <f>'Qtde. Acum. Anual'!AJ25/'Qtde. Acum. Anual'!$AP25</f>
        <v>7.8947433720986705E-3</v>
      </c>
      <c r="AK25" s="31">
        <f>'Qtde. Acum. Anual'!AK25/'Qtde. Acum. Anual'!$AP25</f>
        <v>0.27659381638107555</v>
      </c>
      <c r="AL25" s="32">
        <f>'Qtde. Acum. Anual'!AL25/'Qtde. Acum. Anual'!$AP25</f>
        <v>6.1129818091112901E-3</v>
      </c>
      <c r="AM25" s="30">
        <f>'Qtde. Acum. Anual'!AM25/'Qtde. Acum. Anual'!$AP25</f>
        <v>0.58761359630947663</v>
      </c>
      <c r="AN25" s="31">
        <f>'Qtde. Acum. Anual'!AN25/'Qtde. Acum. Anual'!$AP25</f>
        <v>0.32931110615619358</v>
      </c>
      <c r="AO25" s="32">
        <f>'Qtde. Acum. Anual'!AO25/'Qtde. Acum. Anual'!$AP25</f>
        <v>8.3075297534329837E-2</v>
      </c>
      <c r="AP25" s="32">
        <f>'Qtde. Acum. Anual'!AP25/'Qtde. Acum. Anual'!$AP25</f>
        <v>1</v>
      </c>
    </row>
    <row r="26" spans="1:42" x14ac:dyDescent="0.3">
      <c r="A26" s="3">
        <v>45566</v>
      </c>
      <c r="B26" s="30">
        <f>'Qtde. Acum. Anual'!B26/'Qtde. Acum. Anual'!$AP26</f>
        <v>0.53730020607790618</v>
      </c>
      <c r="C26" s="31">
        <f>'Qtde. Acum. Anual'!C26/'Qtde. Acum. Anual'!$AP26</f>
        <v>7.4153060779586999E-2</v>
      </c>
      <c r="D26" s="31">
        <f>'Qtde. Acum. Anual'!D26/'Qtde. Acum. Anual'!$AP26</f>
        <v>2.1838584739098436E-2</v>
      </c>
      <c r="E26" s="31">
        <f>'Qtde. Acum. Anual'!E26/'Qtde. Acum. Anual'!$AP26</f>
        <v>4.5397969898862661E-2</v>
      </c>
      <c r="F26" s="32">
        <f>'Qtde. Acum. Anual'!F26/'Qtde. Acum. Anual'!$AP26</f>
        <v>0.32131017850454574</v>
      </c>
      <c r="G26" s="30">
        <f>'Qtde. Acum. Anual'!G26/'Qtde. Acum. Anual'!$AP26</f>
        <v>0.13764354668323836</v>
      </c>
      <c r="H26" s="31">
        <f>'Qtde. Acum. Anual'!H26/'Qtde. Acum. Anual'!$AP26</f>
        <v>0.25323617956881755</v>
      </c>
      <c r="I26" s="31">
        <f>'Qtde. Acum. Anual'!I26/'Qtde. Acum. Anual'!$AP26</f>
        <v>0.33421896578623478</v>
      </c>
      <c r="J26" s="31">
        <f>'Qtde. Acum. Anual'!J26/'Qtde. Acum. Anual'!$AP26</f>
        <v>0.14227118549690621</v>
      </c>
      <c r="K26" s="31">
        <f>'Qtde. Acum. Anual'!K26/'Qtde. Acum. Anual'!$AP26</f>
        <v>0.13263012246480313</v>
      </c>
      <c r="L26" s="30">
        <f>'Qtde. Acum. Anual'!L26/'Qtde. Acum. Anual'!$AP26</f>
        <v>3.0338576071534196E-3</v>
      </c>
      <c r="M26" s="31">
        <f>'Qtde. Acum. Anual'!M26/'Qtde. Acum. Anual'!$AP26</f>
        <v>1.0979229889543713E-2</v>
      </c>
      <c r="N26" s="31">
        <f>'Qtde. Acum. Anual'!N26/'Qtde. Acum. Anual'!$AP26</f>
        <v>1.5823400217161884E-2</v>
      </c>
      <c r="O26" s="31">
        <f>'Qtde. Acum. Anual'!O26/'Qtde. Acum. Anual'!$AP26</f>
        <v>2.7974694914871387E-3</v>
      </c>
      <c r="P26" s="31">
        <f>'Qtde. Acum. Anual'!P26/'Qtde. Acum. Anual'!$AP26</f>
        <v>5.196241534022291E-2</v>
      </c>
      <c r="Q26" s="31">
        <f>'Qtde. Acum. Anual'!Q26/'Qtde. Acum. Anual'!$AP26</f>
        <v>3.6053285033112725E-2</v>
      </c>
      <c r="R26" s="31">
        <f>'Qtde. Acum. Anual'!R26/'Qtde. Acum. Anual'!$AP26</f>
        <v>2.150680088608772E-2</v>
      </c>
      <c r="S26" s="31">
        <f>'Qtde. Acum. Anual'!S26/'Qtde. Acum. Anual'!$AP26</f>
        <v>1.7955831143241216E-2</v>
      </c>
      <c r="T26" s="31">
        <f>'Qtde. Acum. Anual'!T26/'Qtde. Acum. Anual'!$AP26</f>
        <v>3.2364264630717114E-2</v>
      </c>
      <c r="U26" s="31">
        <f>'Qtde. Acum. Anual'!U26/'Qtde. Acum. Anual'!$AP26</f>
        <v>1.8905165815757002E-2</v>
      </c>
      <c r="V26" s="31">
        <f>'Qtde. Acum. Anual'!V26/'Qtde. Acum. Anual'!$AP26</f>
        <v>8.7517184102741633E-2</v>
      </c>
      <c r="W26" s="31">
        <f>'Qtde. Acum. Anual'!W26/'Qtde. Acum. Anual'!$AP26</f>
        <v>1.5732206935207067E-2</v>
      </c>
      <c r="X26" s="31">
        <f>'Qtde. Acum. Anual'!X26/'Qtde. Acum. Anual'!$AP26</f>
        <v>2.1914018813342165E-2</v>
      </c>
      <c r="Y26" s="31">
        <f>'Qtde. Acum. Anual'!Y26/'Qtde. Acum. Anual'!$AP26</f>
        <v>3.1632407024614305E-2</v>
      </c>
      <c r="Z26" s="31">
        <f>'Qtde. Acum. Anual'!Z26/'Qtde. Acum. Anual'!$AP26</f>
        <v>1.3654407929192829E-2</v>
      </c>
      <c r="AA26" s="31">
        <f>'Qtde. Acum. Anual'!AA26/'Qtde. Acum. Anual'!$AP26</f>
        <v>3.4389427882976324E-2</v>
      </c>
      <c r="AB26" s="31">
        <f>'Qtde. Acum. Anual'!AB26/'Qtde. Acum. Anual'!$AP26</f>
        <v>1.000415517776649E-2</v>
      </c>
      <c r="AC26" s="31">
        <f>'Qtde. Acum. Anual'!AC26/'Qtde. Acum. Anual'!$AP26</f>
        <v>6.5747099386494048E-2</v>
      </c>
      <c r="AD26" s="31">
        <f>'Qtde. Acum. Anual'!AD26/'Qtde. Acum. Anual'!$AP26</f>
        <v>9.4388093603390122E-2</v>
      </c>
      <c r="AE26" s="31">
        <f>'Qtde. Acum. Anual'!AE26/'Qtde. Acum. Anual'!$AP26</f>
        <v>1.4326590668762991E-2</v>
      </c>
      <c r="AF26" s="31">
        <f>'Qtde. Acum. Anual'!AF26/'Qtde. Acum. Anual'!$AP26</f>
        <v>7.2467140738655079E-3</v>
      </c>
      <c r="AG26" s="31">
        <f>'Qtde. Acum. Anual'!AG26/'Qtde. Acum. Anual'!$AP26</f>
        <v>1.9785159974344008E-3</v>
      </c>
      <c r="AH26" s="31">
        <f>'Qtde. Acum. Anual'!AH26/'Qtde. Acum. Anual'!$AP26</f>
        <v>5.7467947084782964E-2</v>
      </c>
      <c r="AI26" s="31">
        <f>'Qtde. Acum. Anual'!AI26/'Qtde. Acum. Anual'!$AP26</f>
        <v>4.1949960313061911E-2</v>
      </c>
      <c r="AJ26" s="31">
        <f>'Qtde. Acum. Anual'!AJ26/'Qtde. Acum. Anual'!$AP26</f>
        <v>7.889164441554089E-3</v>
      </c>
      <c r="AK26" s="31">
        <f>'Qtde. Acum. Anual'!AK26/'Qtde. Acum. Anual'!$AP26</f>
        <v>0.27666581391842721</v>
      </c>
      <c r="AL26" s="32">
        <f>'Qtde. Acum. Anual'!AL26/'Qtde. Acum. Anual'!$AP26</f>
        <v>6.1145725919011327E-3</v>
      </c>
      <c r="AM26" s="30">
        <f>'Qtde. Acum. Anual'!AM26/'Qtde. Acum. Anual'!$AP26</f>
        <v>0.58691512983748584</v>
      </c>
      <c r="AN26" s="31">
        <f>'Qtde. Acum. Anual'!AN26/'Qtde. Acum. Anual'!$AP26</f>
        <v>0.32978159314033206</v>
      </c>
      <c r="AO26" s="32">
        <f>'Qtde. Acum. Anual'!AO26/'Qtde. Acum. Anual'!$AP26</f>
        <v>8.330327702218214E-2</v>
      </c>
      <c r="AP26" s="32">
        <f>'Qtde. Acum. Anual'!AP26/'Qtde. Acum. Anual'!$AP26</f>
        <v>1</v>
      </c>
    </row>
    <row r="27" spans="1:42" x14ac:dyDescent="0.3">
      <c r="A27" s="3">
        <v>45597</v>
      </c>
      <c r="B27" s="30">
        <f>'Qtde. Acum. Anual'!B27/'Qtde. Acum. Anual'!$AP27</f>
        <v>0.53629773890124721</v>
      </c>
      <c r="C27" s="31">
        <f>'Qtde. Acum. Anual'!C27/'Qtde. Acum. Anual'!$AP27</f>
        <v>7.4089801167124616E-2</v>
      </c>
      <c r="D27" s="31">
        <f>'Qtde. Acum. Anual'!D27/'Qtde. Acum. Anual'!$AP27</f>
        <v>2.173060067377397E-2</v>
      </c>
      <c r="E27" s="31">
        <f>'Qtde. Acum. Anual'!E27/'Qtde. Acum. Anual'!$AP27</f>
        <v>4.5627154174640173E-2</v>
      </c>
      <c r="F27" s="32">
        <f>'Qtde. Acum. Anual'!F27/'Qtde. Acum. Anual'!$AP27</f>
        <v>0.32225470508321402</v>
      </c>
      <c r="G27" s="30">
        <f>'Qtde. Acum. Anual'!G27/'Qtde. Acum. Anual'!$AP27</f>
        <v>0.13816778761478454</v>
      </c>
      <c r="H27" s="31">
        <f>'Qtde. Acum. Anual'!H27/'Qtde. Acum. Anual'!$AP27</f>
        <v>0.25367258813333793</v>
      </c>
      <c r="I27" s="31">
        <f>'Qtde. Acum. Anual'!I27/'Qtde. Acum. Anual'!$AP27</f>
        <v>0.33410216150249905</v>
      </c>
      <c r="J27" s="31">
        <f>'Qtde. Acum. Anual'!J27/'Qtde. Acum. Anual'!$AP27</f>
        <v>0.14195512114618436</v>
      </c>
      <c r="K27" s="31">
        <f>'Qtde. Acum. Anual'!K27/'Qtde. Acum. Anual'!$AP27</f>
        <v>0.13210234160319415</v>
      </c>
      <c r="L27" s="30">
        <f>'Qtde. Acum. Anual'!L27/'Qtde. Acum. Anual'!$AP27</f>
        <v>3.0376098265520236E-3</v>
      </c>
      <c r="M27" s="31">
        <f>'Qtde. Acum. Anual'!M27/'Qtde. Acum. Anual'!$AP27</f>
        <v>1.0977697214293923E-2</v>
      </c>
      <c r="N27" s="31">
        <f>'Qtde. Acum. Anual'!N27/'Qtde. Acum. Anual'!$AP27</f>
        <v>1.5864328191670409E-2</v>
      </c>
      <c r="O27" s="31">
        <f>'Qtde. Acum. Anual'!O27/'Qtde. Acum. Anual'!$AP27</f>
        <v>2.799057061840297E-3</v>
      </c>
      <c r="P27" s="31">
        <f>'Qtde. Acum. Anual'!P27/'Qtde. Acum. Anual'!$AP27</f>
        <v>5.1987327667214908E-2</v>
      </c>
      <c r="Q27" s="31">
        <f>'Qtde. Acum. Anual'!Q27/'Qtde. Acum. Anual'!$AP27</f>
        <v>3.6083050901979011E-2</v>
      </c>
      <c r="R27" s="31">
        <f>'Qtde. Acum. Anual'!R27/'Qtde. Acum. Anual'!$AP27</f>
        <v>2.147439842050362E-2</v>
      </c>
      <c r="S27" s="31">
        <f>'Qtde. Acum. Anual'!S27/'Qtde. Acum. Anual'!$AP27</f>
        <v>1.7953894791398702E-2</v>
      </c>
      <c r="T27" s="31">
        <f>'Qtde. Acum. Anual'!T27/'Qtde. Acum. Anual'!$AP27</f>
        <v>3.2371344480155662E-2</v>
      </c>
      <c r="U27" s="31">
        <f>'Qtde. Acum. Anual'!U27/'Qtde. Acum. Anual'!$AP27</f>
        <v>1.8935623870041312E-2</v>
      </c>
      <c r="V27" s="31">
        <f>'Qtde. Acum. Anual'!V27/'Qtde. Acum. Anual'!$AP27</f>
        <v>8.7484434526992283E-2</v>
      </c>
      <c r="W27" s="31">
        <f>'Qtde. Acum. Anual'!W27/'Qtde. Acum. Anual'!$AP27</f>
        <v>1.5744102912080213E-2</v>
      </c>
      <c r="X27" s="31">
        <f>'Qtde. Acum. Anual'!X27/'Qtde. Acum. Anual'!$AP27</f>
        <v>2.1919810782300295E-2</v>
      </c>
      <c r="Y27" s="31">
        <f>'Qtde. Acum. Anual'!Y27/'Qtde. Acum. Anual'!$AP27</f>
        <v>3.1718123624039703E-2</v>
      </c>
      <c r="Z27" s="31">
        <f>'Qtde. Acum. Anual'!Z27/'Qtde. Acum. Anual'!$AP27</f>
        <v>1.3657572783501789E-2</v>
      </c>
      <c r="AA27" s="31">
        <f>'Qtde. Acum. Anual'!AA27/'Qtde. Acum. Anual'!$AP27</f>
        <v>3.4381203712199847E-2</v>
      </c>
      <c r="AB27" s="31">
        <f>'Qtde. Acum. Anual'!AB27/'Qtde. Acum. Anual'!$AP27</f>
        <v>1.0010770932506933E-2</v>
      </c>
      <c r="AC27" s="31">
        <f>'Qtde. Acum. Anual'!AC27/'Qtde. Acum. Anual'!$AP27</f>
        <v>6.5744249991151527E-2</v>
      </c>
      <c r="AD27" s="31">
        <f>'Qtde. Acum. Anual'!AD27/'Qtde. Acum. Anual'!$AP27</f>
        <v>9.4305961854900519E-2</v>
      </c>
      <c r="AE27" s="31">
        <f>'Qtde. Acum. Anual'!AE27/'Qtde. Acum. Anual'!$AP27</f>
        <v>1.4331859158219979E-2</v>
      </c>
      <c r="AF27" s="31">
        <f>'Qtde. Acum. Anual'!AF27/'Qtde. Acum. Anual'!$AP27</f>
        <v>7.2507135469977889E-3</v>
      </c>
      <c r="AG27" s="31">
        <f>'Qtde. Acum. Anual'!AG27/'Qtde. Acum. Anual'!$AP27</f>
        <v>1.9820565430781791E-3</v>
      </c>
      <c r="AH27" s="31">
        <f>'Qtde. Acum. Anual'!AH27/'Qtde. Acum. Anual'!$AP27</f>
        <v>5.7498617693953882E-2</v>
      </c>
      <c r="AI27" s="31">
        <f>'Qtde. Acum. Anual'!AI27/'Qtde. Acum. Anual'!$AP27</f>
        <v>4.1918958672583863E-2</v>
      </c>
      <c r="AJ27" s="31">
        <f>'Qtde. Acum. Anual'!AJ27/'Qtde. Acum. Anual'!$AP27</f>
        <v>7.8902702829393313E-3</v>
      </c>
      <c r="AK27" s="31">
        <f>'Qtde. Acum. Anual'!AK27/'Qtde. Acum. Anual'!$AP27</f>
        <v>0.27655021578397559</v>
      </c>
      <c r="AL27" s="32">
        <f>'Qtde. Acum. Anual'!AL27/'Qtde. Acum. Anual'!$AP27</f>
        <v>6.1267447729284174E-3</v>
      </c>
      <c r="AM27" s="30">
        <f>'Qtde. Acum. Anual'!AM27/'Qtde. Acum. Anual'!$AP27</f>
        <v>0.58429296101389294</v>
      </c>
      <c r="AN27" s="31">
        <f>'Qtde. Acum. Anual'!AN27/'Qtde. Acum. Anual'!$AP27</f>
        <v>0.33340320379968819</v>
      </c>
      <c r="AO27" s="32">
        <f>'Qtde. Acum. Anual'!AO27/'Qtde. Acum. Anual'!$AP27</f>
        <v>8.2303835186418928E-2</v>
      </c>
      <c r="AP27" s="32">
        <f>'Qtde. Acum. Anual'!AP27/'Qtde. Acum. Anual'!$AP27</f>
        <v>1</v>
      </c>
    </row>
    <row r="28" spans="1:42" ht="15" thickBot="1" x14ac:dyDescent="0.35">
      <c r="A28" s="4">
        <v>45627</v>
      </c>
      <c r="B28" s="33">
        <f>'Qtde. Acum. Anual'!B28/'Qtde. Acum. Anual'!$AP28</f>
        <v>0.53386929811193018</v>
      </c>
      <c r="C28" s="34">
        <f>'Qtde. Acum. Anual'!C28/'Qtde. Acum. Anual'!$AP28</f>
        <v>7.4041198643104558E-2</v>
      </c>
      <c r="D28" s="34">
        <f>'Qtde. Acum. Anual'!D28/'Qtde. Acum. Anual'!$AP28</f>
        <v>2.1874908225705075E-2</v>
      </c>
      <c r="E28" s="34">
        <f>'Qtde. Acum. Anual'!E28/'Qtde. Acum. Anual'!$AP28</f>
        <v>4.6082034794035456E-2</v>
      </c>
      <c r="F28" s="35">
        <f>'Qtde. Acum. Anual'!F28/'Qtde. Acum. Anual'!$AP28</f>
        <v>0.32413256022522474</v>
      </c>
      <c r="G28" s="33">
        <f>'Qtde. Acum. Anual'!G28/'Qtde. Acum. Anual'!$AP28</f>
        <v>0.1385522069534896</v>
      </c>
      <c r="H28" s="34">
        <f>'Qtde. Acum. Anual'!H28/'Qtde. Acum. Anual'!$AP28</f>
        <v>0.25398172281790921</v>
      </c>
      <c r="I28" s="34">
        <f>'Qtde. Acum. Anual'!I28/'Qtde. Acum. Anual'!$AP28</f>
        <v>0.33400438987406089</v>
      </c>
      <c r="J28" s="34">
        <f>'Qtde. Acum. Anual'!J28/'Qtde. Acum. Anual'!$AP28</f>
        <v>0.14173852358640651</v>
      </c>
      <c r="K28" s="34">
        <f>'Qtde. Acum. Anual'!K28/'Qtde. Acum. Anual'!$AP28</f>
        <v>0.13172315676813379</v>
      </c>
      <c r="L28" s="33">
        <f>'Qtde. Acum. Anual'!L28/'Qtde. Acum. Anual'!$AP28</f>
        <v>3.0406941777257768E-3</v>
      </c>
      <c r="M28" s="34">
        <f>'Qtde. Acum. Anual'!M28/'Qtde. Acum. Anual'!$AP28</f>
        <v>1.0966604669962693E-2</v>
      </c>
      <c r="N28" s="34">
        <f>'Qtde. Acum. Anual'!N28/'Qtde. Acum. Anual'!$AP28</f>
        <v>1.5893439812657929E-2</v>
      </c>
      <c r="O28" s="34">
        <f>'Qtde. Acum. Anual'!O28/'Qtde. Acum. Anual'!$AP28</f>
        <v>2.7989748040135494E-3</v>
      </c>
      <c r="P28" s="34">
        <f>'Qtde. Acum. Anual'!P28/'Qtde. Acum. Anual'!$AP28</f>
        <v>5.1988519806826082E-2</v>
      </c>
      <c r="Q28" s="34">
        <f>'Qtde. Acum. Anual'!Q28/'Qtde. Acum. Anual'!$AP28</f>
        <v>3.6083524035611818E-2</v>
      </c>
      <c r="R28" s="34">
        <f>'Qtde. Acum. Anual'!R28/'Qtde. Acum. Anual'!$AP28</f>
        <v>2.144481803883393E-2</v>
      </c>
      <c r="S28" s="34">
        <f>'Qtde. Acum. Anual'!S28/'Qtde. Acum. Anual'!$AP28</f>
        <v>1.7948662697556933E-2</v>
      </c>
      <c r="T28" s="34">
        <f>'Qtde. Acum. Anual'!T28/'Qtde. Acum. Anual'!$AP28</f>
        <v>3.2379361440320775E-2</v>
      </c>
      <c r="U28" s="34">
        <f>'Qtde. Acum. Anual'!U28/'Qtde. Acum. Anual'!$AP28</f>
        <v>1.8950642502607043E-2</v>
      </c>
      <c r="V28" s="34">
        <f>'Qtde. Acum. Anual'!V28/'Qtde. Acum. Anual'!$AP28</f>
        <v>8.7468179842689522E-2</v>
      </c>
      <c r="W28" s="34">
        <f>'Qtde. Acum. Anual'!W28/'Qtde. Acum. Anual'!$AP28</f>
        <v>1.5762848792280688E-2</v>
      </c>
      <c r="X28" s="34">
        <f>'Qtde. Acum. Anual'!X28/'Qtde. Acum. Anual'!$AP28</f>
        <v>2.1941811143662809E-2</v>
      </c>
      <c r="Y28" s="34">
        <f>'Qtde. Acum. Anual'!Y28/'Qtde. Acum. Anual'!$AP28</f>
        <v>3.178027622042652E-2</v>
      </c>
      <c r="Z28" s="34">
        <f>'Qtde. Acum. Anual'!Z28/'Qtde. Acum. Anual'!$AP28</f>
        <v>1.3650628096757954E-2</v>
      </c>
      <c r="AA28" s="34">
        <f>'Qtde. Acum. Anual'!AA28/'Qtde. Acum. Anual'!$AP28</f>
        <v>3.4354822145109126E-2</v>
      </c>
      <c r="AB28" s="34">
        <f>'Qtde. Acum. Anual'!AB28/'Qtde. Acum. Anual'!$AP28</f>
        <v>1.0007894544319013E-2</v>
      </c>
      <c r="AC28" s="34">
        <f>'Qtde. Acum. Anual'!AC28/'Qtde. Acum. Anual'!$AP28</f>
        <v>6.5776342328850601E-2</v>
      </c>
      <c r="AD28" s="34">
        <f>'Qtde. Acum. Anual'!AD28/'Qtde. Acum. Anual'!$AP28</f>
        <v>9.42327599434679E-2</v>
      </c>
      <c r="AE28" s="34">
        <f>'Qtde. Acum. Anual'!AE28/'Qtde. Acum. Anual'!$AP28</f>
        <v>1.4326086907411748E-2</v>
      </c>
      <c r="AF28" s="34">
        <f>'Qtde. Acum. Anual'!AF28/'Qtde. Acum. Anual'!$AP28</f>
        <v>7.2575764079110877E-3</v>
      </c>
      <c r="AG28" s="34">
        <f>'Qtde. Acum. Anual'!AG28/'Qtde. Acum. Anual'!$AP28</f>
        <v>1.9845838299644095E-3</v>
      </c>
      <c r="AH28" s="34">
        <f>'Qtde. Acum. Anual'!AH28/'Qtde. Acum. Anual'!$AP28</f>
        <v>5.7578388932554389E-2</v>
      </c>
      <c r="AI28" s="34">
        <f>'Qtde. Acum. Anual'!AI28/'Qtde. Acum. Anual'!$AP28</f>
        <v>4.1916502725555367E-2</v>
      </c>
      <c r="AJ28" s="34">
        <f>'Qtde. Acum. Anual'!AJ28/'Qtde. Acum. Anual'!$AP28</f>
        <v>7.8848129854914503E-3</v>
      </c>
      <c r="AK28" s="34">
        <f>'Qtde. Acum. Anual'!AK28/'Qtde. Acum. Anual'!$AP28</f>
        <v>0.27644320454898136</v>
      </c>
      <c r="AL28" s="35">
        <f>'Qtde. Acum. Anual'!AL28/'Qtde. Acum. Anual'!$AP28</f>
        <v>6.1380386184495313E-3</v>
      </c>
      <c r="AM28" s="33">
        <f>'Qtde. Acum. Anual'!AM28/'Qtde. Acum. Anual'!$AP28</f>
        <v>0.58207893258392795</v>
      </c>
      <c r="AN28" s="34">
        <f>'Qtde. Acum. Anual'!AN28/'Qtde. Acum. Anual'!$AP28</f>
        <v>0.33600113787092672</v>
      </c>
      <c r="AO28" s="35">
        <f>'Qtde. Acum. Anual'!AO28/'Qtde. Acum. Anual'!$AP28</f>
        <v>8.1919929545145306E-2</v>
      </c>
      <c r="AP28" s="35">
        <f>'Qtde. Acum. Anual'!AP28/'Qtde. Acum. Anual'!$AP28</f>
        <v>1</v>
      </c>
    </row>
    <row r="29" spans="1:42" x14ac:dyDescent="0.3">
      <c r="A29" s="2">
        <v>45658</v>
      </c>
      <c r="B29" s="36">
        <f>'Qtde. Acum. Anual'!B29/'Qtde. Acum. Anual'!$AP29</f>
        <v>0.52538094973564786</v>
      </c>
      <c r="C29" s="37">
        <f>'Qtde. Acum. Anual'!C29/'Qtde. Acum. Anual'!$AP29</f>
        <v>6.4380042396181281E-2</v>
      </c>
      <c r="D29" s="37">
        <f>'Qtde. Acum. Anual'!D29/'Qtde. Acum. Anual'!$AP29</f>
        <v>1.4817731039463228E-2</v>
      </c>
      <c r="E29" s="37">
        <f>'Qtde. Acum. Anual'!E29/'Qtde. Acum. Anual'!$AP29</f>
        <v>5.9026175978771314E-2</v>
      </c>
      <c r="F29" s="38">
        <f>'Qtde. Acum. Anual'!F29/'Qtde. Acum. Anual'!$AP29</f>
        <v>0.33639510084993635</v>
      </c>
      <c r="G29" s="36">
        <f>'Qtde. Acum. Anual'!G29/'Qtde. Acum. Anual'!$AP29</f>
        <v>0.15510674321488005</v>
      </c>
      <c r="H29" s="37">
        <f>'Qtde. Acum. Anual'!H29/'Qtde. Acum. Anual'!$AP29</f>
        <v>0.26732136804570994</v>
      </c>
      <c r="I29" s="37">
        <f>'Qtde. Acum. Anual'!I29/'Qtde. Acum. Anual'!$AP29</f>
        <v>0.32923782679718827</v>
      </c>
      <c r="J29" s="37">
        <f>'Qtde. Acum. Anual'!J29/'Qtde. Acum. Anual'!$AP29</f>
        <v>0.13250859637724388</v>
      </c>
      <c r="K29" s="37">
        <f>'Qtde. Acum. Anual'!K29/'Qtde. Acum. Anual'!$AP29</f>
        <v>0.11582546556497782</v>
      </c>
      <c r="L29" s="36">
        <f>'Qtde. Acum. Anual'!L29/'Qtde. Acum. Anual'!$AP29</f>
        <v>3.1833365134494758E-3</v>
      </c>
      <c r="M29" s="37">
        <f>'Qtde. Acum. Anual'!M29/'Qtde. Acum. Anual'!$AP29</f>
        <v>1.1036210654113662E-2</v>
      </c>
      <c r="N29" s="37">
        <f>'Qtde. Acum. Anual'!N29/'Qtde. Acum. Anual'!$AP29</f>
        <v>1.7163771150791447E-2</v>
      </c>
      <c r="O29" s="37">
        <f>'Qtde. Acum. Anual'!O29/'Qtde. Acum. Anual'!$AP29</f>
        <v>2.8838420311522567E-3</v>
      </c>
      <c r="P29" s="37">
        <f>'Qtde. Acum. Anual'!P29/'Qtde. Acum. Anual'!$AP29</f>
        <v>5.2989590956554783E-2</v>
      </c>
      <c r="Q29" s="37">
        <f>'Qtde. Acum. Anual'!Q29/'Qtde. Acum. Anual'!$AP29</f>
        <v>3.7307190363362483E-2</v>
      </c>
      <c r="R29" s="37">
        <f>'Qtde. Acum. Anual'!R29/'Qtde. Acum. Anual'!$AP29</f>
        <v>2.0711009562085932E-2</v>
      </c>
      <c r="S29" s="37">
        <f>'Qtde. Acum. Anual'!S29/'Qtde. Acum. Anual'!$AP29</f>
        <v>1.8011533757939222E-2</v>
      </c>
      <c r="T29" s="37">
        <f>'Qtde. Acum. Anual'!T29/'Qtde. Acum. Anual'!$AP29</f>
        <v>3.2607059213762578E-2</v>
      </c>
      <c r="U29" s="37">
        <f>'Qtde. Acum. Anual'!U29/'Qtde. Acum. Anual'!$AP29</f>
        <v>2.0029096049973712E-2</v>
      </c>
      <c r="V29" s="37">
        <f>'Qtde. Acum. Anual'!V29/'Qtde. Acum. Anual'!$AP29</f>
        <v>8.6964502658013532E-2</v>
      </c>
      <c r="W29" s="37">
        <f>'Qtde. Acum. Anual'!W29/'Qtde. Acum. Anual'!$AP29</f>
        <v>1.5930369143051286E-2</v>
      </c>
      <c r="X29" s="37">
        <f>'Qtde. Acum. Anual'!X29/'Qtde. Acum. Anual'!$AP29</f>
        <v>2.1789833772511397E-2</v>
      </c>
      <c r="Y29" s="37">
        <f>'Qtde. Acum. Anual'!Y29/'Qtde. Acum. Anual'!$AP29</f>
        <v>3.43855089755759E-2</v>
      </c>
      <c r="Z29" s="37">
        <f>'Qtde. Acum. Anual'!Z29/'Qtde. Acum. Anual'!$AP29</f>
        <v>1.3848399435469002E-2</v>
      </c>
      <c r="AA29" s="37">
        <f>'Qtde. Acum. Anual'!AA29/'Qtde. Acum. Anual'!$AP29</f>
        <v>3.4345254340858535E-2</v>
      </c>
      <c r="AB29" s="37">
        <f>'Qtde. Acum. Anual'!AB29/'Qtde. Acum. Anual'!$AP29</f>
        <v>1.0322093434227549E-2</v>
      </c>
      <c r="AC29" s="37">
        <f>'Qtde. Acum. Anual'!AC29/'Qtde. Acum. Anual'!$AP29</f>
        <v>6.4812377173045818E-2</v>
      </c>
      <c r="AD29" s="37">
        <f>'Qtde. Acum. Anual'!AD29/'Qtde. Acum. Anual'!$AP29</f>
        <v>9.3026045553754835E-2</v>
      </c>
      <c r="AE29" s="37">
        <f>'Qtde. Acum. Anual'!AE29/'Qtde. Acum. Anual'!$AP29</f>
        <v>1.4604381475461177E-2</v>
      </c>
      <c r="AF29" s="37">
        <f>'Qtde. Acum. Anual'!AF29/'Qtde. Acum. Anual'!$AP29</f>
        <v>7.4108782514674823E-3</v>
      </c>
      <c r="AG29" s="37">
        <f>'Qtde. Acum. Anual'!AG29/'Qtde. Acum. Anual'!$AP29</f>
        <v>2.1037072103296615E-3</v>
      </c>
      <c r="AH29" s="37">
        <f>'Qtde. Acum. Anual'!AH29/'Qtde. Acum. Anual'!$AP29</f>
        <v>5.7424041517020061E-2</v>
      </c>
      <c r="AI29" s="37">
        <f>'Qtde. Acum. Anual'!AI29/'Qtde. Acum. Anual'!$AP29</f>
        <v>4.0486501413340224E-2</v>
      </c>
      <c r="AJ29" s="37">
        <f>'Qtde. Acum. Anual'!AJ29/'Qtde. Acum. Anual'!$AP29</f>
        <v>8.0042315672014894E-3</v>
      </c>
      <c r="AK29" s="37">
        <f>'Qtde. Acum. Anual'!AK29/'Qtde. Acum. Anual'!$AP29</f>
        <v>0.27212616124557498</v>
      </c>
      <c r="AL29" s="38">
        <f>'Qtde. Acum. Anual'!AL29/'Qtde. Acum. Anual'!$AP29</f>
        <v>6.4930725799114885E-3</v>
      </c>
      <c r="AM29" s="36">
        <f>'Qtde. Acum. Anual'!AM29/'Qtde. Acum. Anual'!$AP29</f>
        <v>0.49422305737171052</v>
      </c>
      <c r="AN29" s="37">
        <f>'Qtde. Acum. Anual'!AN29/'Qtde. Acum. Anual'!$AP29</f>
        <v>0.44028748249929756</v>
      </c>
      <c r="AO29" s="38">
        <f>'Qtde. Acum. Anual'!AO29/'Qtde. Acum. Anual'!$AP29</f>
        <v>6.5489460128991955E-2</v>
      </c>
      <c r="AP29" s="38">
        <f>'Qtde. Acum. Anual'!AP29/'Qtde. Acum. Anual'!$AP29</f>
        <v>1</v>
      </c>
    </row>
    <row r="30" spans="1:42" x14ac:dyDescent="0.3">
      <c r="A30" s="3">
        <v>45689</v>
      </c>
      <c r="B30" s="30">
        <f>'Qtde. Acum. Anual'!B30/'Qtde. Acum. Anual'!$AP30</f>
        <v>0.53357592860872471</v>
      </c>
      <c r="C30" s="31">
        <f>'Qtde. Acum. Anual'!C30/'Qtde. Acum. Anual'!$AP30</f>
        <v>6.5231393629820167E-2</v>
      </c>
      <c r="D30" s="31">
        <f>'Qtde. Acum. Anual'!D30/'Qtde. Acum. Anual'!$AP30</f>
        <v>1.5958268982628591E-2</v>
      </c>
      <c r="E30" s="31">
        <f>'Qtde. Acum. Anual'!E30/'Qtde. Acum. Anual'!$AP30</f>
        <v>5.774899646778682E-2</v>
      </c>
      <c r="F30" s="32">
        <f>'Qtde. Acum. Anual'!F30/'Qtde. Acum. Anual'!$AP30</f>
        <v>0.32748541231103973</v>
      </c>
      <c r="G30" s="30">
        <f>'Qtde. Acum. Anual'!G30/'Qtde. Acum. Anual'!$AP30</f>
        <v>0.15380393654805247</v>
      </c>
      <c r="H30" s="31">
        <f>'Qtde. Acum. Anual'!H30/'Qtde. Acum. Anual'!$AP30</f>
        <v>0.26621182522807357</v>
      </c>
      <c r="I30" s="31">
        <f>'Qtde. Acum. Anual'!I30/'Qtde. Acum. Anual'!$AP30</f>
        <v>0.32937453867584987</v>
      </c>
      <c r="J30" s="31">
        <f>'Qtde. Acum. Anual'!J30/'Qtde. Acum. Anual'!$AP30</f>
        <v>0.13338223069362401</v>
      </c>
      <c r="K30" s="31">
        <f>'Qtde. Acum. Anual'!K30/'Qtde. Acum. Anual'!$AP30</f>
        <v>0.11722746885440007</v>
      </c>
      <c r="L30" s="30">
        <f>'Qtde. Acum. Anual'!L30/'Qtde. Acum. Anual'!$AP30</f>
        <v>3.1786107362172331E-3</v>
      </c>
      <c r="M30" s="31">
        <f>'Qtde. Acum. Anual'!M30/'Qtde. Acum. Anual'!$AP30</f>
        <v>1.108448388229231E-2</v>
      </c>
      <c r="N30" s="31">
        <f>'Qtde. Acum. Anual'!N30/'Qtde. Acum. Anual'!$AP30</f>
        <v>1.707836296041897E-2</v>
      </c>
      <c r="O30" s="31">
        <f>'Qtde. Acum. Anual'!O30/'Qtde. Acum. Anual'!$AP30</f>
        <v>2.885988831244397E-3</v>
      </c>
      <c r="P30" s="31">
        <f>'Qtde. Acum. Anual'!P30/'Qtde. Acum. Anual'!$AP30</f>
        <v>5.3031050529577892E-2</v>
      </c>
      <c r="Q30" s="31">
        <f>'Qtde. Acum. Anual'!Q30/'Qtde. Acum. Anual'!$AP30</f>
        <v>3.7318397617693504E-2</v>
      </c>
      <c r="R30" s="31">
        <f>'Qtde. Acum. Anual'!R30/'Qtde. Acum. Anual'!$AP30</f>
        <v>2.081426809163512E-2</v>
      </c>
      <c r="S30" s="31">
        <f>'Qtde. Acum. Anual'!S30/'Qtde. Acum. Anual'!$AP30</f>
        <v>1.8048546439858575E-2</v>
      </c>
      <c r="T30" s="31">
        <f>'Qtde. Acum. Anual'!T30/'Qtde. Acum. Anual'!$AP30</f>
        <v>3.2553022369271906E-2</v>
      </c>
      <c r="U30" s="31">
        <f>'Qtde. Acum. Anual'!U30/'Qtde. Acum. Anual'!$AP30</f>
        <v>1.9985102114881411E-2</v>
      </c>
      <c r="V30" s="31">
        <f>'Qtde. Acum. Anual'!V30/'Qtde. Acum. Anual'!$AP30</f>
        <v>8.7048452851666097E-2</v>
      </c>
      <c r="W30" s="31">
        <f>'Qtde. Acum. Anual'!W30/'Qtde. Acum. Anual'!$AP30</f>
        <v>1.5836307899224574E-2</v>
      </c>
      <c r="X30" s="31">
        <f>'Qtde. Acum. Anual'!X30/'Qtde. Acum. Anual'!$AP30</f>
        <v>2.1681123430968546E-2</v>
      </c>
      <c r="Y30" s="31">
        <f>'Qtde. Acum. Anual'!Y30/'Qtde. Acum. Anual'!$AP30</f>
        <v>3.4155032016901773E-2</v>
      </c>
      <c r="Z30" s="31">
        <f>'Qtde. Acum. Anual'!Z30/'Qtde. Acum. Anual'!$AP30</f>
        <v>1.3882389708856026E-2</v>
      </c>
      <c r="AA30" s="31">
        <f>'Qtde. Acum. Anual'!AA30/'Qtde. Acum. Anual'!$AP30</f>
        <v>3.448491980847028E-2</v>
      </c>
      <c r="AB30" s="31">
        <f>'Qtde. Acum. Anual'!AB30/'Qtde. Acum. Anual'!$AP30</f>
        <v>1.0340013102346945E-2</v>
      </c>
      <c r="AC30" s="31">
        <f>'Qtde. Acum. Anual'!AC30/'Qtde. Acum. Anual'!$AP30</f>
        <v>6.4544092107720427E-2</v>
      </c>
      <c r="AD30" s="31">
        <f>'Qtde. Acum. Anual'!AD30/'Qtde. Acum. Anual'!$AP30</f>
        <v>9.3439552402823908E-2</v>
      </c>
      <c r="AE30" s="31">
        <f>'Qtde. Acum. Anual'!AE30/'Qtde. Acum. Anual'!$AP30</f>
        <v>1.4636600436434348E-2</v>
      </c>
      <c r="AF30" s="31">
        <f>'Qtde. Acum. Anual'!AF30/'Qtde. Acum. Anual'!$AP30</f>
        <v>7.4121001486824184E-3</v>
      </c>
      <c r="AG30" s="31">
        <f>'Qtde. Acum. Anual'!AG30/'Qtde. Acum. Anual'!$AP30</f>
        <v>2.0974765489586936E-3</v>
      </c>
      <c r="AH30" s="31">
        <f>'Qtde. Acum. Anual'!AH30/'Qtde. Acum. Anual'!$AP30</f>
        <v>5.6979117128798953E-2</v>
      </c>
      <c r="AI30" s="31">
        <f>'Qtde. Acum. Anual'!AI30/'Qtde. Acum. Anual'!$AP30</f>
        <v>4.0466941559043776E-2</v>
      </c>
      <c r="AJ30" s="31">
        <f>'Qtde. Acum. Anual'!AJ30/'Qtde. Acum. Anual'!$AP30</f>
        <v>8.0286811814471778E-3</v>
      </c>
      <c r="AK30" s="31">
        <f>'Qtde. Acum. Anual'!AK30/'Qtde. Acum. Anual'!$AP30</f>
        <v>0.27253516862178473</v>
      </c>
      <c r="AL30" s="32">
        <f>'Qtde. Acum. Anual'!AL30/'Qtde. Acum. Anual'!$AP30</f>
        <v>6.4541974727800227E-3</v>
      </c>
      <c r="AM30" s="30">
        <f>'Qtde. Acum. Anual'!AM30/'Qtde. Acum. Anual'!$AP30</f>
        <v>0.50068666630812364</v>
      </c>
      <c r="AN30" s="31">
        <f>'Qtde. Acum. Anual'!AN30/'Qtde. Acum. Anual'!$AP30</f>
        <v>0.42944953627262367</v>
      </c>
      <c r="AO30" s="32">
        <f>'Qtde. Acum. Anual'!AO30/'Qtde. Acum. Anual'!$AP30</f>
        <v>6.9863797419252652E-2</v>
      </c>
      <c r="AP30" s="32">
        <f>'Qtde. Acum. Anual'!AP30/'Qtde. Acum. Anual'!$AP30</f>
        <v>1</v>
      </c>
    </row>
    <row r="31" spans="1:42" x14ac:dyDescent="0.3">
      <c r="A31" s="3">
        <v>45717</v>
      </c>
      <c r="B31" s="30">
        <f>'Qtde. Acum. Anual'!B31/'Qtde. Acum. Anual'!$AP31</f>
        <v>0.53974664492662738</v>
      </c>
      <c r="C31" s="31">
        <f>'Qtde. Acum. Anual'!C31/'Qtde. Acum. Anual'!$AP31</f>
        <v>6.7157403362786181E-2</v>
      </c>
      <c r="D31" s="31">
        <f>'Qtde. Acum. Anual'!D31/'Qtde. Acum. Anual'!$AP31</f>
        <v>1.7414809464701989E-2</v>
      </c>
      <c r="E31" s="31">
        <f>'Qtde. Acum. Anual'!E31/'Qtde. Acum. Anual'!$AP31</f>
        <v>5.6695369861789288E-2</v>
      </c>
      <c r="F31" s="32">
        <f>'Qtde. Acum. Anual'!F31/'Qtde. Acum. Anual'!$AP31</f>
        <v>0.31898577238409515</v>
      </c>
      <c r="G31" s="30">
        <f>'Qtde. Acum. Anual'!G31/'Qtde. Acum. Anual'!$AP31</f>
        <v>0.15262257244637434</v>
      </c>
      <c r="H31" s="31">
        <f>'Qtde. Acum. Anual'!H31/'Qtde. Acum. Anual'!$AP31</f>
        <v>0.26518955497793562</v>
      </c>
      <c r="I31" s="31">
        <f>'Qtde. Acum. Anual'!I31/'Qtde. Acum. Anual'!$AP31</f>
        <v>0.32944780588509209</v>
      </c>
      <c r="J31" s="31">
        <f>'Qtde. Acum. Anual'!J31/'Qtde. Acum. Anual'!$AP31</f>
        <v>0.13422081133019342</v>
      </c>
      <c r="K31" s="31">
        <f>'Qtde. Acum. Anual'!K31/'Qtde. Acum. Anual'!$AP31</f>
        <v>0.11851925536040459</v>
      </c>
      <c r="L31" s="30">
        <f>'Qtde. Acum. Anual'!L31/'Qtde. Acum. Anual'!$AP31</f>
        <v>3.1742187353582712E-3</v>
      </c>
      <c r="M31" s="31">
        <f>'Qtde. Acum. Anual'!M31/'Qtde. Acum. Anual'!$AP31</f>
        <v>1.1128939481093518E-2</v>
      </c>
      <c r="N31" s="31">
        <f>'Qtde. Acum. Anual'!N31/'Qtde. Acum. Anual'!$AP31</f>
        <v>1.6998750091905008E-2</v>
      </c>
      <c r="O31" s="31">
        <f>'Qtde. Acum. Anual'!O31/'Qtde. Acum. Anual'!$AP31</f>
        <v>2.8876192782825946E-3</v>
      </c>
      <c r="P31" s="31">
        <f>'Qtde. Acum. Anual'!P31/'Qtde. Acum. Anual'!$AP31</f>
        <v>5.3076547139699934E-2</v>
      </c>
      <c r="Q31" s="31">
        <f>'Qtde. Acum. Anual'!Q31/'Qtde. Acum. Anual'!$AP31</f>
        <v>3.7320208577512323E-2</v>
      </c>
      <c r="R31" s="31">
        <f>'Qtde. Acum. Anual'!R31/'Qtde. Acum. Anual'!$AP31</f>
        <v>2.0901288976733257E-2</v>
      </c>
      <c r="S31" s="31">
        <f>'Qtde. Acum. Anual'!S31/'Qtde. Acum. Anual'!$AP31</f>
        <v>1.8090076998375264E-2</v>
      </c>
      <c r="T31" s="31">
        <f>'Qtde. Acum. Anual'!T31/'Qtde. Acum. Anual'!$AP31</f>
        <v>3.2491267222277485E-2</v>
      </c>
      <c r="U31" s="31">
        <f>'Qtde. Acum. Anual'!U31/'Qtde. Acum. Anual'!$AP31</f>
        <v>1.9935673703346497E-2</v>
      </c>
      <c r="V31" s="31">
        <f>'Qtde. Acum. Anual'!V31/'Qtde. Acum. Anual'!$AP31</f>
        <v>8.7132289869112853E-2</v>
      </c>
      <c r="W31" s="31">
        <f>'Qtde. Acum. Anual'!W31/'Qtde. Acum. Anual'!$AP31</f>
        <v>1.5743075408238438E-2</v>
      </c>
      <c r="X31" s="31">
        <f>'Qtde. Acum. Anual'!X31/'Qtde. Acum. Anual'!$AP31</f>
        <v>2.1569059945130909E-2</v>
      </c>
      <c r="Y31" s="31">
        <f>'Qtde. Acum. Anual'!Y31/'Qtde. Acum. Anual'!$AP31</f>
        <v>3.3928301119727354E-2</v>
      </c>
      <c r="Z31" s="31">
        <f>'Qtde. Acum. Anual'!Z31/'Qtde. Acum. Anual'!$AP31</f>
        <v>1.391333682211948E-2</v>
      </c>
      <c r="AA31" s="31">
        <f>'Qtde. Acum. Anual'!AA31/'Qtde. Acum. Anual'!$AP31</f>
        <v>3.462173340772233E-2</v>
      </c>
      <c r="AB31" s="31">
        <f>'Qtde. Acum. Anual'!AB31/'Qtde. Acum. Anual'!$AP31</f>
        <v>1.0353044975066712E-2</v>
      </c>
      <c r="AC31" s="31">
        <f>'Qtde. Acum. Anual'!AC31/'Qtde. Acum. Anual'!$AP31</f>
        <v>6.4261710860360616E-2</v>
      </c>
      <c r="AD31" s="31">
        <f>'Qtde. Acum. Anual'!AD31/'Qtde. Acum. Anual'!$AP31</f>
        <v>9.3856420591911488E-2</v>
      </c>
      <c r="AE31" s="31">
        <f>'Qtde. Acum. Anual'!AE31/'Qtde. Acum. Anual'!$AP31</f>
        <v>1.4664723326283678E-2</v>
      </c>
      <c r="AF31" s="31">
        <f>'Qtde. Acum. Anual'!AF31/'Qtde. Acum. Anual'!$AP31</f>
        <v>7.4149680458905128E-3</v>
      </c>
      <c r="AG31" s="31">
        <f>'Qtde. Acum. Anual'!AG31/'Qtde. Acum. Anual'!$AP31</f>
        <v>2.0918300413320244E-3</v>
      </c>
      <c r="AH31" s="31">
        <f>'Qtde. Acum. Anual'!AH31/'Qtde. Acum. Anual'!$AP31</f>
        <v>5.6543131920807441E-2</v>
      </c>
      <c r="AI31" s="31">
        <f>'Qtde. Acum. Anual'!AI31/'Qtde. Acum. Anual'!$AP31</f>
        <v>4.0439356391038142E-2</v>
      </c>
      <c r="AJ31" s="31">
        <f>'Qtde. Acum. Anual'!AJ31/'Qtde. Acum. Anual'!$AP31</f>
        <v>8.0518877648846458E-3</v>
      </c>
      <c r="AK31" s="31">
        <f>'Qtde. Acum. Anual'!AK31/'Qtde. Acum. Anual'!$AP31</f>
        <v>0.2729954977358931</v>
      </c>
      <c r="AL31" s="32">
        <f>'Qtde. Acum. Anual'!AL31/'Qtde. Acum. Anual'!$AP31</f>
        <v>6.4150415698961006E-3</v>
      </c>
      <c r="AM31" s="30">
        <f>'Qtde. Acum. Anual'!AM31/'Qtde. Acum. Anual'!$AP31</f>
        <v>0.50613723616054762</v>
      </c>
      <c r="AN31" s="31">
        <f>'Qtde. Acum. Anual'!AN31/'Qtde. Acum. Anual'!$AP31</f>
        <v>0.41892998063867853</v>
      </c>
      <c r="AO31" s="32">
        <f>'Qtde. Acum. Anual'!AO31/'Qtde. Acum. Anual'!$AP31</f>
        <v>7.4932783200773873E-2</v>
      </c>
      <c r="AP31" s="32">
        <f>'Qtde. Acum. Anual'!AP31/'Qtde. Acum. Anual'!$AP31</f>
        <v>1</v>
      </c>
    </row>
    <row r="32" spans="1:42" x14ac:dyDescent="0.3">
      <c r="A32" s="3">
        <v>45748</v>
      </c>
      <c r="B32" s="30"/>
      <c r="C32" s="31"/>
      <c r="D32" s="31"/>
      <c r="E32" s="31"/>
      <c r="F32" s="32"/>
      <c r="G32" s="30"/>
      <c r="H32" s="31"/>
      <c r="I32" s="31"/>
      <c r="J32" s="31"/>
      <c r="K32" s="31"/>
      <c r="L32" s="30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2"/>
      <c r="AM32" s="30"/>
      <c r="AN32" s="31"/>
      <c r="AO32" s="32"/>
      <c r="AP32" s="32"/>
    </row>
    <row r="33" spans="1:42" x14ac:dyDescent="0.3">
      <c r="A33" s="3">
        <v>45778</v>
      </c>
      <c r="B33" s="30"/>
      <c r="C33" s="31"/>
      <c r="D33" s="31"/>
      <c r="E33" s="31"/>
      <c r="F33" s="32"/>
      <c r="G33" s="30"/>
      <c r="H33" s="31"/>
      <c r="I33" s="31"/>
      <c r="J33" s="31"/>
      <c r="K33" s="31"/>
      <c r="L33" s="30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2"/>
      <c r="AM33" s="30"/>
      <c r="AN33" s="31"/>
      <c r="AO33" s="32"/>
      <c r="AP33" s="32"/>
    </row>
    <row r="34" spans="1:42" x14ac:dyDescent="0.3">
      <c r="A34" s="3">
        <v>45809</v>
      </c>
      <c r="B34" s="30"/>
      <c r="C34" s="31"/>
      <c r="D34" s="31"/>
      <c r="E34" s="31"/>
      <c r="F34" s="32"/>
      <c r="G34" s="30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2"/>
      <c r="AM34" s="30"/>
      <c r="AN34" s="31"/>
      <c r="AO34" s="32"/>
      <c r="AP34" s="32"/>
    </row>
    <row r="35" spans="1:42" x14ac:dyDescent="0.3">
      <c r="A35" s="3">
        <v>45839</v>
      </c>
      <c r="B35" s="30"/>
      <c r="C35" s="31"/>
      <c r="D35" s="31"/>
      <c r="E35" s="31"/>
      <c r="F35" s="32"/>
      <c r="G35" s="30"/>
      <c r="H35" s="31"/>
      <c r="I35" s="31"/>
      <c r="J35" s="31"/>
      <c r="K35" s="31"/>
      <c r="L35" s="30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30"/>
      <c r="AN35" s="31"/>
      <c r="AO35" s="32"/>
      <c r="AP35" s="32"/>
    </row>
    <row r="36" spans="1:42" x14ac:dyDescent="0.3">
      <c r="A36" s="3">
        <v>45870</v>
      </c>
      <c r="B36" s="30"/>
      <c r="C36" s="31"/>
      <c r="D36" s="31"/>
      <c r="E36" s="31"/>
      <c r="F36" s="32"/>
      <c r="G36" s="30"/>
      <c r="H36" s="31"/>
      <c r="I36" s="31"/>
      <c r="J36" s="31"/>
      <c r="K36" s="31"/>
      <c r="L36" s="30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2"/>
      <c r="AM36" s="30"/>
      <c r="AN36" s="31"/>
      <c r="AO36" s="32"/>
      <c r="AP36" s="32"/>
    </row>
    <row r="37" spans="1:42" x14ac:dyDescent="0.3">
      <c r="A37" s="3">
        <v>45901</v>
      </c>
      <c r="B37" s="30"/>
      <c r="C37" s="31"/>
      <c r="D37" s="31"/>
      <c r="E37" s="31"/>
      <c r="F37" s="32"/>
      <c r="G37" s="30"/>
      <c r="H37" s="31"/>
      <c r="I37" s="31"/>
      <c r="J37" s="31"/>
      <c r="K37" s="31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0"/>
      <c r="AN37" s="31"/>
      <c r="AO37" s="32"/>
      <c r="AP37" s="32"/>
    </row>
    <row r="38" spans="1:42" x14ac:dyDescent="0.3">
      <c r="A38" s="3">
        <v>45931</v>
      </c>
      <c r="B38" s="30"/>
      <c r="C38" s="31"/>
      <c r="D38" s="31"/>
      <c r="E38" s="31"/>
      <c r="F38" s="32"/>
      <c r="G38" s="30"/>
      <c r="H38" s="31"/>
      <c r="I38" s="31"/>
      <c r="J38" s="31"/>
      <c r="K38" s="31"/>
      <c r="L38" s="30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2"/>
      <c r="AM38" s="30"/>
      <c r="AN38" s="31"/>
      <c r="AO38" s="32"/>
      <c r="AP38" s="32"/>
    </row>
    <row r="39" spans="1:42" x14ac:dyDescent="0.3">
      <c r="A39" s="3">
        <v>45962</v>
      </c>
      <c r="B39" s="30"/>
      <c r="C39" s="31"/>
      <c r="D39" s="31"/>
      <c r="E39" s="31"/>
      <c r="F39" s="32"/>
      <c r="G39" s="30"/>
      <c r="H39" s="31"/>
      <c r="I39" s="31"/>
      <c r="J39" s="31"/>
      <c r="K39" s="31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0"/>
      <c r="AN39" s="31"/>
      <c r="AO39" s="32"/>
      <c r="AP39" s="32"/>
    </row>
    <row r="40" spans="1:42" ht="15" thickBot="1" x14ac:dyDescent="0.35">
      <c r="A40" s="4">
        <v>45992</v>
      </c>
      <c r="B40" s="33"/>
      <c r="C40" s="34"/>
      <c r="D40" s="34"/>
      <c r="E40" s="34"/>
      <c r="F40" s="35"/>
      <c r="G40" s="33"/>
      <c r="H40" s="34"/>
      <c r="I40" s="34"/>
      <c r="J40" s="34"/>
      <c r="K40" s="34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3"/>
      <c r="AN40" s="34"/>
      <c r="AO40" s="35"/>
      <c r="AP40" s="35"/>
    </row>
  </sheetData>
  <mergeCells count="5">
    <mergeCell ref="B3:F3"/>
    <mergeCell ref="G3:K3"/>
    <mergeCell ref="A2:AP2"/>
    <mergeCell ref="L3:AL3"/>
    <mergeCell ref="AM3:AO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P40"/>
  <sheetViews>
    <sheetView workbookViewId="0">
      <pane xSplit="1" ySplit="4" topLeftCell="AC23" activePane="bottomRight" state="frozen"/>
      <selection activeCell="A2" sqref="A2:AP2"/>
      <selection pane="topRight" activeCell="A2" sqref="A2:AP2"/>
      <selection pane="bottomLeft" activeCell="A2" sqref="A2:AP2"/>
      <selection pane="bottomRight" activeCell="A2" sqref="A2:AP2"/>
    </sheetView>
  </sheetViews>
  <sheetFormatPr defaultColWidth="9.21875" defaultRowHeight="14.4" x14ac:dyDescent="0.3"/>
  <cols>
    <col min="1" max="1" width="12.4414062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0.77734375" style="1" customWidth="1"/>
    <col min="40" max="40" width="16.88671875" style="1" customWidth="1"/>
    <col min="41" max="41" width="13.44140625" style="1" customWidth="1"/>
    <col min="42" max="42" width="9.6640625" style="1" customWidth="1"/>
    <col min="43" max="16384" width="9.21875" style="1"/>
  </cols>
  <sheetData>
    <row r="2" spans="1:42" ht="15" thickBot="1" x14ac:dyDescent="0.35">
      <c r="A2" s="54" t="s">
        <v>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2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2" ht="51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5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6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</row>
    <row r="5" spans="1:42" x14ac:dyDescent="0.3">
      <c r="A5" s="2">
        <v>44927</v>
      </c>
      <c r="B5" s="36" t="s">
        <v>5</v>
      </c>
      <c r="C5" s="37" t="s">
        <v>5</v>
      </c>
      <c r="D5" s="37" t="s">
        <v>5</v>
      </c>
      <c r="E5" s="37" t="s">
        <v>5</v>
      </c>
      <c r="F5" s="38" t="s">
        <v>5</v>
      </c>
      <c r="G5" s="36" t="s">
        <v>5</v>
      </c>
      <c r="H5" s="37" t="s">
        <v>5</v>
      </c>
      <c r="I5" s="37" t="s">
        <v>5</v>
      </c>
      <c r="J5" s="37" t="s">
        <v>5</v>
      </c>
      <c r="K5" s="37" t="s">
        <v>5</v>
      </c>
      <c r="L5" s="36" t="s">
        <v>5</v>
      </c>
      <c r="M5" s="37" t="s">
        <v>5</v>
      </c>
      <c r="N5" s="37" t="s">
        <v>5</v>
      </c>
      <c r="O5" s="37" t="s">
        <v>5</v>
      </c>
      <c r="P5" s="37" t="s">
        <v>5</v>
      </c>
      <c r="Q5" s="37" t="s">
        <v>5</v>
      </c>
      <c r="R5" s="37" t="s">
        <v>5</v>
      </c>
      <c r="S5" s="37" t="s">
        <v>5</v>
      </c>
      <c r="T5" s="37" t="s">
        <v>5</v>
      </c>
      <c r="U5" s="37" t="s">
        <v>5</v>
      </c>
      <c r="V5" s="37" t="s">
        <v>5</v>
      </c>
      <c r="W5" s="37" t="s">
        <v>5</v>
      </c>
      <c r="X5" s="37" t="s">
        <v>5</v>
      </c>
      <c r="Y5" s="37" t="s">
        <v>5</v>
      </c>
      <c r="Z5" s="37" t="s">
        <v>5</v>
      </c>
      <c r="AA5" s="37" t="s">
        <v>5</v>
      </c>
      <c r="AB5" s="37" t="s">
        <v>5</v>
      </c>
      <c r="AC5" s="37" t="s">
        <v>5</v>
      </c>
      <c r="AD5" s="37" t="s">
        <v>5</v>
      </c>
      <c r="AE5" s="37" t="s">
        <v>5</v>
      </c>
      <c r="AF5" s="37" t="s">
        <v>5</v>
      </c>
      <c r="AG5" s="37" t="s">
        <v>5</v>
      </c>
      <c r="AH5" s="37" t="s">
        <v>5</v>
      </c>
      <c r="AI5" s="37" t="s">
        <v>5</v>
      </c>
      <c r="AJ5" s="37" t="s">
        <v>5</v>
      </c>
      <c r="AK5" s="37" t="s">
        <v>5</v>
      </c>
      <c r="AL5" s="38" t="s">
        <v>5</v>
      </c>
      <c r="AM5" s="36" t="s">
        <v>5</v>
      </c>
      <c r="AN5" s="37" t="s">
        <v>5</v>
      </c>
      <c r="AO5" s="38" t="s">
        <v>5</v>
      </c>
      <c r="AP5" s="38" t="s">
        <v>5</v>
      </c>
    </row>
    <row r="6" spans="1:42" x14ac:dyDescent="0.3">
      <c r="A6" s="3">
        <v>44958</v>
      </c>
      <c r="B6" s="30">
        <f>'Qtde. Mensal'!B6/'Qtde. Mensal'!B5-1</f>
        <v>-0.18676046292994453</v>
      </c>
      <c r="C6" s="31">
        <f>'Qtde. Mensal'!C6/'Qtde. Mensal'!C5-1</f>
        <v>-0.20006080875646093</v>
      </c>
      <c r="D6" s="31">
        <f>'Qtde. Mensal'!D6/'Qtde. Mensal'!D5-1</f>
        <v>-0.17452920830130669</v>
      </c>
      <c r="E6" s="31">
        <f>'Qtde. Mensal'!E6/'Qtde. Mensal'!E5-1</f>
        <v>-0.17341723874904658</v>
      </c>
      <c r="F6" s="32">
        <f>'Qtde. Mensal'!F6/'Qtde. Mensal'!F5-1</f>
        <v>-0.15161747639171319</v>
      </c>
      <c r="G6" s="30">
        <f>'Qtde. Mensal'!G6/'Qtde. Mensal'!G5-1</f>
        <v>-0.18343869970920235</v>
      </c>
      <c r="H6" s="31">
        <f>'Qtde. Mensal'!H6/'Qtde. Mensal'!H5-1</f>
        <v>-0.17979787956736459</v>
      </c>
      <c r="I6" s="31">
        <f>'Qtde. Mensal'!I6/'Qtde. Mensal'!I5-1</f>
        <v>-0.17529376227156024</v>
      </c>
      <c r="J6" s="31">
        <f>'Qtde. Mensal'!J6/'Qtde. Mensal'!J5-1</f>
        <v>-0.17460757021468865</v>
      </c>
      <c r="K6" s="31">
        <f>'Qtde. Mensal'!K6/'Qtde. Mensal'!K5-1</f>
        <v>-0.16958243398951622</v>
      </c>
      <c r="L6" s="30">
        <f>'Qtde. Mensal'!L6/'Qtde. Mensal'!L5-1</f>
        <v>-0.17941271377863832</v>
      </c>
      <c r="M6" s="31">
        <f>'Qtde. Mensal'!M6/'Qtde. Mensal'!M5-1</f>
        <v>-0.18208635022794317</v>
      </c>
      <c r="N6" s="31">
        <f>'Qtde. Mensal'!N6/'Qtde. Mensal'!N5-1</f>
        <v>-0.18061833303200148</v>
      </c>
      <c r="O6" s="31">
        <f>'Qtde. Mensal'!O6/'Qtde. Mensal'!O5-1</f>
        <v>-0.18063380281690145</v>
      </c>
      <c r="P6" s="31">
        <f>'Qtde. Mensal'!P6/'Qtde. Mensal'!P5-1</f>
        <v>-0.18030479336361249</v>
      </c>
      <c r="Q6" s="31">
        <f>'Qtde. Mensal'!Q6/'Qtde. Mensal'!Q5-1</f>
        <v>-0.18114123836503437</v>
      </c>
      <c r="R6" s="31">
        <f>'Qtde. Mensal'!R6/'Qtde. Mensal'!R5-1</f>
        <v>-0.17584776076691944</v>
      </c>
      <c r="S6" s="31">
        <f>'Qtde. Mensal'!S6/'Qtde. Mensal'!S5-1</f>
        <v>-0.18059872403075417</v>
      </c>
      <c r="T6" s="31">
        <f>'Qtde. Mensal'!T6/'Qtde. Mensal'!T5-1</f>
        <v>-0.17493942970739884</v>
      </c>
      <c r="U6" s="31">
        <f>'Qtde. Mensal'!U6/'Qtde. Mensal'!U5-1</f>
        <v>-0.18075069223669371</v>
      </c>
      <c r="V6" s="31">
        <f>'Qtde. Mensal'!V6/'Qtde. Mensal'!V5-1</f>
        <v>-0.17718096198354683</v>
      </c>
      <c r="W6" s="31">
        <f>'Qtde. Mensal'!W6/'Qtde. Mensal'!W5-1</f>
        <v>-0.17100419761059094</v>
      </c>
      <c r="X6" s="31">
        <f>'Qtde. Mensal'!X6/'Qtde. Mensal'!X5-1</f>
        <v>-0.16887181675914076</v>
      </c>
      <c r="Y6" s="31">
        <f>'Qtde. Mensal'!Y6/'Qtde. Mensal'!Y5-1</f>
        <v>-0.17891918208373903</v>
      </c>
      <c r="Z6" s="31">
        <f>'Qtde. Mensal'!Z6/'Qtde. Mensal'!Z5-1</f>
        <v>-0.18112720493331425</v>
      </c>
      <c r="AA6" s="31">
        <f>'Qtde. Mensal'!AA6/'Qtde. Mensal'!AA5-1</f>
        <v>-0.18114761128741741</v>
      </c>
      <c r="AB6" s="31">
        <f>'Qtde. Mensal'!AB6/'Qtde. Mensal'!AB5-1</f>
        <v>-0.1812956648806624</v>
      </c>
      <c r="AC6" s="31">
        <f>'Qtde. Mensal'!AC6/'Qtde. Mensal'!AC5-1</f>
        <v>-0.16960676797744012</v>
      </c>
      <c r="AD6" s="31">
        <f>'Qtde. Mensal'!AD6/'Qtde. Mensal'!AD5-1</f>
        <v>-0.17973980042945559</v>
      </c>
      <c r="AE6" s="31">
        <f>'Qtde. Mensal'!AE6/'Qtde. Mensal'!AE5-1</f>
        <v>-0.1817625874838622</v>
      </c>
      <c r="AF6" s="31">
        <f>'Qtde. Mensal'!AF6/'Qtde. Mensal'!AF5-1</f>
        <v>-0.17814042786615469</v>
      </c>
      <c r="AG6" s="31">
        <f>'Qtde. Mensal'!AG6/'Qtde. Mensal'!AG5-1</f>
        <v>-0.18052837573385516</v>
      </c>
      <c r="AH6" s="31">
        <f>'Qtde. Mensal'!AH6/'Qtde. Mensal'!AH5-1</f>
        <v>-0.16724039013195635</v>
      </c>
      <c r="AI6" s="31">
        <f>'Qtde. Mensal'!AI6/'Qtde. Mensal'!AI5-1</f>
        <v>-0.17051294722277133</v>
      </c>
      <c r="AJ6" s="31">
        <f>'Qtde. Mensal'!AJ6/'Qtde. Mensal'!AJ5-1</f>
        <v>-0.18189719394089898</v>
      </c>
      <c r="AK6" s="31">
        <f>'Qtde. Mensal'!AK6/'Qtde. Mensal'!AK5-1</f>
        <v>-0.17773210744546597</v>
      </c>
      <c r="AL6" s="32">
        <f>'Qtde. Mensal'!AL6/'Qtde. Mensal'!AL5-1</f>
        <v>-0.17639512508017963</v>
      </c>
      <c r="AM6" s="30">
        <f>'Qtde. Mensal'!AM6/'Qtde. Mensal'!AM5-1</f>
        <v>-0.16466394862486311</v>
      </c>
      <c r="AN6" s="31">
        <f>'Qtde. Mensal'!AN6/'Qtde. Mensal'!AN5-1</f>
        <v>-0.1823483053426378</v>
      </c>
      <c r="AO6" s="32">
        <f>'Qtde. Mensal'!AO6/'Qtde. Mensal'!AO5-1</f>
        <v>-0.22736128563688141</v>
      </c>
      <c r="AP6" s="32">
        <f>'Qtde. Mensal'!AP6/'Qtde. Mensal'!AP5-1</f>
        <v>-0.1768803438000689</v>
      </c>
    </row>
    <row r="7" spans="1:42" x14ac:dyDescent="0.3">
      <c r="A7" s="3">
        <v>44986</v>
      </c>
      <c r="B7" s="30">
        <f>'Qtde. Mensal'!B7/'Qtde. Mensal'!B6-1</f>
        <v>0.12957074721780604</v>
      </c>
      <c r="C7" s="31">
        <f>'Qtde. Mensal'!C7/'Qtde. Mensal'!C6-1</f>
        <v>0.21178719924443978</v>
      </c>
      <c r="D7" s="31">
        <f>'Qtde. Mensal'!D7/'Qtde. Mensal'!D6-1</f>
        <v>0.10481289646743885</v>
      </c>
      <c r="E7" s="31">
        <f>'Qtde. Mensal'!E7/'Qtde. Mensal'!E6-1</f>
        <v>0.11975730171180721</v>
      </c>
      <c r="F7" s="32">
        <f>'Qtde. Mensal'!F7/'Qtde. Mensal'!F6-1</f>
        <v>6.840098587392629E-2</v>
      </c>
      <c r="G7" s="30">
        <f>'Qtde. Mensal'!G7/'Qtde. Mensal'!G6-1</f>
        <v>0.10637471596777526</v>
      </c>
      <c r="H7" s="31">
        <f>'Qtde. Mensal'!H7/'Qtde. Mensal'!H6-1</f>
        <v>0.11327479747430336</v>
      </c>
      <c r="I7" s="31">
        <f>'Qtde. Mensal'!I7/'Qtde. Mensal'!I6-1</f>
        <v>0.12056670048604667</v>
      </c>
      <c r="J7" s="31">
        <f>'Qtde. Mensal'!J7/'Qtde. Mensal'!J6-1</f>
        <v>0.12145291448146778</v>
      </c>
      <c r="K7" s="31">
        <f>'Qtde. Mensal'!K7/'Qtde. Mensal'!K6-1</f>
        <v>0.13579378340613069</v>
      </c>
      <c r="L7" s="30">
        <f>'Qtde. Mensal'!L7/'Qtde. Mensal'!L6-1</f>
        <v>0.11364530082579627</v>
      </c>
      <c r="M7" s="31">
        <f>'Qtde. Mensal'!M7/'Qtde. Mensal'!M6-1</f>
        <v>0.12338797814207658</v>
      </c>
      <c r="N7" s="31">
        <f>'Qtde. Mensal'!N7/'Qtde. Mensal'!N6-1</f>
        <v>0.11473962930273607</v>
      </c>
      <c r="O7" s="31">
        <f>'Qtde. Mensal'!O7/'Qtde. Mensal'!O6-1</f>
        <v>0.11688869789428447</v>
      </c>
      <c r="P7" s="31">
        <f>'Qtde. Mensal'!P7/'Qtde. Mensal'!P6-1</f>
        <v>0.1213966800228965</v>
      </c>
      <c r="Q7" s="31">
        <f>'Qtde. Mensal'!Q7/'Qtde. Mensal'!Q6-1</f>
        <v>0.12068795097360874</v>
      </c>
      <c r="R7" s="31">
        <f>'Qtde. Mensal'!R7/'Qtde. Mensal'!R6-1</f>
        <v>0.12366898148148153</v>
      </c>
      <c r="S7" s="31">
        <f>'Qtde. Mensal'!S7/'Qtde. Mensal'!S6-1</f>
        <v>0.12211352898116723</v>
      </c>
      <c r="T7" s="31">
        <f>'Qtde. Mensal'!T7/'Qtde. Mensal'!T6-1</f>
        <v>0.11941871846999463</v>
      </c>
      <c r="U7" s="31">
        <f>'Qtde. Mensal'!U7/'Qtde. Mensal'!U6-1</f>
        <v>0.11704324967140267</v>
      </c>
      <c r="V7" s="31">
        <f>'Qtde. Mensal'!V7/'Qtde. Mensal'!V6-1</f>
        <v>0.11659286490099419</v>
      </c>
      <c r="W7" s="31">
        <f>'Qtde. Mensal'!W7/'Qtde. Mensal'!W6-1</f>
        <v>0.11381163823323215</v>
      </c>
      <c r="X7" s="31">
        <f>'Qtde. Mensal'!X7/'Qtde. Mensal'!X6-1</f>
        <v>0.10972269770626508</v>
      </c>
      <c r="Y7" s="31">
        <f>'Qtde. Mensal'!Y7/'Qtde. Mensal'!Y6-1</f>
        <v>0.11232582270975389</v>
      </c>
      <c r="Z7" s="31">
        <f>'Qtde. Mensal'!Z7/'Qtde. Mensal'!Z6-1</f>
        <v>0.12180385288966722</v>
      </c>
      <c r="AA7" s="31">
        <f>'Qtde. Mensal'!AA7/'Qtde. Mensal'!AA6-1</f>
        <v>0.12307531161621443</v>
      </c>
      <c r="AB7" s="31">
        <f>'Qtde. Mensal'!AB7/'Qtde. Mensal'!AB6-1</f>
        <v>0.12053783912422666</v>
      </c>
      <c r="AC7" s="31">
        <f>'Qtde. Mensal'!AC7/'Qtde. Mensal'!AC6-1</f>
        <v>0.11793449550977275</v>
      </c>
      <c r="AD7" s="31">
        <f>'Qtde. Mensal'!AD7/'Qtde. Mensal'!AD6-1</f>
        <v>0.12118878965198654</v>
      </c>
      <c r="AE7" s="31">
        <f>'Qtde. Mensal'!AE7/'Qtde. Mensal'!AE6-1</f>
        <v>0.12323534296628469</v>
      </c>
      <c r="AF7" s="31">
        <f>'Qtde. Mensal'!AF7/'Qtde. Mensal'!AF6-1</f>
        <v>0.11229768062739853</v>
      </c>
      <c r="AG7" s="31">
        <f>'Qtde. Mensal'!AG7/'Qtde. Mensal'!AG6-1</f>
        <v>0.11641791044776117</v>
      </c>
      <c r="AH7" s="31">
        <f>'Qtde. Mensal'!AH7/'Qtde. Mensal'!AH6-1</f>
        <v>0.11425680330692378</v>
      </c>
      <c r="AI7" s="31">
        <f>'Qtde. Mensal'!AI7/'Qtde. Mensal'!AI6-1</f>
        <v>0.11950790861159932</v>
      </c>
      <c r="AJ7" s="31">
        <f>'Qtde. Mensal'!AJ7/'Qtde. Mensal'!AJ6-1</f>
        <v>0.12247685536500219</v>
      </c>
      <c r="AK7" s="31">
        <f>'Qtde. Mensal'!AK7/'Qtde. Mensal'!AK6-1</f>
        <v>0.11885238713298496</v>
      </c>
      <c r="AL7" s="32">
        <f>'Qtde. Mensal'!AL7/'Qtde. Mensal'!AL6-1</f>
        <v>0.10981308411214963</v>
      </c>
      <c r="AM7" s="30">
        <f>'Qtde. Mensal'!AM7/'Qtde. Mensal'!AM6-1</f>
        <v>0.14798158720129972</v>
      </c>
      <c r="AN7" s="31">
        <f>'Qtde. Mensal'!AN7/'Qtde. Mensal'!AN6-1</f>
        <v>0.10644950932832864</v>
      </c>
      <c r="AO7" s="32">
        <f>'Qtde. Mensal'!AO7/'Qtde. Mensal'!AO6-1</f>
        <v>-1.8755315498127478E-2</v>
      </c>
      <c r="AP7" s="32">
        <f>'Qtde. Mensal'!AP7/'Qtde. Mensal'!AP6-1</f>
        <v>0.11859473462081405</v>
      </c>
    </row>
    <row r="8" spans="1:42" x14ac:dyDescent="0.3">
      <c r="A8" s="3">
        <v>45017</v>
      </c>
      <c r="B8" s="30">
        <f>'Qtde. Mensal'!B8/'Qtde. Mensal'!B7-1</f>
        <v>-0.1461432910057523</v>
      </c>
      <c r="C8" s="31">
        <f>'Qtde. Mensal'!C8/'Qtde. Mensal'!C7-1</f>
        <v>-9.0389788140023408E-2</v>
      </c>
      <c r="D8" s="31">
        <f>'Qtde. Mensal'!D8/'Qtde. Mensal'!D7-1</f>
        <v>-5.6890012642225041E-2</v>
      </c>
      <c r="E8" s="31">
        <f>'Qtde. Mensal'!E8/'Qtde. Mensal'!E7-1</f>
        <v>-0.18128438098770006</v>
      </c>
      <c r="F8" s="32">
        <f>'Qtde. Mensal'!F8/'Qtde. Mensal'!F7-1</f>
        <v>-0.11173864192046823</v>
      </c>
      <c r="G8" s="30">
        <f>'Qtde. Mensal'!G8/'Qtde. Mensal'!G7-1</f>
        <v>-0.13163653201293513</v>
      </c>
      <c r="H8" s="31">
        <f>'Qtde. Mensal'!H8/'Qtde. Mensal'!H7-1</f>
        <v>-0.13096904975862578</v>
      </c>
      <c r="I8" s="31">
        <f>'Qtde. Mensal'!I8/'Qtde. Mensal'!I7-1</f>
        <v>-0.13146213587155486</v>
      </c>
      <c r="J8" s="31">
        <f>'Qtde. Mensal'!J8/'Qtde. Mensal'!J7-1</f>
        <v>-0.11952636634177838</v>
      </c>
      <c r="K8" s="31">
        <f>'Qtde. Mensal'!K8/'Qtde. Mensal'!K7-1</f>
        <v>-0.13215354967479953</v>
      </c>
      <c r="L8" s="30">
        <f>'Qtde. Mensal'!L8/'Qtde. Mensal'!L7-1</f>
        <v>-0.13629943502824859</v>
      </c>
      <c r="M8" s="31">
        <f>'Qtde. Mensal'!M8/'Qtde. Mensal'!M7-1</f>
        <v>-0.13162759023251291</v>
      </c>
      <c r="N8" s="31">
        <f>'Qtde. Mensal'!N8/'Qtde. Mensal'!N7-1</f>
        <v>-0.14166006861968861</v>
      </c>
      <c r="O8" s="31">
        <f>'Qtde. Mensal'!O8/'Qtde. Mensal'!O7-1</f>
        <v>-0.13466717968449404</v>
      </c>
      <c r="P8" s="31">
        <f>'Qtde. Mensal'!P8/'Qtde. Mensal'!P7-1</f>
        <v>-0.13255201421075202</v>
      </c>
      <c r="Q8" s="31">
        <f>'Qtde. Mensal'!Q8/'Qtde. Mensal'!Q7-1</f>
        <v>-0.13641441759275597</v>
      </c>
      <c r="R8" s="31">
        <f>'Qtde. Mensal'!R8/'Qtde. Mensal'!R7-1</f>
        <v>-0.13261574908585261</v>
      </c>
      <c r="S8" s="31">
        <f>'Qtde. Mensal'!S8/'Qtde. Mensal'!S7-1</f>
        <v>-0.12673466967145064</v>
      </c>
      <c r="T8" s="31">
        <f>'Qtde. Mensal'!T8/'Qtde. Mensal'!T7-1</f>
        <v>-0.1378220219277595</v>
      </c>
      <c r="U8" s="31">
        <f>'Qtde. Mensal'!U8/'Qtde. Mensal'!U7-1</f>
        <v>-0.14069591527987901</v>
      </c>
      <c r="V8" s="31">
        <f>'Qtde. Mensal'!V8/'Qtde. Mensal'!V7-1</f>
        <v>-0.12490802748575203</v>
      </c>
      <c r="W8" s="31">
        <f>'Qtde. Mensal'!W8/'Qtde. Mensal'!W7-1</f>
        <v>-0.13708210938592813</v>
      </c>
      <c r="X8" s="31">
        <f>'Qtde. Mensal'!X8/'Qtde. Mensal'!X7-1</f>
        <v>-0.13383721528099135</v>
      </c>
      <c r="Y8" s="31">
        <f>'Qtde. Mensal'!Y8/'Qtde. Mensal'!Y7-1</f>
        <v>-0.14242878560719641</v>
      </c>
      <c r="Z8" s="31">
        <f>'Qtde. Mensal'!Z8/'Qtde. Mensal'!Z7-1</f>
        <v>-0.13262040434002031</v>
      </c>
      <c r="AA8" s="31">
        <f>'Qtde. Mensal'!AA8/'Qtde. Mensal'!AA7-1</f>
        <v>-0.12954672635702291</v>
      </c>
      <c r="AB8" s="31">
        <f>'Qtde. Mensal'!AB8/'Qtde. Mensal'!AB7-1</f>
        <v>-0.13656153764468515</v>
      </c>
      <c r="AC8" s="31">
        <f>'Qtde. Mensal'!AC8/'Qtde. Mensal'!AC7-1</f>
        <v>-0.13738924985233314</v>
      </c>
      <c r="AD8" s="31">
        <f>'Qtde. Mensal'!AD8/'Qtde. Mensal'!AD7-1</f>
        <v>-0.12415876939980774</v>
      </c>
      <c r="AE8" s="31">
        <f>'Qtde. Mensal'!AE8/'Qtde. Mensal'!AE7-1</f>
        <v>-0.13352062694070677</v>
      </c>
      <c r="AF8" s="31">
        <f>'Qtde. Mensal'!AF8/'Qtde. Mensal'!AF7-1</f>
        <v>-0.13021302130213019</v>
      </c>
      <c r="AG8" s="31">
        <f>'Qtde. Mensal'!AG8/'Qtde. Mensal'!AG7-1</f>
        <v>-0.13957219251336894</v>
      </c>
      <c r="AH8" s="31">
        <f>'Qtde. Mensal'!AH8/'Qtde. Mensal'!AH7-1</f>
        <v>-0.13824751231765042</v>
      </c>
      <c r="AI8" s="31">
        <f>'Qtde. Mensal'!AI8/'Qtde. Mensal'!AI7-1</f>
        <v>-0.13404996940105895</v>
      </c>
      <c r="AJ8" s="31">
        <f>'Qtde. Mensal'!AJ8/'Qtde. Mensal'!AJ7-1</f>
        <v>-0.13358572201189833</v>
      </c>
      <c r="AK8" s="31">
        <f>'Qtde. Mensal'!AK8/'Qtde. Mensal'!AK7-1</f>
        <v>-0.12204059397791978</v>
      </c>
      <c r="AL8" s="32">
        <f>'Qtde. Mensal'!AL8/'Qtde. Mensal'!AL7-1</f>
        <v>-0.13736842105263158</v>
      </c>
      <c r="AM8" s="30">
        <f>'Qtde. Mensal'!AM8/'Qtde. Mensal'!AM7-1</f>
        <v>-0.14900019852540836</v>
      </c>
      <c r="AN8" s="31">
        <f>'Qtde. Mensal'!AN8/'Qtde. Mensal'!AN7-1</f>
        <v>-0.17944737212825845</v>
      </c>
      <c r="AO8" s="32">
        <f>'Qtde. Mensal'!AO8/'Qtde. Mensal'!AO7-1</f>
        <v>0.28127851103947443</v>
      </c>
      <c r="AP8" s="32">
        <f>'Qtde. Mensal'!AP8/'Qtde. Mensal'!AP7-1</f>
        <v>-0.12980298023297165</v>
      </c>
    </row>
    <row r="9" spans="1:42" x14ac:dyDescent="0.3">
      <c r="A9" s="3">
        <v>45047</v>
      </c>
      <c r="B9" s="30">
        <f>'Qtde. Mensal'!B9/'Qtde. Mensal'!B8-1</f>
        <v>4.3525827885412482E-2</v>
      </c>
      <c r="C9" s="31">
        <f>'Qtde. Mensal'!C9/'Qtde. Mensal'!C8-1</f>
        <v>3.1044607684350245E-2</v>
      </c>
      <c r="D9" s="31">
        <f>'Qtde. Mensal'!D9/'Qtde. Mensal'!D8-1</f>
        <v>5.3340035746201941E-2</v>
      </c>
      <c r="E9" s="31">
        <f>'Qtde. Mensal'!E9/'Qtde. Mensal'!E8-1</f>
        <v>6.9933061553173248E-2</v>
      </c>
      <c r="F9" s="32">
        <f>'Qtde. Mensal'!F9/'Qtde. Mensal'!F8-1</f>
        <v>0.15254308515332471</v>
      </c>
      <c r="G9" s="30">
        <f>'Qtde. Mensal'!G9/'Qtde. Mensal'!G8-1</f>
        <v>3.3008523044902871E-2</v>
      </c>
      <c r="H9" s="31">
        <f>'Qtde. Mensal'!H9/'Qtde. Mensal'!H8-1</f>
        <v>5.7959792227779916E-2</v>
      </c>
      <c r="I9" s="31">
        <f>'Qtde. Mensal'!I9/'Qtde. Mensal'!I8-1</f>
        <v>8.6964703048732384E-2</v>
      </c>
      <c r="J9" s="31">
        <f>'Qtde. Mensal'!J9/'Qtde. Mensal'!J8-1</f>
        <v>8.3452555527737005E-2</v>
      </c>
      <c r="K9" s="31">
        <f>'Qtde. Mensal'!K9/'Qtde. Mensal'!K8-1</f>
        <v>0.12467905824039649</v>
      </c>
      <c r="L9" s="30">
        <f>'Qtde. Mensal'!L9/'Qtde. Mensal'!L8-1</f>
        <v>5.9689288634505289E-2</v>
      </c>
      <c r="M9" s="31">
        <f>'Qtde. Mensal'!M9/'Qtde. Mensal'!M8-1</f>
        <v>5.4895809993278144E-2</v>
      </c>
      <c r="N9" s="31">
        <f>'Qtde. Mensal'!N9/'Qtde. Mensal'!N8-1</f>
        <v>5.8882312245368551E-2</v>
      </c>
      <c r="O9" s="31">
        <f>'Qtde. Mensal'!O9/'Qtde. Mensal'!O8-1</f>
        <v>5.6914184081814145E-2</v>
      </c>
      <c r="P9" s="31">
        <f>'Qtde. Mensal'!P9/'Qtde. Mensal'!P8-1</f>
        <v>6.2445569024361491E-2</v>
      </c>
      <c r="Q9" s="31">
        <f>'Qtde. Mensal'!Q9/'Qtde. Mensal'!Q8-1</f>
        <v>5.93381902362633E-2</v>
      </c>
      <c r="R9" s="31">
        <f>'Qtde. Mensal'!R9/'Qtde. Mensal'!R8-1</f>
        <v>8.4491153069706781E-2</v>
      </c>
      <c r="S9" s="31">
        <f>'Qtde. Mensal'!S9/'Qtde. Mensal'!S8-1</f>
        <v>5.9286926994906564E-2</v>
      </c>
      <c r="T9" s="31">
        <f>'Qtde. Mensal'!T9/'Qtde. Mensal'!T8-1</f>
        <v>8.9483538773599713E-2</v>
      </c>
      <c r="U9" s="31">
        <f>'Qtde. Mensal'!U9/'Qtde. Mensal'!U8-1</f>
        <v>6.0902451747522068E-2</v>
      </c>
      <c r="V9" s="31">
        <f>'Qtde. Mensal'!V9/'Qtde. Mensal'!V8-1</f>
        <v>6.8988613529805676E-2</v>
      </c>
      <c r="W9" s="31">
        <f>'Qtde. Mensal'!W9/'Qtde. Mensal'!W8-1</f>
        <v>0.10512238612416924</v>
      </c>
      <c r="X9" s="31">
        <f>'Qtde. Mensal'!X9/'Qtde. Mensal'!X8-1</f>
        <v>0.11171791523210262</v>
      </c>
      <c r="Y9" s="31">
        <f>'Qtde. Mensal'!Y9/'Qtde. Mensal'!Y8-1</f>
        <v>6.612276612276613E-2</v>
      </c>
      <c r="Z9" s="31">
        <f>'Qtde. Mensal'!Z9/'Qtde. Mensal'!Z8-1</f>
        <v>5.8765298776097818E-2</v>
      </c>
      <c r="AA9" s="31">
        <f>'Qtde. Mensal'!AA9/'Qtde. Mensal'!AA8-1</f>
        <v>5.8430658237794253E-2</v>
      </c>
      <c r="AB9" s="31">
        <f>'Qtde. Mensal'!AB9/'Qtde. Mensal'!AB8-1</f>
        <v>5.5343746156684359E-2</v>
      </c>
      <c r="AC9" s="31">
        <f>'Qtde. Mensal'!AC9/'Qtde. Mensal'!AC8-1</f>
        <v>0.11626951520131468</v>
      </c>
      <c r="AD9" s="31">
        <f>'Qtde. Mensal'!AD9/'Qtde. Mensal'!AD8-1</f>
        <v>5.8256233338560559E-2</v>
      </c>
      <c r="AE9" s="31">
        <f>'Qtde. Mensal'!AE9/'Qtde. Mensal'!AE8-1</f>
        <v>5.7252559726962415E-2</v>
      </c>
      <c r="AF9" s="31">
        <f>'Qtde. Mensal'!AF9/'Qtde. Mensal'!AF8-1</f>
        <v>6.4160055191445409E-2</v>
      </c>
      <c r="AG9" s="31">
        <f>'Qtde. Mensal'!AG9/'Qtde. Mensal'!AG8-1</f>
        <v>5.8421379738968326E-2</v>
      </c>
      <c r="AH9" s="31">
        <f>'Qtde. Mensal'!AH9/'Qtde. Mensal'!AH8-1</f>
        <v>0.125</v>
      </c>
      <c r="AI9" s="31">
        <f>'Qtde. Mensal'!AI9/'Qtde. Mensal'!AI8-1</f>
        <v>0.11119987709325541</v>
      </c>
      <c r="AJ9" s="31">
        <f>'Qtde. Mensal'!AJ9/'Qtde. Mensal'!AJ8-1</f>
        <v>5.6179775280898792E-2</v>
      </c>
      <c r="AK9" s="31">
        <f>'Qtde. Mensal'!AK9/'Qtde. Mensal'!AK8-1</f>
        <v>6.938188830511427E-2</v>
      </c>
      <c r="AL9" s="32">
        <f>'Qtde. Mensal'!AL9/'Qtde. Mensal'!AL8-1</f>
        <v>7.3418751271100202E-2</v>
      </c>
      <c r="AM9" s="30">
        <f>'Qtde. Mensal'!AM9/'Qtde. Mensal'!AM8-1</f>
        <v>0.17188939985725726</v>
      </c>
      <c r="AN9" s="31">
        <f>'Qtde. Mensal'!AN9/'Qtde. Mensal'!AN8-1</f>
        <v>6.5606912113015614E-2</v>
      </c>
      <c r="AO9" s="32">
        <f>'Qtde. Mensal'!AO9/'Qtde. Mensal'!AO8-1</f>
        <v>-0.38258052265552678</v>
      </c>
      <c r="AP9" s="32">
        <f>'Qtde. Mensal'!AP9/'Qtde. Mensal'!AP8-1</f>
        <v>7.5885131338452316E-2</v>
      </c>
    </row>
    <row r="10" spans="1:42" x14ac:dyDescent="0.3">
      <c r="A10" s="5">
        <v>45078</v>
      </c>
      <c r="B10" s="30">
        <f>'Qtde. Mensal'!B10/'Qtde. Mensal'!B9-1</f>
        <v>-3.5322047798109102E-2</v>
      </c>
      <c r="C10" s="31">
        <f>'Qtde. Mensal'!C10/'Qtde. Mensal'!C9-1</f>
        <v>-2.1829901086427794E-2</v>
      </c>
      <c r="D10" s="31">
        <f>'Qtde. Mensal'!D10/'Qtde. Mensal'!D9-1</f>
        <v>-9.8202449758735932E-2</v>
      </c>
      <c r="E10" s="31">
        <f>'Qtde. Mensal'!E10/'Qtde. Mensal'!E9-1</f>
        <v>-6.1410729825716825E-2</v>
      </c>
      <c r="F10" s="32">
        <f>'Qtde. Mensal'!F10/'Qtde. Mensal'!F9-1</f>
        <v>-6.8089171510038016E-2</v>
      </c>
      <c r="G10" s="30">
        <f>'Qtde. Mensal'!G10/'Qtde. Mensal'!G9-1</f>
        <v>-4.0129546835843466E-2</v>
      </c>
      <c r="H10" s="31">
        <f>'Qtde. Mensal'!H10/'Qtde. Mensal'!H9-1</f>
        <v>-4.4210373185556318E-2</v>
      </c>
      <c r="I10" s="31">
        <f>'Qtde. Mensal'!I10/'Qtde. Mensal'!I9-1</f>
        <v>-4.9206266770535745E-2</v>
      </c>
      <c r="J10" s="31">
        <f>'Qtde. Mensal'!J10/'Qtde. Mensal'!J9-1</f>
        <v>-4.5193077437298279E-2</v>
      </c>
      <c r="K10" s="31">
        <f>'Qtde. Mensal'!K10/'Qtde. Mensal'!K9-1</f>
        <v>-5.4816133695307245E-2</v>
      </c>
      <c r="L10" s="30">
        <f>'Qtde. Mensal'!L10/'Qtde. Mensal'!L9-1</f>
        <v>-4.7067901234567944E-2</v>
      </c>
      <c r="M10" s="31">
        <f>'Qtde. Mensal'!M10/'Qtde. Mensal'!M9-1</f>
        <v>-4.1418861512319438E-2</v>
      </c>
      <c r="N10" s="31">
        <f>'Qtde. Mensal'!N10/'Qtde. Mensal'!N9-1</f>
        <v>-4.7912885662431903E-2</v>
      </c>
      <c r="O10" s="31">
        <f>'Qtde. Mensal'!O10/'Qtde. Mensal'!O9-1</f>
        <v>-4.333193100546906E-2</v>
      </c>
      <c r="P10" s="31">
        <f>'Qtde. Mensal'!P10/'Qtde. Mensal'!P9-1</f>
        <v>-4.4264256280739045E-2</v>
      </c>
      <c r="Q10" s="31">
        <f>'Qtde. Mensal'!Q10/'Qtde. Mensal'!Q9-1</f>
        <v>-4.3995243757431579E-2</v>
      </c>
      <c r="R10" s="31">
        <f>'Qtde. Mensal'!R10/'Qtde. Mensal'!R9-1</f>
        <v>-4.7194087051738332E-2</v>
      </c>
      <c r="S10" s="31">
        <f>'Qtde. Mensal'!S10/'Qtde. Mensal'!S9-1</f>
        <v>-4.1607898448519087E-2</v>
      </c>
      <c r="T10" s="31">
        <f>'Qtde. Mensal'!T10/'Qtde. Mensal'!T9-1</f>
        <v>-5.1521661296097365E-2</v>
      </c>
      <c r="U10" s="31">
        <f>'Qtde. Mensal'!U10/'Qtde. Mensal'!U9-1</f>
        <v>-4.6342962507682883E-2</v>
      </c>
      <c r="V10" s="31">
        <f>'Qtde. Mensal'!V10/'Qtde. Mensal'!V9-1</f>
        <v>-4.4019623526902363E-2</v>
      </c>
      <c r="W10" s="31">
        <f>'Qtde. Mensal'!W10/'Qtde. Mensal'!W9-1</f>
        <v>-5.6105610561056118E-2</v>
      </c>
      <c r="X10" s="31">
        <f>'Qtde. Mensal'!X10/'Qtde. Mensal'!X9-1</f>
        <v>-5.8041435284066689E-2</v>
      </c>
      <c r="Y10" s="31">
        <f>'Qtde. Mensal'!Y10/'Qtde. Mensal'!Y9-1</f>
        <v>-4.9522629545951435E-2</v>
      </c>
      <c r="Z10" s="31">
        <f>'Qtde. Mensal'!Z10/'Qtde. Mensal'!Z9-1</f>
        <v>-4.2583935401614981E-2</v>
      </c>
      <c r="AA10" s="31">
        <f>'Qtde. Mensal'!AA10/'Qtde. Mensal'!AA9-1</f>
        <v>-4.2112367133457007E-2</v>
      </c>
      <c r="AB10" s="31">
        <f>'Qtde. Mensal'!AB10/'Qtde. Mensal'!AB9-1</f>
        <v>-4.2652371518471011E-2</v>
      </c>
      <c r="AC10" s="31">
        <f>'Qtde. Mensal'!AC10/'Qtde. Mensal'!AC9-1</f>
        <v>-5.7521425942478555E-2</v>
      </c>
      <c r="AD10" s="31">
        <f>'Qtde. Mensal'!AD10/'Qtde. Mensal'!AD9-1</f>
        <v>-4.0626312019955035E-2</v>
      </c>
      <c r="AE10" s="31">
        <f>'Qtde. Mensal'!AE10/'Qtde. Mensal'!AE9-1</f>
        <v>-4.2369461706077027E-2</v>
      </c>
      <c r="AF10" s="31">
        <f>'Qtde. Mensal'!AF10/'Qtde. Mensal'!AF9-1</f>
        <v>-4.7811993517017815E-2</v>
      </c>
      <c r="AG10" s="31">
        <f>'Qtde. Mensal'!AG10/'Qtde. Mensal'!AG9-1</f>
        <v>-4.4627128596594234E-2</v>
      </c>
      <c r="AH10" s="31">
        <f>'Qtde. Mensal'!AH10/'Qtde. Mensal'!AH9-1</f>
        <v>-6.0647732934728471E-2</v>
      </c>
      <c r="AI10" s="31">
        <f>'Qtde. Mensal'!AI10/'Qtde. Mensal'!AI9-1</f>
        <v>-5.6133171109390534E-2</v>
      </c>
      <c r="AJ10" s="31">
        <f>'Qtde. Mensal'!AJ10/'Qtde. Mensal'!AJ9-1</f>
        <v>-4.2109929078014141E-2</v>
      </c>
      <c r="AK10" s="31">
        <f>'Qtde. Mensal'!AK10/'Qtde. Mensal'!AK9-1</f>
        <v>-4.3349585079561215E-2</v>
      </c>
      <c r="AL10" s="32">
        <f>'Qtde. Mensal'!AL10/'Qtde. Mensal'!AL9-1</f>
        <v>-5.0587343690791986E-2</v>
      </c>
      <c r="AM10" s="50">
        <f>'Qtde. Mensal'!AM10/'Qtde. Mensal'!AM9-1</f>
        <v>-6.5662657726375029E-2</v>
      </c>
      <c r="AN10" s="51">
        <f>'Qtde. Mensal'!AN10/'Qtde. Mensal'!AN9-1</f>
        <v>-6.1268441524707562E-2</v>
      </c>
      <c r="AO10" s="52">
        <f>'Qtde. Mensal'!AO10/'Qtde. Mensal'!AO9-1</f>
        <v>0.22098990869774138</v>
      </c>
      <c r="AP10" s="32">
        <f>'Qtde. Mensal'!AP10/'Qtde. Mensal'!AP9-1</f>
        <v>-4.6845035713954819E-2</v>
      </c>
    </row>
    <row r="11" spans="1:42" x14ac:dyDescent="0.3">
      <c r="A11" s="3">
        <v>45108</v>
      </c>
      <c r="B11" s="30">
        <f>'Qtde. Mensal'!B11/'Qtde. Mensal'!B10-1</f>
        <v>8.3311396146944494E-2</v>
      </c>
      <c r="C11" s="31">
        <f>'Qtde. Mensal'!C11/'Qtde. Mensal'!C10-1</f>
        <v>-7.4773617356348021E-2</v>
      </c>
      <c r="D11" s="31">
        <f>'Qtde. Mensal'!D11/'Qtde. Mensal'!D10-1</f>
        <v>9.14329393779032E-2</v>
      </c>
      <c r="E11" s="31">
        <f>'Qtde. Mensal'!E11/'Qtde. Mensal'!E10-1</f>
        <v>-5.7384854407858454E-2</v>
      </c>
      <c r="F11" s="32">
        <f>'Qtde. Mensal'!F11/'Qtde. Mensal'!F10-1</f>
        <v>-0.12260548391135595</v>
      </c>
      <c r="G11" s="30">
        <f>'Qtde. Mensal'!G11/'Qtde. Mensal'!G10-1</f>
        <v>-6.1886877553321562E-2</v>
      </c>
      <c r="H11" s="31">
        <f>'Qtde. Mensal'!H11/'Qtde. Mensal'!H10-1</f>
        <v>-3.071639888511557E-2</v>
      </c>
      <c r="I11" s="31">
        <f>'Qtde. Mensal'!I11/'Qtde. Mensal'!I10-1</f>
        <v>2.4798534665146921E-3</v>
      </c>
      <c r="J11" s="31">
        <f>'Qtde. Mensal'!J11/'Qtde. Mensal'!J10-1</f>
        <v>1.1988625068068082E-2</v>
      </c>
      <c r="K11" s="31">
        <f>'Qtde. Mensal'!K11/'Qtde. Mensal'!K10-1</f>
        <v>6.2788507269217586E-2</v>
      </c>
      <c r="L11" s="30">
        <f>'Qtde. Mensal'!L11/'Qtde. Mensal'!L10-1</f>
        <v>-1.0526315789473717E-2</v>
      </c>
      <c r="M11" s="31">
        <f>'Qtde. Mensal'!M11/'Qtde. Mensal'!M10-1</f>
        <v>8.9740748947484406E-3</v>
      </c>
      <c r="N11" s="31">
        <f>'Qtde. Mensal'!N11/'Qtde. Mensal'!N10-1</f>
        <v>-2.1349599695005717E-2</v>
      </c>
      <c r="O11" s="31">
        <f>'Qtde. Mensal'!O11/'Qtde. Mensal'!O10-1</f>
        <v>-1.7590149516271136E-3</v>
      </c>
      <c r="P11" s="31">
        <f>'Qtde. Mensal'!P11/'Qtde. Mensal'!P10-1</f>
        <v>-4.7056096430226901E-3</v>
      </c>
      <c r="Q11" s="31">
        <f>'Qtde. Mensal'!Q11/'Qtde. Mensal'!Q10-1</f>
        <v>-1.8488637891622695E-3</v>
      </c>
      <c r="R11" s="31">
        <f>'Qtde. Mensal'!R11/'Qtde. Mensal'!R10-1</f>
        <v>2.4306154111360057E-2</v>
      </c>
      <c r="S11" s="31">
        <f>'Qtde. Mensal'!S11/'Qtde. Mensal'!S10-1</f>
        <v>-8.4286574352799848E-3</v>
      </c>
      <c r="T11" s="31">
        <f>'Qtde. Mensal'!T11/'Qtde. Mensal'!T10-1</f>
        <v>2.9821448793929672E-3</v>
      </c>
      <c r="U11" s="31">
        <f>'Qtde. Mensal'!U11/'Qtde. Mensal'!U10-1</f>
        <v>-7.7339520494973391E-3</v>
      </c>
      <c r="V11" s="31">
        <f>'Qtde. Mensal'!V11/'Qtde. Mensal'!V10-1</f>
        <v>-9.9149351554873588E-3</v>
      </c>
      <c r="W11" s="31">
        <f>'Qtde. Mensal'!W11/'Qtde. Mensal'!W10-1</f>
        <v>-1.1655011655011704E-2</v>
      </c>
      <c r="X11" s="31">
        <f>'Qtde. Mensal'!X11/'Qtde. Mensal'!X10-1</f>
        <v>-8.1628025622130229E-3</v>
      </c>
      <c r="Y11" s="31">
        <f>'Qtde. Mensal'!Y11/'Qtde. Mensal'!Y10-1</f>
        <v>-2.4728750527163279E-2</v>
      </c>
      <c r="Z11" s="31">
        <f>'Qtde. Mensal'!Z11/'Qtde. Mensal'!Z10-1</f>
        <v>2.2194602272727071E-3</v>
      </c>
      <c r="AA11" s="31">
        <f>'Qtde. Mensal'!AA11/'Qtde. Mensal'!AA10-1</f>
        <v>4.7909254236093712E-3</v>
      </c>
      <c r="AB11" s="31">
        <f>'Qtde. Mensal'!AB11/'Qtde. Mensal'!AB10-1</f>
        <v>3.2866707242849014E-3</v>
      </c>
      <c r="AC11" s="31">
        <f>'Qtde. Mensal'!AC11/'Qtde. Mensal'!AC10-1</f>
        <v>1.3947001394700731E-3</v>
      </c>
      <c r="AD11" s="31">
        <f>'Qtde. Mensal'!AD11/'Qtde. Mensal'!AD10-1</f>
        <v>-6.9505225763266676E-4</v>
      </c>
      <c r="AE11" s="31">
        <f>'Qtde. Mensal'!AE11/'Qtde. Mensal'!AE10-1</f>
        <v>1.4326647564470996E-3</v>
      </c>
      <c r="AF11" s="31">
        <f>'Qtde. Mensal'!AF11/'Qtde. Mensal'!AF10-1</f>
        <v>-1.0893617021276558E-2</v>
      </c>
      <c r="AG11" s="31">
        <f>'Qtde. Mensal'!AG11/'Qtde. Mensal'!AG10-1</f>
        <v>-1.4751075599262475E-2</v>
      </c>
      <c r="AH11" s="31">
        <f>'Qtde. Mensal'!AH11/'Qtde. Mensal'!AH10-1</f>
        <v>-1.0863107867266408E-2</v>
      </c>
      <c r="AI11" s="31">
        <f>'Qtde. Mensal'!AI11/'Qtde. Mensal'!AI10-1</f>
        <v>1.095681724966302E-2</v>
      </c>
      <c r="AJ11" s="31">
        <f>'Qtde. Mensal'!AJ11/'Qtde. Mensal'!AJ10-1</f>
        <v>5.8614838809192271E-3</v>
      </c>
      <c r="AK11" s="31">
        <f>'Qtde. Mensal'!AK11/'Qtde. Mensal'!AK10-1</f>
        <v>-1.2309155725437337E-2</v>
      </c>
      <c r="AL11" s="32">
        <f>'Qtde. Mensal'!AL11/'Qtde. Mensal'!AL10-1</f>
        <v>-2.5543803632009587E-2</v>
      </c>
      <c r="AM11" s="30">
        <f>'Qtde. Mensal'!AM11/'Qtde. Mensal'!AM10-1</f>
        <v>0.10247631583943506</v>
      </c>
      <c r="AN11" s="31">
        <f>'Qtde. Mensal'!AN11/'Qtde. Mensal'!AN10-1</f>
        <v>-8.0013169739022061E-2</v>
      </c>
      <c r="AO11" s="32">
        <f>'Qtde. Mensal'!AO11/'Qtde. Mensal'!AO10-1</f>
        <v>-0.48057365951953657</v>
      </c>
      <c r="AP11" s="32">
        <f>'Qtde. Mensal'!AP11/'Qtde. Mensal'!AP10-1</f>
        <v>-5.8220626041823875E-3</v>
      </c>
    </row>
    <row r="12" spans="1:42" x14ac:dyDescent="0.3">
      <c r="A12" s="3">
        <v>45139</v>
      </c>
      <c r="B12" s="30">
        <f>'Qtde. Mensal'!B12/'Qtde. Mensal'!B11-1</f>
        <v>0.19985196976081077</v>
      </c>
      <c r="C12" s="31">
        <f>'Qtde. Mensal'!C12/'Qtde. Mensal'!C11-1</f>
        <v>0.14282034915622455</v>
      </c>
      <c r="D12" s="31">
        <f>'Qtde. Mensal'!D12/'Qtde. Mensal'!D11-1</f>
        <v>-8.3503932765865763E-2</v>
      </c>
      <c r="E12" s="31">
        <f>'Qtde. Mensal'!E12/'Qtde. Mensal'!E11-1</f>
        <v>0.30814015312632925</v>
      </c>
      <c r="F12" s="32">
        <f>'Qtde. Mensal'!F12/'Qtde. Mensal'!F11-1</f>
        <v>0.15130123791516525</v>
      </c>
      <c r="G12" s="30">
        <f>'Qtde. Mensal'!G12/'Qtde. Mensal'!G11-1</f>
        <v>0.26995266097118975</v>
      </c>
      <c r="H12" s="31">
        <f>'Qtde. Mensal'!H12/'Qtde. Mensal'!H11-1</f>
        <v>0.21776061397138213</v>
      </c>
      <c r="I12" s="31">
        <f>'Qtde. Mensal'!I12/'Qtde. Mensal'!I11-1</f>
        <v>0.1671849005063677</v>
      </c>
      <c r="J12" s="31">
        <f>'Qtde. Mensal'!J12/'Qtde. Mensal'!J11-1</f>
        <v>0.13629142466689448</v>
      </c>
      <c r="K12" s="31">
        <f>'Qtde. Mensal'!K12/'Qtde. Mensal'!K11-1</f>
        <v>9.4879174490637652E-2</v>
      </c>
      <c r="L12" s="30">
        <f>'Qtde. Mensal'!L12/'Qtde. Mensal'!L11-1</f>
        <v>0.21072013093289699</v>
      </c>
      <c r="M12" s="31">
        <f>'Qtde. Mensal'!M12/'Qtde. Mensal'!M11-1</f>
        <v>0.19523443504996152</v>
      </c>
      <c r="N12" s="31">
        <f>'Qtde. Mensal'!N12/'Qtde. Mensal'!N11-1</f>
        <v>0.23420335021425798</v>
      </c>
      <c r="O12" s="31">
        <f>'Qtde. Mensal'!O12/'Qtde. Mensal'!O11-1</f>
        <v>0.20572687224669606</v>
      </c>
      <c r="P12" s="31">
        <f>'Qtde. Mensal'!P12/'Qtde. Mensal'!P11-1</f>
        <v>0.19682325267252021</v>
      </c>
      <c r="Q12" s="31">
        <f>'Qtde. Mensal'!Q12/'Qtde. Mensal'!Q11-1</f>
        <v>0.20870238776816086</v>
      </c>
      <c r="R12" s="31">
        <f>'Qtde. Mensal'!R12/'Qtde. Mensal'!R11-1</f>
        <v>0.15741052395377531</v>
      </c>
      <c r="S12" s="31">
        <f>'Qtde. Mensal'!S12/'Qtde. Mensal'!S11-1</f>
        <v>0.18795115698576526</v>
      </c>
      <c r="T12" s="31">
        <f>'Qtde. Mensal'!T12/'Qtde. Mensal'!T11-1</f>
        <v>0.1785095972901769</v>
      </c>
      <c r="U12" s="31">
        <f>'Qtde. Mensal'!U12/'Qtde. Mensal'!U11-1</f>
        <v>0.22161600415692395</v>
      </c>
      <c r="V12" s="31">
        <f>'Qtde. Mensal'!V12/'Qtde. Mensal'!V11-1</f>
        <v>0.17679122241158329</v>
      </c>
      <c r="W12" s="31">
        <f>'Qtde. Mensal'!W12/'Qtde. Mensal'!W11-1</f>
        <v>0.17201257861635222</v>
      </c>
      <c r="X12" s="31">
        <f>'Qtde. Mensal'!X12/'Qtde. Mensal'!X11-1</f>
        <v>0.15802709035834717</v>
      </c>
      <c r="Y12" s="31">
        <f>'Qtde. Mensal'!Y12/'Qtde. Mensal'!Y11-1</f>
        <v>0.23319443352464808</v>
      </c>
      <c r="Z12" s="31">
        <f>'Qtde. Mensal'!Z12/'Qtde. Mensal'!Z11-1</f>
        <v>0.19736026220214375</v>
      </c>
      <c r="AA12" s="31">
        <f>'Qtde. Mensal'!AA12/'Qtde. Mensal'!AA11-1</f>
        <v>0.18798864074606447</v>
      </c>
      <c r="AB12" s="31">
        <f>'Qtde. Mensal'!AB12/'Qtde. Mensal'!AB11-1</f>
        <v>0.20917253093909238</v>
      </c>
      <c r="AC12" s="31">
        <f>'Qtde. Mensal'!AC12/'Qtde. Mensal'!AC11-1</f>
        <v>0.15444753946146705</v>
      </c>
      <c r="AD12" s="31">
        <f>'Qtde. Mensal'!AD12/'Qtde. Mensal'!AD11-1</f>
        <v>0.17728431953424861</v>
      </c>
      <c r="AE12" s="31">
        <f>'Qtde. Mensal'!AE12/'Qtde. Mensal'!AE11-1</f>
        <v>0.20087519986535396</v>
      </c>
      <c r="AF12" s="31">
        <f>'Qtde. Mensal'!AF12/'Qtde. Mensal'!AF11-1</f>
        <v>0.19153329891584936</v>
      </c>
      <c r="AG12" s="31">
        <f>'Qtde. Mensal'!AG12/'Qtde. Mensal'!AG11-1</f>
        <v>0.221459762944479</v>
      </c>
      <c r="AH12" s="31">
        <f>'Qtde. Mensal'!AH12/'Qtde. Mensal'!AH11-1</f>
        <v>0.15570570570570563</v>
      </c>
      <c r="AI12" s="31">
        <f>'Qtde. Mensal'!AI12/'Qtde. Mensal'!AI11-1</f>
        <v>0.14440129824968118</v>
      </c>
      <c r="AJ12" s="31">
        <f>'Qtde. Mensal'!AJ12/'Qtde. Mensal'!AJ11-1</f>
        <v>0.19981597914430305</v>
      </c>
      <c r="AK12" s="31">
        <f>'Qtde. Mensal'!AK12/'Qtde. Mensal'!AK11-1</f>
        <v>0.17201954426174471</v>
      </c>
      <c r="AL12" s="32">
        <f>'Qtde. Mensal'!AL12/'Qtde. Mensal'!AL11-1</f>
        <v>0.21257423714929358</v>
      </c>
      <c r="AM12" s="30">
        <f>'Qtde. Mensal'!AM12/'Qtde. Mensal'!AM11-1</f>
        <v>7.2977058339551926E-2</v>
      </c>
      <c r="AN12" s="31">
        <f>'Qtde. Mensal'!AN12/'Qtde. Mensal'!AN11-1</f>
        <v>0.38296041635733014</v>
      </c>
      <c r="AO12" s="32">
        <f>'Qtde. Mensal'!AO12/'Qtde. Mensal'!AO11-1</f>
        <v>0.23158054250644033</v>
      </c>
      <c r="AP12" s="32">
        <f>'Qtde. Mensal'!AP12/'Qtde. Mensal'!AP11-1</f>
        <v>0.17887310518108634</v>
      </c>
    </row>
    <row r="13" spans="1:42" x14ac:dyDescent="0.3">
      <c r="A13" s="3">
        <v>45170</v>
      </c>
      <c r="B13" s="30">
        <f>'Qtde. Mensal'!B13/'Qtde. Mensal'!B12-1</f>
        <v>-0.12392744731532024</v>
      </c>
      <c r="C13" s="31">
        <f>'Qtde. Mensal'!C13/'Qtde. Mensal'!C12-1</f>
        <v>-0.11465386311302728</v>
      </c>
      <c r="D13" s="31">
        <f>'Qtde. Mensal'!D13/'Qtde. Mensal'!D12-1</f>
        <v>-0.10757112626381382</v>
      </c>
      <c r="E13" s="31">
        <f>'Qtde. Mensal'!E13/'Qtde. Mensal'!E12-1</f>
        <v>-9.0027841567256739E-2</v>
      </c>
      <c r="F13" s="32">
        <f>'Qtde. Mensal'!F13/'Qtde. Mensal'!F12-1</f>
        <v>-8.6789295715729908E-2</v>
      </c>
      <c r="G13" s="30">
        <f>'Qtde. Mensal'!G13/'Qtde. Mensal'!G12-1</f>
        <v>-9.6925440288890718E-2</v>
      </c>
      <c r="H13" s="31">
        <f>'Qtde. Mensal'!H13/'Qtde. Mensal'!H12-1</f>
        <v>-0.10472467914492378</v>
      </c>
      <c r="I13" s="31">
        <f>'Qtde. Mensal'!I13/'Qtde. Mensal'!I12-1</f>
        <v>-0.11287536684727639</v>
      </c>
      <c r="J13" s="31">
        <f>'Qtde. Mensal'!J13/'Qtde. Mensal'!J12-1</f>
        <v>-0.11753121312116177</v>
      </c>
      <c r="K13" s="31">
        <f>'Qtde. Mensal'!K13/'Qtde. Mensal'!K12-1</f>
        <v>-0.12709670697793696</v>
      </c>
      <c r="L13" s="30">
        <f>'Qtde. Mensal'!L13/'Qtde. Mensal'!L12-1</f>
        <v>-0.10544102737411287</v>
      </c>
      <c r="M13" s="31">
        <f>'Qtde. Mensal'!M13/'Qtde. Mensal'!M12-1</f>
        <v>-0.11318327974276532</v>
      </c>
      <c r="N13" s="31">
        <f>'Qtde. Mensal'!N13/'Qtde. Mensal'!N12-1</f>
        <v>-0.10365507228079041</v>
      </c>
      <c r="O13" s="31">
        <f>'Qtde. Mensal'!O13/'Qtde. Mensal'!O12-1</f>
        <v>-0.10924369747899154</v>
      </c>
      <c r="P13" s="31">
        <f>'Qtde. Mensal'!P13/'Qtde. Mensal'!P12-1</f>
        <v>-0.11022028489141433</v>
      </c>
      <c r="Q13" s="31">
        <f>'Qtde. Mensal'!Q13/'Qtde. Mensal'!Q12-1</f>
        <v>-0.10983560880468102</v>
      </c>
      <c r="R13" s="31">
        <f>'Qtde. Mensal'!R13/'Qtde. Mensal'!R12-1</f>
        <v>-0.11729352462194653</v>
      </c>
      <c r="S13" s="31">
        <f>'Qtde. Mensal'!S13/'Qtde. Mensal'!S12-1</f>
        <v>-0.11107956158782439</v>
      </c>
      <c r="T13" s="31">
        <f>'Qtde. Mensal'!T13/'Qtde. Mensal'!T12-1</f>
        <v>-0.11148724172069113</v>
      </c>
      <c r="U13" s="31">
        <f>'Qtde. Mensal'!U13/'Qtde. Mensal'!U12-1</f>
        <v>-0.10729476818375161</v>
      </c>
      <c r="V13" s="31">
        <f>'Qtde. Mensal'!V13/'Qtde. Mensal'!V12-1</f>
        <v>-0.11108185419683791</v>
      </c>
      <c r="W13" s="31">
        <f>'Qtde. Mensal'!W13/'Qtde. Mensal'!W12-1</f>
        <v>-0.10853233163402198</v>
      </c>
      <c r="X13" s="31">
        <f>'Qtde. Mensal'!X13/'Qtde. Mensal'!X12-1</f>
        <v>-0.10956470239857863</v>
      </c>
      <c r="Y13" s="31">
        <f>'Qtde. Mensal'!Y13/'Qtde. Mensal'!Y12-1</f>
        <v>-0.10299649346509399</v>
      </c>
      <c r="Z13" s="31">
        <f>'Qtde. Mensal'!Z13/'Qtde. Mensal'!Z12-1</f>
        <v>-0.11171117851594292</v>
      </c>
      <c r="AA13" s="31">
        <f>'Qtde. Mensal'!AA13/'Qtde. Mensal'!AA12-1</f>
        <v>-0.11279327135900841</v>
      </c>
      <c r="AB13" s="31">
        <f>'Qtde. Mensal'!AB13/'Qtde. Mensal'!AB12-1</f>
        <v>-0.11067629941802126</v>
      </c>
      <c r="AC13" s="31">
        <f>'Qtde. Mensal'!AC13/'Qtde. Mensal'!AC12-1</f>
        <v>-0.1121012755963775</v>
      </c>
      <c r="AD13" s="31">
        <f>'Qtde. Mensal'!AD13/'Qtde. Mensal'!AD12-1</f>
        <v>-0.11301722062974551</v>
      </c>
      <c r="AE13" s="31">
        <f>'Qtde. Mensal'!AE13/'Qtde. Mensal'!AE12-1</f>
        <v>-0.11142256482130342</v>
      </c>
      <c r="AF13" s="31">
        <f>'Qtde. Mensal'!AF13/'Qtde. Mensal'!AF12-1</f>
        <v>-0.1078856152512998</v>
      </c>
      <c r="AG13" s="31">
        <f>'Qtde. Mensal'!AG13/'Qtde. Mensal'!AG12-1</f>
        <v>-0.10572012257405516</v>
      </c>
      <c r="AH13" s="31">
        <f>'Qtde. Mensal'!AH13/'Qtde. Mensal'!AH12-1</f>
        <v>-0.10928190946379857</v>
      </c>
      <c r="AI13" s="31">
        <f>'Qtde. Mensal'!AI13/'Qtde. Mensal'!AI12-1</f>
        <v>-0.11417791395507837</v>
      </c>
      <c r="AJ13" s="31">
        <f>'Qtde. Mensal'!AJ13/'Qtde. Mensal'!AJ12-1</f>
        <v>-0.11221881390593047</v>
      </c>
      <c r="AK13" s="31">
        <f>'Qtde. Mensal'!AK13/'Qtde. Mensal'!AK12-1</f>
        <v>-0.11146794523852599</v>
      </c>
      <c r="AL13" s="32">
        <f>'Qtde. Mensal'!AL13/'Qtde. Mensal'!AL12-1</f>
        <v>-0.1038675899341327</v>
      </c>
      <c r="AM13" s="30">
        <f>'Qtde. Mensal'!AM13/'Qtde. Mensal'!AM12-1</f>
        <v>-0.13350036556877154</v>
      </c>
      <c r="AN13" s="31">
        <f>'Qtde. Mensal'!AN13/'Qtde. Mensal'!AN12-1</f>
        <v>-8.4237447246639285E-2</v>
      </c>
      <c r="AO13" s="32">
        <f>'Qtde. Mensal'!AO13/'Qtde. Mensal'!AO12-1</f>
        <v>-3.9472389014666764E-2</v>
      </c>
      <c r="AP13" s="32">
        <f>'Qtde. Mensal'!AP13/'Qtde. Mensal'!AP12-1</f>
        <v>-0.11098913287990608</v>
      </c>
    </row>
    <row r="14" spans="1:42" x14ac:dyDescent="0.3">
      <c r="A14" s="3">
        <v>45200</v>
      </c>
      <c r="B14" s="30">
        <f>'Qtde. Mensal'!B14/'Qtde. Mensal'!B13-1</f>
        <v>2.866995826122376E-2</v>
      </c>
      <c r="C14" s="31">
        <f>'Qtde. Mensal'!C14/'Qtde. Mensal'!C13-1</f>
        <v>6.8652190273811975E-2</v>
      </c>
      <c r="D14" s="31">
        <f>'Qtde. Mensal'!D14/'Qtde. Mensal'!D13-1</f>
        <v>0.14220787774996713</v>
      </c>
      <c r="E14" s="31">
        <f>'Qtde. Mensal'!E14/'Qtde. Mensal'!E13-1</f>
        <v>8.5088326596243213E-3</v>
      </c>
      <c r="F14" s="32">
        <f>'Qtde. Mensal'!F14/'Qtde. Mensal'!F13-1</f>
        <v>6.0792297578148302E-2</v>
      </c>
      <c r="G14" s="30">
        <f>'Qtde. Mensal'!G14/'Qtde. Mensal'!G13-1</f>
        <v>3.134472750725581E-2</v>
      </c>
      <c r="H14" s="31">
        <f>'Qtde. Mensal'!H14/'Qtde. Mensal'!H13-1</f>
        <v>3.7236245138988933E-2</v>
      </c>
      <c r="I14" s="31">
        <f>'Qtde. Mensal'!I14/'Qtde. Mensal'!I13-1</f>
        <v>4.2929310647254804E-2</v>
      </c>
      <c r="J14" s="31">
        <f>'Qtde. Mensal'!J14/'Qtde. Mensal'!J13-1</f>
        <v>5.4803621774942357E-2</v>
      </c>
      <c r="K14" s="31">
        <f>'Qtde. Mensal'!K14/'Qtde. Mensal'!K13-1</f>
        <v>5.2901211898641165E-2</v>
      </c>
      <c r="L14" s="30">
        <f>'Qtde. Mensal'!L14/'Qtde. Mensal'!L13-1</f>
        <v>3.4378541745372138E-2</v>
      </c>
      <c r="M14" s="31">
        <f>'Qtde. Mensal'!M14/'Qtde. Mensal'!M13-1</f>
        <v>3.8951621257640179E-2</v>
      </c>
      <c r="N14" s="31">
        <f>'Qtde. Mensal'!N14/'Qtde. Mensal'!N13-1</f>
        <v>2.8875272906542682E-2</v>
      </c>
      <c r="O14" s="31">
        <f>'Qtde. Mensal'!O14/'Qtde. Mensal'!O13-1</f>
        <v>3.6505332239540556E-2</v>
      </c>
      <c r="P14" s="31">
        <f>'Qtde. Mensal'!P14/'Qtde. Mensal'!P13-1</f>
        <v>3.8448079783046207E-2</v>
      </c>
      <c r="Q14" s="31">
        <f>'Qtde. Mensal'!Q14/'Qtde. Mensal'!Q13-1</f>
        <v>3.4650056341555047E-2</v>
      </c>
      <c r="R14" s="31">
        <f>'Qtde. Mensal'!R14/'Qtde. Mensal'!R13-1</f>
        <v>4.3981989896771267E-2</v>
      </c>
      <c r="S14" s="31">
        <f>'Qtde. Mensal'!S14/'Qtde. Mensal'!S13-1</f>
        <v>4.331438062991122E-2</v>
      </c>
      <c r="T14" s="31">
        <f>'Qtde. Mensal'!T14/'Qtde. Mensal'!T13-1</f>
        <v>3.8063403062324808E-2</v>
      </c>
      <c r="U14" s="31">
        <f>'Qtde. Mensal'!U14/'Qtde. Mensal'!U13-1</f>
        <v>3.0970815961882003E-2</v>
      </c>
      <c r="V14" s="31">
        <f>'Qtde. Mensal'!V14/'Qtde. Mensal'!V13-1</f>
        <v>4.6277097078228024E-2</v>
      </c>
      <c r="W14" s="31">
        <f>'Qtde. Mensal'!W14/'Qtde. Mensal'!W13-1</f>
        <v>3.9804364183596785E-2</v>
      </c>
      <c r="X14" s="31">
        <f>'Qtde. Mensal'!X14/'Qtde. Mensal'!X13-1</f>
        <v>4.3398736282008743E-2</v>
      </c>
      <c r="Y14" s="31">
        <f>'Qtde. Mensal'!Y14/'Qtde. Mensal'!Y13-1</f>
        <v>2.8359216745442284E-2</v>
      </c>
      <c r="Z14" s="31">
        <f>'Qtde. Mensal'!Z14/'Qtde. Mensal'!Z13-1</f>
        <v>3.8477554759723587E-2</v>
      </c>
      <c r="AA14" s="31">
        <f>'Qtde. Mensal'!AA14/'Qtde. Mensal'!AA13-1</f>
        <v>4.1213451751322294E-2</v>
      </c>
      <c r="AB14" s="31">
        <f>'Qtde. Mensal'!AB14/'Qtde. Mensal'!AB13-1</f>
        <v>3.463838429425703E-2</v>
      </c>
      <c r="AC14" s="31">
        <f>'Qtde. Mensal'!AC14/'Qtde. Mensal'!AC13-1</f>
        <v>4.1287727816225139E-2</v>
      </c>
      <c r="AD14" s="31">
        <f>'Qtde. Mensal'!AD14/'Qtde. Mensal'!AD13-1</f>
        <v>4.6711565028616508E-2</v>
      </c>
      <c r="AE14" s="31">
        <f>'Qtde. Mensal'!AE14/'Qtde. Mensal'!AE13-1</f>
        <v>3.7223974763406886E-2</v>
      </c>
      <c r="AF14" s="31">
        <f>'Qtde. Mensal'!AF14/'Qtde. Mensal'!AF13-1</f>
        <v>4.2577302897846891E-2</v>
      </c>
      <c r="AG14" s="31">
        <f>'Qtde. Mensal'!AG14/'Qtde. Mensal'!AG13-1</f>
        <v>3.1981724728726402E-2</v>
      </c>
      <c r="AH14" s="31">
        <f>'Qtde. Mensal'!AH14/'Qtde. Mensal'!AH13-1</f>
        <v>4.090350274009702E-2</v>
      </c>
      <c r="AI14" s="31">
        <f>'Qtde. Mensal'!AI14/'Qtde. Mensal'!AI13-1</f>
        <v>4.4594362815162158E-2</v>
      </c>
      <c r="AJ14" s="31">
        <f>'Qtde. Mensal'!AJ14/'Qtde. Mensal'!AJ13-1</f>
        <v>3.7719550820616288E-2</v>
      </c>
      <c r="AK14" s="31">
        <f>'Qtde. Mensal'!AK14/'Qtde. Mensal'!AK13-1</f>
        <v>4.8034990073136274E-2</v>
      </c>
      <c r="AL14" s="32">
        <f>'Qtde. Mensal'!AL14/'Qtde. Mensal'!AL13-1</f>
        <v>3.4866189219751265E-2</v>
      </c>
      <c r="AM14" s="30">
        <f>'Qtde. Mensal'!AM14/'Qtde. Mensal'!AM13-1</f>
        <v>4.4930408493806473E-2</v>
      </c>
      <c r="AN14" s="31">
        <f>'Qtde. Mensal'!AN14/'Qtde. Mensal'!AN13-1</f>
        <v>-8.9223443399629732E-3</v>
      </c>
      <c r="AO14" s="32">
        <f>'Qtde. Mensal'!AO14/'Qtde. Mensal'!AO13-1</f>
        <v>0.45424267267882756</v>
      </c>
      <c r="AP14" s="32">
        <f>'Qtde. Mensal'!AP14/'Qtde. Mensal'!AP13-1</f>
        <v>4.2670889367492748E-2</v>
      </c>
    </row>
    <row r="15" spans="1:42" x14ac:dyDescent="0.3">
      <c r="A15" s="3">
        <v>45231</v>
      </c>
      <c r="B15" s="30">
        <f>'Qtde. Mensal'!B15/'Qtde. Mensal'!B14-1</f>
        <v>-1.2731381256932628E-2</v>
      </c>
      <c r="C15" s="31">
        <f>'Qtde. Mensal'!C15/'Qtde. Mensal'!C14-1</f>
        <v>-0.16268111063931145</v>
      </c>
      <c r="D15" s="31">
        <f>'Qtde. Mensal'!D15/'Qtde. Mensal'!D14-1</f>
        <v>3.2524075889510451E-2</v>
      </c>
      <c r="E15" s="31">
        <f>'Qtde. Mensal'!E15/'Qtde. Mensal'!E14-1</f>
        <v>-6.0321537712033302E-2</v>
      </c>
      <c r="F15" s="32">
        <f>'Qtde. Mensal'!F15/'Qtde. Mensal'!F14-1</f>
        <v>9.2669820034146033E-2</v>
      </c>
      <c r="G15" s="30">
        <f>'Qtde. Mensal'!G15/'Qtde. Mensal'!G14-1</f>
        <v>-3.1947658057657424E-2</v>
      </c>
      <c r="H15" s="31">
        <f>'Qtde. Mensal'!H15/'Qtde. Mensal'!H14-1</f>
        <v>-1.4823236377680127E-2</v>
      </c>
      <c r="I15" s="31">
        <f>'Qtde. Mensal'!I15/'Qtde. Mensal'!I14-1</f>
        <v>3.8918620726773323E-3</v>
      </c>
      <c r="J15" s="31">
        <f>'Qtde. Mensal'!J15/'Qtde. Mensal'!J14-1</f>
        <v>1.7927080389227523E-2</v>
      </c>
      <c r="K15" s="31">
        <f>'Qtde. Mensal'!K15/'Qtde. Mensal'!K14-1</f>
        <v>2.8426431349296344E-2</v>
      </c>
      <c r="L15" s="30">
        <f>'Qtde. Mensal'!L15/'Qtde. Mensal'!L14-1</f>
        <v>-1.2417823228634051E-2</v>
      </c>
      <c r="M15" s="31">
        <f>'Qtde. Mensal'!M15/'Qtde. Mensal'!M14-1</f>
        <v>-1.6153155848040668E-2</v>
      </c>
      <c r="N15" s="31">
        <f>'Qtde. Mensal'!N15/'Qtde. Mensal'!N14-1</f>
        <v>-2.491614758025873E-2</v>
      </c>
      <c r="O15" s="31">
        <f>'Qtde. Mensal'!O15/'Qtde. Mensal'!O14-1</f>
        <v>-1.1476058567471359E-2</v>
      </c>
      <c r="P15" s="31">
        <f>'Qtde. Mensal'!P15/'Qtde. Mensal'!P14-1</f>
        <v>-1.547955014531821E-2</v>
      </c>
      <c r="Q15" s="31">
        <f>'Qtde. Mensal'!Q15/'Qtde. Mensal'!Q14-1</f>
        <v>-1.8575102102556307E-2</v>
      </c>
      <c r="R15" s="31">
        <f>'Qtde. Mensal'!R15/'Qtde. Mensal'!R14-1</f>
        <v>7.6263609109556985E-3</v>
      </c>
      <c r="S15" s="31">
        <f>'Qtde. Mensal'!S15/'Qtde. Mensal'!S14-1</f>
        <v>-1.2062947768048504E-2</v>
      </c>
      <c r="T15" s="31">
        <f>'Qtde. Mensal'!T15/'Qtde. Mensal'!T14-1</f>
        <v>1.3849935944045821E-3</v>
      </c>
      <c r="U15" s="31">
        <f>'Qtde. Mensal'!U15/'Qtde. Mensal'!U14-1</f>
        <v>-1.9121894858463273E-2</v>
      </c>
      <c r="V15" s="31">
        <f>'Qtde. Mensal'!V15/'Qtde. Mensal'!V14-1</f>
        <v>2.7153280914202771E-3</v>
      </c>
      <c r="W15" s="31">
        <f>'Qtde. Mensal'!W15/'Qtde. Mensal'!W14-1</f>
        <v>1.1795354222447374E-2</v>
      </c>
      <c r="X15" s="31">
        <f>'Qtde. Mensal'!X15/'Qtde. Mensal'!X14-1</f>
        <v>2.5391766268260341E-2</v>
      </c>
      <c r="Y15" s="31">
        <f>'Qtde. Mensal'!Y15/'Qtde. Mensal'!Y14-1</f>
        <v>-1.8903134395410692E-2</v>
      </c>
      <c r="Z15" s="31">
        <f>'Qtde. Mensal'!Z15/'Qtde. Mensal'!Z14-1</f>
        <v>-1.5718983078033544E-2</v>
      </c>
      <c r="AA15" s="31">
        <f>'Qtde. Mensal'!AA15/'Qtde. Mensal'!AA14-1</f>
        <v>-1.3481566673056E-2</v>
      </c>
      <c r="AB15" s="31">
        <f>'Qtde. Mensal'!AB15/'Qtde. Mensal'!AB14-1</f>
        <v>-1.9302071973827717E-2</v>
      </c>
      <c r="AC15" s="31">
        <f>'Qtde. Mensal'!AC15/'Qtde. Mensal'!AC14-1</f>
        <v>1.746785670790052E-2</v>
      </c>
      <c r="AD15" s="31">
        <f>'Qtde. Mensal'!AD15/'Qtde. Mensal'!AD14-1</f>
        <v>-5.3854040231442468E-3</v>
      </c>
      <c r="AE15" s="31">
        <f>'Qtde. Mensal'!AE15/'Qtde. Mensal'!AE14-1</f>
        <v>-1.862834549878345E-2</v>
      </c>
      <c r="AF15" s="31">
        <f>'Qtde. Mensal'!AF15/'Qtde. Mensal'!AF14-1</f>
        <v>-1.8633540372671176E-3</v>
      </c>
      <c r="AG15" s="31">
        <f>'Qtde. Mensal'!AG15/'Qtde. Mensal'!AG14-1</f>
        <v>-1.9369120088544522E-2</v>
      </c>
      <c r="AH15" s="31">
        <f>'Qtde. Mensal'!AH15/'Qtde. Mensal'!AH14-1</f>
        <v>2.1619890299075184E-2</v>
      </c>
      <c r="AI15" s="31">
        <f>'Qtde. Mensal'!AI15/'Qtde. Mensal'!AI14-1</f>
        <v>1.8937113458486143E-2</v>
      </c>
      <c r="AJ15" s="31">
        <f>'Qtde. Mensal'!AJ15/'Qtde. Mensal'!AJ14-1</f>
        <v>-1.6648168701442811E-2</v>
      </c>
      <c r="AK15" s="31">
        <f>'Qtde. Mensal'!AK15/'Qtde. Mensal'!AK14-1</f>
        <v>1.4572125951750614E-4</v>
      </c>
      <c r="AL15" s="32">
        <f>'Qtde. Mensal'!AL15/'Qtde. Mensal'!AL14-1</f>
        <v>-6.9204152249134898E-3</v>
      </c>
      <c r="AM15" s="30">
        <f>'Qtde. Mensal'!AM15/'Qtde. Mensal'!AM14-1</f>
        <v>3.4086410537697454E-2</v>
      </c>
      <c r="AN15" s="31">
        <f>'Qtde. Mensal'!AN15/'Qtde. Mensal'!AN14-1</f>
        <v>-7.2755399174957547E-2</v>
      </c>
      <c r="AO15" s="32">
        <f>'Qtde. Mensal'!AO15/'Qtde. Mensal'!AO14-1</f>
        <v>0.10241006307036393</v>
      </c>
      <c r="AP15" s="32">
        <f>'Qtde. Mensal'!AP15/'Qtde. Mensal'!AP14-1</f>
        <v>-9.684840093896474E-4</v>
      </c>
    </row>
    <row r="16" spans="1:42" ht="15" thickBot="1" x14ac:dyDescent="0.35">
      <c r="A16" s="4">
        <v>45261</v>
      </c>
      <c r="B16" s="33">
        <f>'Qtde. Mensal'!B16/'Qtde. Mensal'!B15-1</f>
        <v>-4.9640072925172363E-2</v>
      </c>
      <c r="C16" s="34">
        <f>'Qtde. Mensal'!C16/'Qtde. Mensal'!C15-1</f>
        <v>-0.23186433969498699</v>
      </c>
      <c r="D16" s="34">
        <f>'Qtde. Mensal'!D16/'Qtde. Mensal'!D15-1</f>
        <v>0.11248254677464398</v>
      </c>
      <c r="E16" s="34">
        <f>'Qtde. Mensal'!E16/'Qtde. Mensal'!E15-1</f>
        <v>-3.480699439128998E-2</v>
      </c>
      <c r="F16" s="35">
        <f>'Qtde. Mensal'!F16/'Qtde. Mensal'!F15-1</f>
        <v>1.8029127634660469E-2</v>
      </c>
      <c r="G16" s="33">
        <f>'Qtde. Mensal'!G16/'Qtde. Mensal'!G15-1</f>
        <v>-3.1734239872094006E-2</v>
      </c>
      <c r="H16" s="34">
        <f>'Qtde. Mensal'!H16/'Qtde. Mensal'!H15-1</f>
        <v>-3.7633295600199124E-2</v>
      </c>
      <c r="I16" s="34">
        <f>'Qtde. Mensal'!I16/'Qtde. Mensal'!I15-1</f>
        <v>-4.2734985457908325E-2</v>
      </c>
      <c r="J16" s="34">
        <f>'Qtde. Mensal'!J16/'Qtde. Mensal'!J15-1</f>
        <v>-4.4536115187814862E-2</v>
      </c>
      <c r="K16" s="34">
        <f>'Qtde. Mensal'!K16/'Qtde. Mensal'!K15-1</f>
        <v>-5.2652998931678296E-2</v>
      </c>
      <c r="L16" s="33">
        <f>'Qtde. Mensal'!L16/'Qtde. Mensal'!L15-1</f>
        <v>-3.0325443786982209E-2</v>
      </c>
      <c r="M16" s="34">
        <f>'Qtde. Mensal'!M16/'Qtde. Mensal'!M15-1</f>
        <v>-4.8342961386439676E-2</v>
      </c>
      <c r="N16" s="34">
        <f>'Qtde. Mensal'!N16/'Qtde. Mensal'!N15-1</f>
        <v>-3.4187434187434196E-2</v>
      </c>
      <c r="O16" s="34">
        <f>'Qtde. Mensal'!O16/'Qtde. Mensal'!O15-1</f>
        <v>-3.7630104083266613E-2</v>
      </c>
      <c r="P16" s="34">
        <f>'Qtde. Mensal'!P16/'Qtde. Mensal'!P15-1</f>
        <v>-4.5585812993347186E-2</v>
      </c>
      <c r="Q16" s="34">
        <f>'Qtde. Mensal'!Q16/'Qtde. Mensal'!Q15-1</f>
        <v>-4.4234148145864793E-2</v>
      </c>
      <c r="R16" s="34">
        <f>'Qtde. Mensal'!R16/'Qtde. Mensal'!R15-1</f>
        <v>-4.4942060757907965E-2</v>
      </c>
      <c r="S16" s="34">
        <f>'Qtde. Mensal'!S16/'Qtde. Mensal'!S15-1</f>
        <v>-4.8097186066691444E-2</v>
      </c>
      <c r="T16" s="34">
        <f>'Qtde. Mensal'!T16/'Qtde. Mensal'!T15-1</f>
        <v>-3.9279416341067019E-2</v>
      </c>
      <c r="U16" s="34">
        <f>'Qtde. Mensal'!U16/'Qtde. Mensal'!U15-1</f>
        <v>-3.7399140114258822E-2</v>
      </c>
      <c r="V16" s="34">
        <f>'Qtde. Mensal'!V16/'Qtde. Mensal'!V15-1</f>
        <v>-4.0696629790292316E-2</v>
      </c>
      <c r="W16" s="34">
        <f>'Qtde. Mensal'!W16/'Qtde. Mensal'!W15-1</f>
        <v>-3.1683593191245918E-2</v>
      </c>
      <c r="X16" s="34">
        <f>'Qtde. Mensal'!X16/'Qtde. Mensal'!X15-1</f>
        <v>-2.4555768533388589E-2</v>
      </c>
      <c r="Y16" s="34">
        <f>'Qtde. Mensal'!Y16/'Qtde. Mensal'!Y15-1</f>
        <v>-3.1489961253962639E-2</v>
      </c>
      <c r="Z16" s="34">
        <f>'Qtde. Mensal'!Z16/'Qtde. Mensal'!Z15-1</f>
        <v>-4.6280453026969814E-2</v>
      </c>
      <c r="AA16" s="34">
        <f>'Qtde. Mensal'!AA16/'Qtde. Mensal'!AA15-1</f>
        <v>-4.7441709844559532E-2</v>
      </c>
      <c r="AB16" s="34">
        <f>'Qtde. Mensal'!AB16/'Qtde. Mensal'!AB15-1</f>
        <v>-4.4256644056488326E-2</v>
      </c>
      <c r="AC16" s="34">
        <f>'Qtde. Mensal'!AC16/'Qtde. Mensal'!AC15-1</f>
        <v>-3.6473384518048602E-2</v>
      </c>
      <c r="AD16" s="34">
        <f>'Qtde. Mensal'!AD16/'Qtde. Mensal'!AD15-1</f>
        <v>-4.6586573777872564E-2</v>
      </c>
      <c r="AE16" s="34">
        <f>'Qtde. Mensal'!AE16/'Qtde. Mensal'!AE15-1</f>
        <v>-4.7648562795382321E-2</v>
      </c>
      <c r="AF16" s="34">
        <f>'Qtde. Mensal'!AF16/'Qtde. Mensal'!AF15-1</f>
        <v>-2.7380211574362212E-2</v>
      </c>
      <c r="AG16" s="34">
        <f>'Qtde. Mensal'!AG16/'Qtde. Mensal'!AG15-1</f>
        <v>-3.3860045146726914E-2</v>
      </c>
      <c r="AH16" s="34">
        <f>'Qtde. Mensal'!AH16/'Qtde. Mensal'!AH15-1</f>
        <v>-3.1625974840302495E-2</v>
      </c>
      <c r="AI16" s="34">
        <f>'Qtde. Mensal'!AI16/'Qtde. Mensal'!AI15-1</f>
        <v>-3.6633184723639634E-2</v>
      </c>
      <c r="AJ16" s="34">
        <f>'Qtde. Mensal'!AJ16/'Qtde. Mensal'!AJ15-1</f>
        <v>-4.6275395033860023E-2</v>
      </c>
      <c r="AK16" s="34">
        <f>'Qtde. Mensal'!AK16/'Qtde. Mensal'!AK15-1</f>
        <v>-4.5118441981034763E-2</v>
      </c>
      <c r="AL16" s="35">
        <f>'Qtde. Mensal'!AL16/'Qtde. Mensal'!AL15-1</f>
        <v>-2.8424720337428933E-2</v>
      </c>
      <c r="AM16" s="33">
        <f>'Qtde. Mensal'!AM16/'Qtde. Mensal'!AM15-1</f>
        <v>-5.9737622989223804E-2</v>
      </c>
      <c r="AN16" s="34">
        <f>'Qtde. Mensal'!AN16/'Qtde. Mensal'!AN15-1</f>
        <v>-2.2830019562045667E-2</v>
      </c>
      <c r="AO16" s="35">
        <f>'Qtde. Mensal'!AO16/'Qtde. Mensal'!AO15-1</f>
        <v>2.0647223332001641E-2</v>
      </c>
      <c r="AP16" s="35">
        <f>'Qtde. Mensal'!AP16/'Qtde. Mensal'!AP15-1</f>
        <v>-4.147697060947142E-2</v>
      </c>
    </row>
    <row r="17" spans="1:42" x14ac:dyDescent="0.3">
      <c r="A17" s="2">
        <v>45292</v>
      </c>
      <c r="B17" s="36">
        <f>'Qtde. Mensal'!B17/'Qtde. Mensal'!B16-1</f>
        <v>2.7105303058603258E-2</v>
      </c>
      <c r="C17" s="37">
        <f>'Qtde. Mensal'!C17/'Qtde. Mensal'!C16-1</f>
        <v>5.7968214095937443E-2</v>
      </c>
      <c r="D17" s="37">
        <f>'Qtde. Mensal'!D17/'Qtde. Mensal'!D16-1</f>
        <v>-8.9311712435363177E-2</v>
      </c>
      <c r="E17" s="37">
        <f>'Qtde. Mensal'!E17/'Qtde. Mensal'!E16-1</f>
        <v>-9.9396928485973146E-2</v>
      </c>
      <c r="F17" s="38">
        <f>'Qtde. Mensal'!F17/'Qtde. Mensal'!F16-1</f>
        <v>3.967549342755583E-2</v>
      </c>
      <c r="G17" s="36">
        <f>'Qtde. Mensal'!G17/'Qtde. Mensal'!G16-1</f>
        <v>-5.3181109322747666E-2</v>
      </c>
      <c r="H17" s="37">
        <f>'Qtde. Mensal'!H17/'Qtde. Mensal'!H16-1</f>
        <v>-9.2636242556833892E-3</v>
      </c>
      <c r="I17" s="37">
        <f>'Qtde. Mensal'!I17/'Qtde. Mensal'!I16-1</f>
        <v>3.5797542791137227E-2</v>
      </c>
      <c r="J17" s="37">
        <f>'Qtde. Mensal'!J17/'Qtde. Mensal'!J16-1</f>
        <v>6.452121785770637E-2</v>
      </c>
      <c r="K17" s="37">
        <f>'Qtde. Mensal'!K17/'Qtde. Mensal'!K16-1</f>
        <v>0.10315755557942219</v>
      </c>
      <c r="L17" s="36">
        <f>'Qtde. Mensal'!L17/'Qtde. Mensal'!L16-1</f>
        <v>-1.1060259344012224E-2</v>
      </c>
      <c r="M17" s="37">
        <f>'Qtde. Mensal'!M17/'Qtde. Mensal'!M16-1</f>
        <v>1.2886048988285381E-2</v>
      </c>
      <c r="N17" s="37">
        <f>'Qtde. Mensal'!N17/'Qtde. Mensal'!N16-1</f>
        <v>-3.0818432911760452E-2</v>
      </c>
      <c r="O17" s="37">
        <f>'Qtde. Mensal'!O17/'Qtde. Mensal'!O16-1</f>
        <v>1.6638935108153063E-3</v>
      </c>
      <c r="P17" s="37">
        <f>'Qtde. Mensal'!P17/'Qtde. Mensal'!P16-1</f>
        <v>7.8671328671329199E-3</v>
      </c>
      <c r="Q17" s="37">
        <f>'Qtde. Mensal'!Q17/'Qtde. Mensal'!Q16-1</f>
        <v>-6.450364445587109E-5</v>
      </c>
      <c r="R17" s="37">
        <f>'Qtde. Mensal'!R17/'Qtde. Mensal'!R16-1</f>
        <v>4.8587200087446103E-2</v>
      </c>
      <c r="S17" s="37">
        <f>'Qtde. Mensal'!S17/'Qtde. Mensal'!S16-1</f>
        <v>1.8166427920302208E-2</v>
      </c>
      <c r="T17" s="37">
        <f>'Qtde. Mensal'!T17/'Qtde. Mensal'!T16-1</f>
        <v>2.4725571351448705E-2</v>
      </c>
      <c r="U17" s="37">
        <f>'Qtde. Mensal'!U17/'Qtde. Mensal'!U16-1</f>
        <v>-1.4011257953989276E-2</v>
      </c>
      <c r="V17" s="37">
        <f>'Qtde. Mensal'!V17/'Qtde. Mensal'!V16-1</f>
        <v>2.8683425421756059E-2</v>
      </c>
      <c r="W17" s="37">
        <f>'Qtde. Mensal'!W17/'Qtde. Mensal'!W16-1</f>
        <v>2.7328458527217769E-2</v>
      </c>
      <c r="X17" s="37">
        <f>'Qtde. Mensal'!X17/'Qtde. Mensal'!X16-1</f>
        <v>3.6220723352275774E-2</v>
      </c>
      <c r="Y17" s="37">
        <f>'Qtde. Mensal'!Y17/'Qtde. Mensal'!Y16-1</f>
        <v>-2.6221995926680286E-2</v>
      </c>
      <c r="Z17" s="37">
        <f>'Qtde. Mensal'!Z17/'Qtde. Mensal'!Z16-1</f>
        <v>9.6539940196496143E-3</v>
      </c>
      <c r="AA17" s="37">
        <f>'Qtde. Mensal'!AA17/'Qtde. Mensal'!AA16-1</f>
        <v>1.6352201257861632E-2</v>
      </c>
      <c r="AB17" s="37">
        <f>'Qtde. Mensal'!AB17/'Qtde. Mensal'!AB16-1</f>
        <v>-2.3269342641074608E-4</v>
      </c>
      <c r="AC17" s="37">
        <f>'Qtde. Mensal'!AC17/'Qtde. Mensal'!AC16-1</f>
        <v>4.5485199119755793E-2</v>
      </c>
      <c r="AD17" s="37">
        <f>'Qtde. Mensal'!AD17/'Qtde. Mensal'!AD16-1</f>
        <v>2.8060146638498873E-2</v>
      </c>
      <c r="AE17" s="37">
        <f>'Qtde. Mensal'!AE17/'Qtde. Mensal'!AE16-1</f>
        <v>6.2642369020500244E-3</v>
      </c>
      <c r="AF17" s="37">
        <f>'Qtde. Mensal'!AF17/'Qtde. Mensal'!AF16-1</f>
        <v>-1.5994881637870773E-4</v>
      </c>
      <c r="AG17" s="37">
        <f>'Qtde. Mensal'!AG17/'Qtde. Mensal'!AG16-1</f>
        <v>-1.6355140186915862E-2</v>
      </c>
      <c r="AH17" s="37">
        <f>'Qtde. Mensal'!AH17/'Qtde. Mensal'!AH16-1</f>
        <v>4.1562120598947816E-2</v>
      </c>
      <c r="AI17" s="37">
        <f>'Qtde. Mensal'!AI17/'Qtde. Mensal'!AI16-1</f>
        <v>5.0432115974351932E-2</v>
      </c>
      <c r="AJ17" s="37">
        <f>'Qtde. Mensal'!AJ17/'Qtde. Mensal'!AJ16-1</f>
        <v>7.9881656804734469E-3</v>
      </c>
      <c r="AK17" s="37">
        <f>'Qtde. Mensal'!AK17/'Qtde. Mensal'!AK16-1</f>
        <v>3.2551338292326371E-2</v>
      </c>
      <c r="AL17" s="38">
        <f>'Qtde. Mensal'!AL17/'Qtde. Mensal'!AL16-1</f>
        <v>-1.0758776896942268E-2</v>
      </c>
      <c r="AM17" s="36">
        <f>'Qtde. Mensal'!AM17/'Qtde. Mensal'!AM16-1</f>
        <v>0.12955937133493078</v>
      </c>
      <c r="AN17" s="37">
        <f>'Qtde. Mensal'!AN17/'Qtde. Mensal'!AN16-1</f>
        <v>-0.14942001573406094</v>
      </c>
      <c r="AO17" s="38">
        <f>'Qtde. Mensal'!AO17/'Qtde. Mensal'!AO16-1</f>
        <v>2.8120938825997754E-2</v>
      </c>
      <c r="AP17" s="38">
        <f>'Qtde. Mensal'!AP17/'Qtde. Mensal'!AP16-1</f>
        <v>2.4668822546343838E-2</v>
      </c>
    </row>
    <row r="18" spans="1:42" x14ac:dyDescent="0.3">
      <c r="A18" s="3">
        <v>45323</v>
      </c>
      <c r="B18" s="30">
        <f>'Qtde. Mensal'!B18/'Qtde. Mensal'!B17-1</f>
        <v>-6.3641926180757036E-2</v>
      </c>
      <c r="C18" s="31">
        <f>'Qtde. Mensal'!C18/'Qtde. Mensal'!C17-1</f>
        <v>-0.10244585483159063</v>
      </c>
      <c r="D18" s="31">
        <f>'Qtde. Mensal'!D18/'Qtde. Mensal'!D17-1</f>
        <v>-9.1510474090408245E-3</v>
      </c>
      <c r="E18" s="31">
        <f>'Qtde. Mensal'!E18/'Qtde. Mensal'!E17-1</f>
        <v>5.8829908366317962E-3</v>
      </c>
      <c r="F18" s="32">
        <f>'Qtde. Mensal'!F18/'Qtde. Mensal'!F17-1</f>
        <v>-9.04319867240575E-2</v>
      </c>
      <c r="G18" s="30">
        <f>'Qtde. Mensal'!G18/'Qtde. Mensal'!G17-1</f>
        <v>-3.1541212324061485E-2</v>
      </c>
      <c r="H18" s="31">
        <f>'Qtde. Mensal'!H18/'Qtde. Mensal'!H17-1</f>
        <v>-5.48217956713557E-2</v>
      </c>
      <c r="I18" s="31">
        <f>'Qtde. Mensal'!I18/'Qtde. Mensal'!I17-1</f>
        <v>-7.6582284897454334E-2</v>
      </c>
      <c r="J18" s="31">
        <f>'Qtde. Mensal'!J18/'Qtde. Mensal'!J17-1</f>
        <v>-9.0303559729198568E-2</v>
      </c>
      <c r="K18" s="31">
        <f>'Qtde. Mensal'!K18/'Qtde. Mensal'!K17-1</f>
        <v>-0.10462606889613657</v>
      </c>
      <c r="L18" s="30">
        <f>'Qtde. Mensal'!L18/'Qtde. Mensal'!L17-1</f>
        <v>-5.1677593521018084E-2</v>
      </c>
      <c r="M18" s="31">
        <f>'Qtde. Mensal'!M18/'Qtde. Mensal'!M17-1</f>
        <v>-6.3189990537272589E-2</v>
      </c>
      <c r="N18" s="31">
        <f>'Qtde. Mensal'!N18/'Qtde. Mensal'!N17-1</f>
        <v>-4.1247937603119844E-2</v>
      </c>
      <c r="O18" s="31">
        <f>'Qtde. Mensal'!O18/'Qtde. Mensal'!O17-1</f>
        <v>-5.7308970099667733E-2</v>
      </c>
      <c r="P18" s="31">
        <f>'Qtde. Mensal'!P18/'Qtde. Mensal'!P17-1</f>
        <v>-6.2067738563835739E-2</v>
      </c>
      <c r="Q18" s="31">
        <f>'Qtde. Mensal'!Q18/'Qtde. Mensal'!Q17-1</f>
        <v>-5.7089407818346039E-2</v>
      </c>
      <c r="R18" s="31">
        <f>'Qtde. Mensal'!R18/'Qtde. Mensal'!R17-1</f>
        <v>-8.0683831960804753E-2</v>
      </c>
      <c r="S18" s="31">
        <f>'Qtde. Mensal'!S18/'Qtde. Mensal'!S17-1</f>
        <v>-6.7851889748673067E-2</v>
      </c>
      <c r="T18" s="31">
        <f>'Qtde. Mensal'!T18/'Qtde. Mensal'!T17-1</f>
        <v>-7.0490306265804992E-2</v>
      </c>
      <c r="U18" s="31">
        <f>'Qtde. Mensal'!U18/'Qtde. Mensal'!U17-1</f>
        <v>-4.9643189574930191E-2</v>
      </c>
      <c r="V18" s="31">
        <f>'Qtde. Mensal'!V18/'Qtde. Mensal'!V17-1</f>
        <v>-7.3636706506613248E-2</v>
      </c>
      <c r="W18" s="31">
        <f>'Qtde. Mensal'!W18/'Qtde. Mensal'!W17-1</f>
        <v>-7.354950032353158E-2</v>
      </c>
      <c r="X18" s="31">
        <f>'Qtde. Mensal'!X18/'Qtde. Mensal'!X17-1</f>
        <v>-7.7956024806519419E-2</v>
      </c>
      <c r="Y18" s="31">
        <f>'Qtde. Mensal'!Y18/'Qtde. Mensal'!Y17-1</f>
        <v>-4.4369747899159706E-2</v>
      </c>
      <c r="Z18" s="31">
        <f>'Qtde. Mensal'!Z18/'Qtde. Mensal'!Z17-1</f>
        <v>-6.2447114570993389E-2</v>
      </c>
      <c r="AA18" s="31">
        <f>'Qtde. Mensal'!AA18/'Qtde. Mensal'!AA17-1</f>
        <v>-6.579475515119082E-2</v>
      </c>
      <c r="AB18" s="31">
        <f>'Qtde. Mensal'!AB18/'Qtde. Mensal'!AB17-1</f>
        <v>-5.6324915629000327E-2</v>
      </c>
      <c r="AC18" s="31">
        <f>'Qtde. Mensal'!AC18/'Qtde. Mensal'!AC17-1</f>
        <v>-8.1920184685372877E-2</v>
      </c>
      <c r="AD18" s="31">
        <f>'Qtde. Mensal'!AD18/'Qtde. Mensal'!AD17-1</f>
        <v>-7.2272991006672505E-2</v>
      </c>
      <c r="AE18" s="31">
        <f>'Qtde. Mensal'!AE18/'Qtde. Mensal'!AE17-1</f>
        <v>-6.0554612337294866E-2</v>
      </c>
      <c r="AF18" s="31">
        <f>'Qtde. Mensal'!AF18/'Qtde. Mensal'!AF17-1</f>
        <v>-5.8230683090705448E-2</v>
      </c>
      <c r="AG18" s="31">
        <f>'Qtde. Mensal'!AG18/'Qtde. Mensal'!AG17-1</f>
        <v>-4.8099762470308782E-2</v>
      </c>
      <c r="AH18" s="31">
        <f>'Qtde. Mensal'!AH18/'Qtde. Mensal'!AH17-1</f>
        <v>-8.1070054784940004E-2</v>
      </c>
      <c r="AI18" s="31">
        <f>'Qtde. Mensal'!AI18/'Qtde. Mensal'!AI17-1</f>
        <v>-8.370710475331089E-2</v>
      </c>
      <c r="AJ18" s="31">
        <f>'Qtde. Mensal'!AJ18/'Qtde. Mensal'!AJ17-1</f>
        <v>-6.061050777810395E-2</v>
      </c>
      <c r="AK18" s="31">
        <f>'Qtde. Mensal'!AK18/'Qtde. Mensal'!AK17-1</f>
        <v>-7.6276091373683852E-2</v>
      </c>
      <c r="AL18" s="32">
        <f>'Qtde. Mensal'!AL18/'Qtde. Mensal'!AL17-1</f>
        <v>-5.3424918908605235E-2</v>
      </c>
      <c r="AM18" s="30">
        <f>'Qtde. Mensal'!AM18/'Qtde. Mensal'!AM17-1</f>
        <v>-0.11380957675354442</v>
      </c>
      <c r="AN18" s="31">
        <f>'Qtde. Mensal'!AN18/'Qtde. Mensal'!AN17-1</f>
        <v>3.2737591555448864E-2</v>
      </c>
      <c r="AO18" s="32">
        <f>'Qtde. Mensal'!AO18/'Qtde. Mensal'!AO17-1</f>
        <v>-0.11326013127636569</v>
      </c>
      <c r="AP18" s="32">
        <f>'Qtde. Mensal'!AP18/'Qtde. Mensal'!AP17-1</f>
        <v>-7.1330064532600268E-2</v>
      </c>
    </row>
    <row r="19" spans="1:42" x14ac:dyDescent="0.3">
      <c r="A19" s="3">
        <v>45352</v>
      </c>
      <c r="B19" s="30">
        <f>'Qtde. Mensal'!B19/'Qtde. Mensal'!B18-1</f>
        <v>0.4510116184753179</v>
      </c>
      <c r="C19" s="31">
        <f>'Qtde. Mensal'!C19/'Qtde. Mensal'!C18-1</f>
        <v>0.12173573899477708</v>
      </c>
      <c r="D19" s="31">
        <f>'Qtde. Mensal'!D19/'Qtde. Mensal'!D18-1</f>
        <v>0.22910871258484478</v>
      </c>
      <c r="E19" s="31">
        <f>'Qtde. Mensal'!E19/'Qtde. Mensal'!E18-1</f>
        <v>0.92240519634530904</v>
      </c>
      <c r="F19" s="32">
        <f>'Qtde. Mensal'!F19/'Qtde. Mensal'!F18-1</f>
        <v>0.27230812503801016</v>
      </c>
      <c r="G19" s="30">
        <f>'Qtde. Mensal'!G19/'Qtde. Mensal'!G18-1</f>
        <v>0.66697588969832555</v>
      </c>
      <c r="H19" s="31">
        <f>'Qtde. Mensal'!H19/'Qtde. Mensal'!H18-1</f>
        <v>0.50600690133823401</v>
      </c>
      <c r="I19" s="31">
        <f>'Qtde. Mensal'!I19/'Qtde. Mensal'!I18-1</f>
        <v>0.34836325044372463</v>
      </c>
      <c r="J19" s="31">
        <f>'Qtde. Mensal'!J19/'Qtde. Mensal'!J18-1</f>
        <v>0.24443129790627083</v>
      </c>
      <c r="K19" s="31">
        <f>'Qtde. Mensal'!K19/'Qtde. Mensal'!K18-1</f>
        <v>0.12675558616190363</v>
      </c>
      <c r="L19" s="30">
        <f>'Qtde. Mensal'!L19/'Qtde. Mensal'!L18-1</f>
        <v>0.5172834485563238</v>
      </c>
      <c r="M19" s="31">
        <f>'Qtde. Mensal'!M19/'Qtde. Mensal'!M18-1</f>
        <v>0.44096520763187419</v>
      </c>
      <c r="N19" s="31">
        <f>'Qtde. Mensal'!N19/'Qtde. Mensal'!N18-1</f>
        <v>0.58690550688360443</v>
      </c>
      <c r="O19" s="31">
        <f>'Qtde. Mensal'!O19/'Qtde. Mensal'!O18-1</f>
        <v>0.48237885462555075</v>
      </c>
      <c r="P19" s="31">
        <f>'Qtde. Mensal'!P19/'Qtde. Mensal'!P18-1</f>
        <v>0.45016122913505319</v>
      </c>
      <c r="Q19" s="31">
        <f>'Qtde. Mensal'!Q19/'Qtde. Mensal'!Q18-1</f>
        <v>0.48741191763015657</v>
      </c>
      <c r="R19" s="31">
        <f>'Qtde. Mensal'!R19/'Qtde. Mensal'!R18-1</f>
        <v>0.31953736251275644</v>
      </c>
      <c r="S19" s="31">
        <f>'Qtde. Mensal'!S19/'Qtde. Mensal'!S18-1</f>
        <v>0.41074368825466512</v>
      </c>
      <c r="T19" s="31">
        <f>'Qtde. Mensal'!T19/'Qtde. Mensal'!T18-1</f>
        <v>0.39270734932930296</v>
      </c>
      <c r="U19" s="31">
        <f>'Qtde. Mensal'!U19/'Qtde. Mensal'!U18-1</f>
        <v>0.53620633365981063</v>
      </c>
      <c r="V19" s="31">
        <f>'Qtde. Mensal'!V19/'Qtde. Mensal'!V18-1</f>
        <v>0.37295202796613736</v>
      </c>
      <c r="W19" s="31">
        <f>'Qtde. Mensal'!W19/'Qtde. Mensal'!W18-1</f>
        <v>0.3717988514667081</v>
      </c>
      <c r="X19" s="31">
        <f>'Qtde. Mensal'!X19/'Qtde. Mensal'!X18-1</f>
        <v>0.33218454697053912</v>
      </c>
      <c r="Y19" s="31">
        <f>'Qtde. Mensal'!Y19/'Qtde. Mensal'!Y18-1</f>
        <v>0.57337710556141785</v>
      </c>
      <c r="Z19" s="31">
        <f>'Qtde. Mensal'!Z19/'Qtde. Mensal'!Z18-1</f>
        <v>0.44945848375451258</v>
      </c>
      <c r="AA19" s="31">
        <f>'Qtde. Mensal'!AA19/'Qtde. Mensal'!AA18-1</f>
        <v>0.4202799957033907</v>
      </c>
      <c r="AB19" s="31">
        <f>'Qtde. Mensal'!AB19/'Qtde. Mensal'!AB18-1</f>
        <v>0.49216919472191401</v>
      </c>
      <c r="AC19" s="31">
        <f>'Qtde. Mensal'!AC19/'Qtde. Mensal'!AC18-1</f>
        <v>0.31204585374872895</v>
      </c>
      <c r="AD19" s="31">
        <f>'Qtde. Mensal'!AD19/'Qtde. Mensal'!AD18-1</f>
        <v>0.37907985771801589</v>
      </c>
      <c r="AE19" s="31">
        <f>'Qtde. Mensal'!AE19/'Qtde. Mensal'!AE18-1</f>
        <v>0.46084337349397586</v>
      </c>
      <c r="AF19" s="31">
        <f>'Qtde. Mensal'!AF19/'Qtde. Mensal'!AF18-1</f>
        <v>0.45880754204178698</v>
      </c>
      <c r="AG19" s="31">
        <f>'Qtde. Mensal'!AG19/'Qtde. Mensal'!AG18-1</f>
        <v>0.5402370555208984</v>
      </c>
      <c r="AH19" s="31">
        <f>'Qtde. Mensal'!AH19/'Qtde. Mensal'!AH18-1</f>
        <v>0.31853449187120786</v>
      </c>
      <c r="AI19" s="31">
        <f>'Qtde. Mensal'!AI19/'Qtde. Mensal'!AI18-1</f>
        <v>0.28912382331643727</v>
      </c>
      <c r="AJ19" s="31">
        <f>'Qtde. Mensal'!AJ19/'Qtde. Mensal'!AJ18-1</f>
        <v>0.45680362443368216</v>
      </c>
      <c r="AK19" s="31">
        <f>'Qtde. Mensal'!AK19/'Qtde. Mensal'!AK18-1</f>
        <v>0.35194393711144589</v>
      </c>
      <c r="AL19" s="32">
        <f>'Qtde. Mensal'!AL19/'Qtde. Mensal'!AL18-1</f>
        <v>0.50695424309615</v>
      </c>
      <c r="AM19" s="30">
        <f>'Qtde. Mensal'!AM19/'Qtde. Mensal'!AM18-1</f>
        <v>5.4158732599858039E-2</v>
      </c>
      <c r="AN19" s="31">
        <f>'Qtde. Mensal'!AN19/'Qtde. Mensal'!AN18-1</f>
        <v>1.0726527159021186</v>
      </c>
      <c r="AO19" s="32">
        <f>'Qtde. Mensal'!AO19/'Qtde. Mensal'!AO18-1</f>
        <v>0.10866279668876455</v>
      </c>
      <c r="AP19" s="32">
        <f>'Qtde. Mensal'!AP19/'Qtde. Mensal'!AP18-1</f>
        <v>0.38604961696215767</v>
      </c>
    </row>
    <row r="20" spans="1:42" x14ac:dyDescent="0.3">
      <c r="A20" s="3">
        <v>45383</v>
      </c>
      <c r="B20" s="30">
        <f>'Qtde. Mensal'!B20/'Qtde. Mensal'!B19-1</f>
        <v>-0.29312801842984171</v>
      </c>
      <c r="C20" s="31">
        <f>'Qtde. Mensal'!C20/'Qtde. Mensal'!C19-1</f>
        <v>1.0521382896706122E-2</v>
      </c>
      <c r="D20" s="31">
        <f>'Qtde. Mensal'!D20/'Qtde. Mensal'!D19-1</f>
        <v>-0.12810066992576497</v>
      </c>
      <c r="E20" s="31">
        <f>'Qtde. Mensal'!E20/'Qtde. Mensal'!E19-1</f>
        <v>-0.44646487304947635</v>
      </c>
      <c r="F20" s="32">
        <f>'Qtde. Mensal'!F20/'Qtde. Mensal'!F19-1</f>
        <v>-0.17802461095393585</v>
      </c>
      <c r="G20" s="30">
        <f>'Qtde. Mensal'!G20/'Qtde. Mensal'!G19-1</f>
        <v>-0.40087512071100828</v>
      </c>
      <c r="H20" s="31">
        <f>'Qtde. Mensal'!H20/'Qtde. Mensal'!H19-1</f>
        <v>-0.32033648572337292</v>
      </c>
      <c r="I20" s="31">
        <f>'Qtde. Mensal'!I20/'Qtde. Mensal'!I19-1</f>
        <v>-0.22206450317141946</v>
      </c>
      <c r="J20" s="31">
        <f>'Qtde. Mensal'!J20/'Qtde. Mensal'!J19-1</f>
        <v>-0.14786796469688512</v>
      </c>
      <c r="K20" s="31">
        <f>'Qtde. Mensal'!K20/'Qtde. Mensal'!K19-1</f>
        <v>-3.4265908597437944E-2</v>
      </c>
      <c r="L20" s="30">
        <f>'Qtde. Mensal'!L20/'Qtde. Mensal'!L19-1</f>
        <v>-0.32350576253015273</v>
      </c>
      <c r="M20" s="31">
        <f>'Qtde. Mensal'!M20/'Qtde. Mensal'!M19-1</f>
        <v>-0.28335540151102112</v>
      </c>
      <c r="N20" s="31">
        <f>'Qtde. Mensal'!N20/'Qtde. Mensal'!N19-1</f>
        <v>-0.35870261743973975</v>
      </c>
      <c r="O20" s="31">
        <f>'Qtde. Mensal'!O20/'Qtde. Mensal'!O19-1</f>
        <v>-0.30668647845468056</v>
      </c>
      <c r="P20" s="31">
        <f>'Qtde. Mensal'!P20/'Qtde. Mensal'!P19-1</f>
        <v>-0.28610902194172849</v>
      </c>
      <c r="Q20" s="31">
        <f>'Qtde. Mensal'!Q20/'Qtde. Mensal'!Q19-1</f>
        <v>-0.30795943242186596</v>
      </c>
      <c r="R20" s="31">
        <f>'Qtde. Mensal'!R20/'Qtde. Mensal'!R19-1</f>
        <v>-0.20043825728280484</v>
      </c>
      <c r="S20" s="31">
        <f>'Qtde. Mensal'!S20/'Qtde. Mensal'!S19-1</f>
        <v>-0.26358021689442201</v>
      </c>
      <c r="T20" s="31">
        <f>'Qtde. Mensal'!T20/'Qtde. Mensal'!T19-1</f>
        <v>-0.24884692604047964</v>
      </c>
      <c r="U20" s="31">
        <f>'Qtde. Mensal'!U20/'Qtde. Mensal'!U19-1</f>
        <v>-0.33361669571131036</v>
      </c>
      <c r="V20" s="31">
        <f>'Qtde. Mensal'!V20/'Qtde. Mensal'!V19-1</f>
        <v>-0.24047487575924908</v>
      </c>
      <c r="W20" s="31">
        <f>'Qtde. Mensal'!W20/'Qtde. Mensal'!W19-1</f>
        <v>-0.23589975674605423</v>
      </c>
      <c r="X20" s="31">
        <f>'Qtde. Mensal'!X20/'Qtde. Mensal'!X19-1</f>
        <v>-0.21159142118000496</v>
      </c>
      <c r="Y20" s="31">
        <f>'Qtde. Mensal'!Y20/'Qtde. Mensal'!Y19-1</f>
        <v>-0.35270008445526357</v>
      </c>
      <c r="Z20" s="31">
        <f>'Qtde. Mensal'!Z20/'Qtde. Mensal'!Z19-1</f>
        <v>-0.28704856787048572</v>
      </c>
      <c r="AA20" s="31">
        <f>'Qtde. Mensal'!AA20/'Qtde. Mensal'!AA19-1</f>
        <v>-0.26989689162275943</v>
      </c>
      <c r="AB20" s="31">
        <f>'Qtde. Mensal'!AB20/'Qtde. Mensal'!AB19-1</f>
        <v>-0.31082644628099176</v>
      </c>
      <c r="AC20" s="31">
        <f>'Qtde. Mensal'!AC20/'Qtde. Mensal'!AC19-1</f>
        <v>-0.19369521715847915</v>
      </c>
      <c r="AD20" s="31">
        <f>'Qtde. Mensal'!AD20/'Qtde. Mensal'!AD19-1</f>
        <v>-0.24331320918719235</v>
      </c>
      <c r="AE20" s="31">
        <f>'Qtde. Mensal'!AE20/'Qtde. Mensal'!AE19-1</f>
        <v>-0.29331369661266571</v>
      </c>
      <c r="AF20" s="31">
        <f>'Qtde. Mensal'!AF20/'Qtde. Mensal'!AF19-1</f>
        <v>-0.29226828132277594</v>
      </c>
      <c r="AG20" s="31">
        <f>'Qtde. Mensal'!AG20/'Qtde. Mensal'!AG19-1</f>
        <v>-0.33414337788578374</v>
      </c>
      <c r="AH20" s="31">
        <f>'Qtde. Mensal'!AH20/'Qtde. Mensal'!AH19-1</f>
        <v>-0.19742496151872757</v>
      </c>
      <c r="AI20" s="31">
        <f>'Qtde. Mensal'!AI20/'Qtde. Mensal'!AI19-1</f>
        <v>-0.17774732064619048</v>
      </c>
      <c r="AJ20" s="31">
        <f>'Qtde. Mensal'!AJ20/'Qtde. Mensal'!AJ19-1</f>
        <v>-0.29158176943699732</v>
      </c>
      <c r="AK20" s="31">
        <f>'Qtde. Mensal'!AK20/'Qtde. Mensal'!AK19-1</f>
        <v>-0.2281120986615478</v>
      </c>
      <c r="AL20" s="32">
        <f>'Qtde. Mensal'!AL20/'Qtde. Mensal'!AL19-1</f>
        <v>-0.31888710540395937</v>
      </c>
      <c r="AM20" s="30">
        <f>'Qtde. Mensal'!AM20/'Qtde. Mensal'!AM19-1</f>
        <v>4.7611917664380332E-2</v>
      </c>
      <c r="AN20" s="31">
        <f>'Qtde. Mensal'!AN20/'Qtde. Mensal'!AN19-1</f>
        <v>-0.53552004001014963</v>
      </c>
      <c r="AO20" s="32">
        <f>'Qtde. Mensal'!AO20/'Qtde. Mensal'!AO19-1</f>
        <v>-0.20566046504422719</v>
      </c>
      <c r="AP20" s="32">
        <f>'Qtde. Mensal'!AP20/'Qtde. Mensal'!AP19-1</f>
        <v>-0.24768275016912289</v>
      </c>
    </row>
    <row r="21" spans="1:42" x14ac:dyDescent="0.3">
      <c r="A21" s="3">
        <v>45413</v>
      </c>
      <c r="B21" s="30">
        <f>'Qtde. Mensal'!B21/'Qtde. Mensal'!B20-1</f>
        <v>-4.7047921159090178E-3</v>
      </c>
      <c r="C21" s="31">
        <f>'Qtde. Mensal'!C21/'Qtde. Mensal'!C20-1</f>
        <v>-1.6021661405897003E-2</v>
      </c>
      <c r="D21" s="31">
        <f>'Qtde. Mensal'!D21/'Qtde. Mensal'!D20-1</f>
        <v>3.0163015263212634E-2</v>
      </c>
      <c r="E21" s="31">
        <f>'Qtde. Mensal'!E21/'Qtde. Mensal'!E20-1</f>
        <v>-0.20138290866724073</v>
      </c>
      <c r="F21" s="32">
        <f>'Qtde. Mensal'!F21/'Qtde. Mensal'!F20-1</f>
        <v>-4.6758184045155304E-2</v>
      </c>
      <c r="G21" s="30">
        <f>'Qtde. Mensal'!G21/'Qtde. Mensal'!G20-1</f>
        <v>-9.583564787411325E-2</v>
      </c>
      <c r="H21" s="31">
        <f>'Qtde. Mensal'!H21/'Qtde. Mensal'!H20-1</f>
        <v>-5.5987432074949162E-2</v>
      </c>
      <c r="I21" s="31">
        <f>'Qtde. Mensal'!I21/'Qtde. Mensal'!I20-1</f>
        <v>-1.9083969465648831E-2</v>
      </c>
      <c r="J21" s="31">
        <f>'Qtde. Mensal'!J21/'Qtde. Mensal'!J20-1</f>
        <v>4.2124497699727037E-3</v>
      </c>
      <c r="K21" s="31">
        <f>'Qtde. Mensal'!K21/'Qtde. Mensal'!K20-1</f>
        <v>3.1476392705470868E-2</v>
      </c>
      <c r="L21" s="30">
        <f>'Qtde. Mensal'!L21/'Qtde. Mensal'!L20-1</f>
        <v>-5.4675118858954042E-2</v>
      </c>
      <c r="M21" s="31">
        <f>'Qtde. Mensal'!M21/'Qtde. Mensal'!M20-1</f>
        <v>-2.9344636452559469E-2</v>
      </c>
      <c r="N21" s="31">
        <f>'Qtde. Mensal'!N21/'Qtde. Mensal'!N20-1</f>
        <v>-7.1176018447348222E-2</v>
      </c>
      <c r="O21" s="31">
        <f>'Qtde. Mensal'!O21/'Qtde. Mensal'!O20-1</f>
        <v>-4.2006000857265358E-2</v>
      </c>
      <c r="P21" s="31">
        <f>'Qtde. Mensal'!P21/'Qtde. Mensal'!P20-1</f>
        <v>-3.8384902549069011E-2</v>
      </c>
      <c r="Q21" s="31">
        <f>'Qtde. Mensal'!Q21/'Qtde. Mensal'!Q20-1</f>
        <v>-4.4031636315299716E-2</v>
      </c>
      <c r="R21" s="31">
        <f>'Qtde. Mensal'!R21/'Qtde. Mensal'!R20-1</f>
        <v>-8.5442527809124202E-3</v>
      </c>
      <c r="S21" s="31">
        <f>'Qtde. Mensal'!S21/'Qtde. Mensal'!S20-1</f>
        <v>-3.1037443042990165E-2</v>
      </c>
      <c r="T21" s="31">
        <f>'Qtde. Mensal'!T21/'Qtde. Mensal'!T20-1</f>
        <v>-2.9473380047677522E-2</v>
      </c>
      <c r="U21" s="31">
        <f>'Qtde. Mensal'!U21/'Qtde. Mensal'!U20-1</f>
        <v>-5.657609388952678E-2</v>
      </c>
      <c r="V21" s="31">
        <f>'Qtde. Mensal'!V21/'Qtde. Mensal'!V20-1</f>
        <v>-2.5364513914132192E-2</v>
      </c>
      <c r="W21" s="31">
        <f>'Qtde. Mensal'!W21/'Qtde. Mensal'!W20-1</f>
        <v>-3.1465166210113305E-2</v>
      </c>
      <c r="X21" s="31">
        <f>'Qtde. Mensal'!X21/'Qtde. Mensal'!X20-1</f>
        <v>-2.2228102672664729E-2</v>
      </c>
      <c r="Y21" s="31">
        <f>'Qtde. Mensal'!Y21/'Qtde. Mensal'!Y20-1</f>
        <v>-7.0148509152308192E-2</v>
      </c>
      <c r="Z21" s="31">
        <f>'Qtde. Mensal'!Z21/'Qtde. Mensal'!Z20-1</f>
        <v>-3.4323144104803527E-2</v>
      </c>
      <c r="AA21" s="31">
        <f>'Qtde. Mensal'!AA21/'Qtde. Mensal'!AA20-1</f>
        <v>-2.7899589102586275E-2</v>
      </c>
      <c r="AB21" s="31">
        <f>'Qtde. Mensal'!AB21/'Qtde. Mensal'!AB20-1</f>
        <v>-4.3050725506655452E-2</v>
      </c>
      <c r="AC21" s="31">
        <f>'Qtde. Mensal'!AC21/'Qtde. Mensal'!AC20-1</f>
        <v>-1.7582187112221925E-2</v>
      </c>
      <c r="AD21" s="31">
        <f>'Qtde. Mensal'!AD21/'Qtde. Mensal'!AD20-1</f>
        <v>-2.3211387189411958E-2</v>
      </c>
      <c r="AE21" s="31">
        <f>'Qtde. Mensal'!AE21/'Qtde. Mensal'!AE20-1</f>
        <v>-3.6845615205068349E-2</v>
      </c>
      <c r="AF21" s="31">
        <f>'Qtde. Mensal'!AF21/'Qtde. Mensal'!AF20-1</f>
        <v>-4.2941757156959581E-2</v>
      </c>
      <c r="AG21" s="31">
        <f>'Qtde. Mensal'!AG21/'Qtde. Mensal'!AG20-1</f>
        <v>-6.326034063260344E-2</v>
      </c>
      <c r="AH21" s="31">
        <f>'Qtde. Mensal'!AH21/'Qtde. Mensal'!AH20-1</f>
        <v>-2.4333233443212476E-2</v>
      </c>
      <c r="AI21" s="31">
        <f>'Qtde. Mensal'!AI21/'Qtde. Mensal'!AI20-1</f>
        <v>-9.2633074652967995E-3</v>
      </c>
      <c r="AJ21" s="31">
        <f>'Qtde. Mensal'!AJ21/'Qtde. Mensal'!AJ20-1</f>
        <v>-3.4514078110808311E-2</v>
      </c>
      <c r="AK21" s="31">
        <f>'Qtde. Mensal'!AK21/'Qtde. Mensal'!AK20-1</f>
        <v>-2.0371923877819609E-2</v>
      </c>
      <c r="AL21" s="32">
        <f>'Qtde. Mensal'!AL21/'Qtde. Mensal'!AL20-1</f>
        <v>-5.7934014139827128E-2</v>
      </c>
      <c r="AM21" s="30">
        <f>'Qtde. Mensal'!AM21/'Qtde. Mensal'!AM20-1</f>
        <v>4.9983142279163895E-2</v>
      </c>
      <c r="AN21" s="31">
        <f>'Qtde. Mensal'!AN21/'Qtde. Mensal'!AN20-1</f>
        <v>-0.20127230190053558</v>
      </c>
      <c r="AO21" s="32">
        <f>'Qtde. Mensal'!AO21/'Qtde. Mensal'!AO20-1</f>
        <v>2.8862842990033943E-3</v>
      </c>
      <c r="AP21" s="32">
        <f>'Qtde. Mensal'!AP21/'Qtde. Mensal'!AP20-1</f>
        <v>-2.7562456304714766E-2</v>
      </c>
    </row>
    <row r="22" spans="1:42" x14ac:dyDescent="0.3">
      <c r="A22" s="5">
        <v>45444</v>
      </c>
      <c r="B22" s="30">
        <f>'Qtde. Mensal'!B22/'Qtde. Mensal'!B21-1</f>
        <v>4.7444896059016362E-2</v>
      </c>
      <c r="C22" s="31">
        <f>'Qtde. Mensal'!C22/'Qtde. Mensal'!C21-1</f>
        <v>1.5385550960836714E-2</v>
      </c>
      <c r="D22" s="31">
        <f>'Qtde. Mensal'!D22/'Qtde. Mensal'!D21-1</f>
        <v>-0.1006400241898906</v>
      </c>
      <c r="E22" s="31">
        <f>'Qtde. Mensal'!E22/'Qtde. Mensal'!E21-1</f>
        <v>0.12717642954552666</v>
      </c>
      <c r="F22" s="32">
        <f>'Qtde. Mensal'!F22/'Qtde. Mensal'!F21-1</f>
        <v>4.0137413544613754E-2</v>
      </c>
      <c r="G22" s="30">
        <f>'Qtde. Mensal'!G22/'Qtde. Mensal'!G21-1</f>
        <v>0.13560414547432242</v>
      </c>
      <c r="H22" s="31">
        <f>'Qtde. Mensal'!H22/'Qtde. Mensal'!H21-1</f>
        <v>8.0365407669312106E-2</v>
      </c>
      <c r="I22" s="31">
        <f>'Qtde. Mensal'!I22/'Qtde. Mensal'!I21-1</f>
        <v>3.2053151608703923E-2</v>
      </c>
      <c r="J22" s="31">
        <f>'Qtde. Mensal'!J22/'Qtde. Mensal'!J21-1</f>
        <v>3.4137936587173012E-3</v>
      </c>
      <c r="K22" s="31">
        <f>'Qtde. Mensal'!K22/'Qtde. Mensal'!K21-1</f>
        <v>-3.2598692177282618E-2</v>
      </c>
      <c r="L22" s="30">
        <f>'Qtde. Mensal'!L22/'Qtde. Mensal'!L21-1</f>
        <v>7.2087175188600083E-2</v>
      </c>
      <c r="M22" s="31">
        <f>'Qtde. Mensal'!M22/'Qtde. Mensal'!M21-1</f>
        <v>5.4305228977718167E-2</v>
      </c>
      <c r="N22" s="31">
        <f>'Qtde. Mensal'!N22/'Qtde. Mensal'!N21-1</f>
        <v>9.7567030784508457E-2</v>
      </c>
      <c r="O22" s="31">
        <f>'Qtde. Mensal'!O22/'Qtde. Mensal'!O21-1</f>
        <v>6.3087248322147627E-2</v>
      </c>
      <c r="P22" s="31">
        <f>'Qtde. Mensal'!P22/'Qtde. Mensal'!P21-1</f>
        <v>5.7803605878009812E-2</v>
      </c>
      <c r="Q22" s="31">
        <f>'Qtde. Mensal'!Q22/'Qtde. Mensal'!Q21-1</f>
        <v>6.7959815065874007E-2</v>
      </c>
      <c r="R22" s="31">
        <f>'Qtde. Mensal'!R22/'Qtde. Mensal'!R21-1</f>
        <v>1.788617886178856E-2</v>
      </c>
      <c r="S22" s="31">
        <f>'Qtde. Mensal'!S22/'Qtde. Mensal'!S21-1</f>
        <v>4.825189122878748E-2</v>
      </c>
      <c r="T22" s="31">
        <f>'Qtde. Mensal'!T22/'Qtde. Mensal'!T21-1</f>
        <v>4.0975065128395993E-2</v>
      </c>
      <c r="U22" s="31">
        <f>'Qtde. Mensal'!U22/'Qtde. Mensal'!U21-1</f>
        <v>8.1333243188425497E-2</v>
      </c>
      <c r="V22" s="31">
        <f>'Qtde. Mensal'!V22/'Qtde. Mensal'!V21-1</f>
        <v>3.847057035901269E-2</v>
      </c>
      <c r="W22" s="31">
        <f>'Qtde. Mensal'!W22/'Qtde. Mensal'!W21-1</f>
        <v>3.9749273811343855E-2</v>
      </c>
      <c r="X22" s="31">
        <f>'Qtde. Mensal'!X22/'Qtde. Mensal'!X21-1</f>
        <v>2.8849797023004164E-2</v>
      </c>
      <c r="Y22" s="31">
        <f>'Qtde. Mensal'!Y22/'Qtde. Mensal'!Y21-1</f>
        <v>9.6694317196979185E-2</v>
      </c>
      <c r="Z22" s="31">
        <f>'Qtde. Mensal'!Z22/'Qtde. Mensal'!Z21-1</f>
        <v>5.7248801664104176E-2</v>
      </c>
      <c r="AA22" s="31">
        <f>'Qtde. Mensal'!AA22/'Qtde. Mensal'!AA21-1</f>
        <v>4.8591624338436334E-2</v>
      </c>
      <c r="AB22" s="31">
        <f>'Qtde. Mensal'!AB22/'Qtde. Mensal'!AB21-1</f>
        <v>6.7794486215538852E-2</v>
      </c>
      <c r="AC22" s="31">
        <f>'Qtde. Mensal'!AC22/'Qtde. Mensal'!AC21-1</f>
        <v>2.334062727935815E-2</v>
      </c>
      <c r="AD22" s="31">
        <f>'Qtde. Mensal'!AD22/'Qtde. Mensal'!AD21-1</f>
        <v>3.6149352558448644E-2</v>
      </c>
      <c r="AE22" s="31">
        <f>'Qtde. Mensal'!AE22/'Qtde. Mensal'!AE21-1</f>
        <v>6.0238878310541866E-2</v>
      </c>
      <c r="AF22" s="31">
        <f>'Qtde. Mensal'!AF22/'Qtde. Mensal'!AF21-1</f>
        <v>5.4839264225545747E-2</v>
      </c>
      <c r="AG22" s="31">
        <f>'Qtde. Mensal'!AG22/'Qtde. Mensal'!AG21-1</f>
        <v>8.2467532467532578E-2</v>
      </c>
      <c r="AH22" s="31">
        <f>'Qtde. Mensal'!AH22/'Qtde. Mensal'!AH21-1</f>
        <v>2.6598685422937418E-2</v>
      </c>
      <c r="AI22" s="31">
        <f>'Qtde. Mensal'!AI22/'Qtde. Mensal'!AI21-1</f>
        <v>1.447996249000183E-2</v>
      </c>
      <c r="AJ22" s="31">
        <f>'Qtde. Mensal'!AJ22/'Qtde. Mensal'!AJ21-1</f>
        <v>5.8482282847287514E-2</v>
      </c>
      <c r="AK22" s="31">
        <f>'Qtde. Mensal'!AK22/'Qtde. Mensal'!AK21-1</f>
        <v>3.6870405870053746E-2</v>
      </c>
      <c r="AL22" s="32">
        <f>'Qtde. Mensal'!AL22/'Qtde. Mensal'!AL21-1</f>
        <v>7.6089222430685943E-2</v>
      </c>
      <c r="AM22" s="30">
        <f>'Qtde. Mensal'!AM22/'Qtde. Mensal'!AM21-1</f>
        <v>-4.83436936103675E-2</v>
      </c>
      <c r="AN22" s="31">
        <f>'Qtde. Mensal'!AN22/'Qtde. Mensal'!AN21-1</f>
        <v>0.29909946523004027</v>
      </c>
      <c r="AO22" s="32">
        <f>'Qtde. Mensal'!AO22/'Qtde. Mensal'!AO21-1</f>
        <v>4.089450656295579E-2</v>
      </c>
      <c r="AP22" s="32">
        <f>'Qtde. Mensal'!AP22/'Qtde. Mensal'!AP21-1</f>
        <v>4.2059219380888191E-2</v>
      </c>
    </row>
    <row r="23" spans="1:42" x14ac:dyDescent="0.3">
      <c r="A23" s="3">
        <v>45474</v>
      </c>
      <c r="B23" s="30">
        <f>'Qtde. Mensal'!B23/'Qtde. Mensal'!B22-1</f>
        <v>0.16283894955020406</v>
      </c>
      <c r="C23" s="31">
        <f>'Qtde. Mensal'!C23/'Qtde. Mensal'!C22-1</f>
        <v>0.16091213990537212</v>
      </c>
      <c r="D23" s="31">
        <f>'Qtde. Mensal'!D23/'Qtde. Mensal'!D22-1</f>
        <v>0.1310657850498711</v>
      </c>
      <c r="E23" s="31">
        <f>'Qtde. Mensal'!E23/'Qtde. Mensal'!E22-1</f>
        <v>0.23975127317745693</v>
      </c>
      <c r="F23" s="32">
        <f>'Qtde. Mensal'!F23/'Qtde. Mensal'!F22-1</f>
        <v>0.25911195340193038</v>
      </c>
      <c r="G23" s="30">
        <f>'Qtde. Mensal'!G23/'Qtde. Mensal'!G22-1</f>
        <v>0.25398880739315133</v>
      </c>
      <c r="H23" s="31">
        <f>'Qtde. Mensal'!H23/'Qtde. Mensal'!H22-1</f>
        <v>0.21977198773322093</v>
      </c>
      <c r="I23" s="31">
        <f>'Qtde. Mensal'!I23/'Qtde. Mensal'!I22-1</f>
        <v>0.18579108798290656</v>
      </c>
      <c r="J23" s="31">
        <f>'Qtde. Mensal'!J23/'Qtde. Mensal'!J22-1</f>
        <v>0.18257025018856421</v>
      </c>
      <c r="K23" s="31">
        <f>'Qtde. Mensal'!K23/'Qtde. Mensal'!K22-1</f>
        <v>0.13567327591962086</v>
      </c>
      <c r="L23" s="30">
        <f>'Qtde. Mensal'!L23/'Qtde. Mensal'!L22-1</f>
        <v>0.2087568412822518</v>
      </c>
      <c r="M23" s="31">
        <f>'Qtde. Mensal'!M23/'Qtde. Mensal'!M22-1</f>
        <v>0.19371282922684796</v>
      </c>
      <c r="N23" s="31">
        <f>'Qtde. Mensal'!N23/'Qtde. Mensal'!N22-1</f>
        <v>0.21307396516625188</v>
      </c>
      <c r="O23" s="31">
        <f>'Qtde. Mensal'!O23/'Qtde. Mensal'!O22-1</f>
        <v>0.20370370370370372</v>
      </c>
      <c r="P23" s="31">
        <f>'Qtde. Mensal'!P23/'Qtde. Mensal'!P22-1</f>
        <v>0.19838339262394733</v>
      </c>
      <c r="Q23" s="31">
        <f>'Qtde. Mensal'!Q23/'Qtde. Mensal'!Q22-1</f>
        <v>0.19917323090944605</v>
      </c>
      <c r="R23" s="31">
        <f>'Qtde. Mensal'!R23/'Qtde. Mensal'!R22-1</f>
        <v>0.17555910543130993</v>
      </c>
      <c r="S23" s="31">
        <f>'Qtde. Mensal'!S23/'Qtde. Mensal'!S22-1</f>
        <v>0.20122228723750091</v>
      </c>
      <c r="T23" s="31">
        <f>'Qtde. Mensal'!T23/'Qtde. Mensal'!T22-1</f>
        <v>0.18601408601766112</v>
      </c>
      <c r="U23" s="31">
        <f>'Qtde. Mensal'!U23/'Qtde. Mensal'!U22-1</f>
        <v>0.20438914592972357</v>
      </c>
      <c r="V23" s="31">
        <f>'Qtde. Mensal'!V23/'Qtde. Mensal'!V22-1</f>
        <v>0.20242624171965207</v>
      </c>
      <c r="W23" s="31">
        <f>'Qtde. Mensal'!W23/'Qtde. Mensal'!W22-1</f>
        <v>0.1906337303337744</v>
      </c>
      <c r="X23" s="31">
        <f>'Qtde. Mensal'!X23/'Qtde. Mensal'!X22-1</f>
        <v>0.18918350168350173</v>
      </c>
      <c r="Y23" s="31">
        <f>'Qtde. Mensal'!Y23/'Qtde. Mensal'!Y22-1</f>
        <v>0.21408143297960414</v>
      </c>
      <c r="Z23" s="31">
        <f>'Qtde. Mensal'!Z23/'Qtde. Mensal'!Z22-1</f>
        <v>0.19589392643284853</v>
      </c>
      <c r="AA23" s="31">
        <f>'Qtde. Mensal'!AA23/'Qtde. Mensal'!AA22-1</f>
        <v>0.19399749330984717</v>
      </c>
      <c r="AB23" s="31">
        <f>'Qtde. Mensal'!AB23/'Qtde. Mensal'!AB22-1</f>
        <v>0.19809881469311108</v>
      </c>
      <c r="AC23" s="31">
        <f>'Qtde. Mensal'!AC23/'Qtde. Mensal'!AC22-1</f>
        <v>0.17737252924916991</v>
      </c>
      <c r="AD23" s="31">
        <f>'Qtde. Mensal'!AD23/'Qtde. Mensal'!AD22-1</f>
        <v>0.19902786858954591</v>
      </c>
      <c r="AE23" s="31">
        <f>'Qtde. Mensal'!AE23/'Qtde. Mensal'!AE22-1</f>
        <v>0.19648979591836735</v>
      </c>
      <c r="AF23" s="31">
        <f>'Qtde. Mensal'!AF23/'Qtde. Mensal'!AF22-1</f>
        <v>0.20795306388526735</v>
      </c>
      <c r="AG23" s="31">
        <f>'Qtde. Mensal'!AG23/'Qtde. Mensal'!AG22-1</f>
        <v>0.20815836832633483</v>
      </c>
      <c r="AH23" s="31">
        <f>'Qtde. Mensal'!AH23/'Qtde. Mensal'!AH22-1</f>
        <v>0.18236397000159577</v>
      </c>
      <c r="AI23" s="31">
        <f>'Qtde. Mensal'!AI23/'Qtde. Mensal'!AI22-1</f>
        <v>0.17331847099124564</v>
      </c>
      <c r="AJ23" s="31">
        <f>'Qtde. Mensal'!AJ23/'Qtde. Mensal'!AJ22-1</f>
        <v>0.19537846245000745</v>
      </c>
      <c r="AK23" s="31">
        <f>'Qtde. Mensal'!AK23/'Qtde. Mensal'!AK22-1</f>
        <v>0.20093824282797623</v>
      </c>
      <c r="AL23" s="32">
        <f>'Qtde. Mensal'!AL23/'Qtde. Mensal'!AL22-1</f>
        <v>0.21387059279349097</v>
      </c>
      <c r="AM23" s="30">
        <f>'Qtde. Mensal'!AM23/'Qtde. Mensal'!AM22-1</f>
        <v>9.6097704100344794E-2</v>
      </c>
      <c r="AN23" s="31">
        <f>'Qtde. Mensal'!AN23/'Qtde. Mensal'!AN22-1</f>
        <v>0.25205441823911379</v>
      </c>
      <c r="AO23" s="32">
        <f>'Qtde. Mensal'!AO23/'Qtde. Mensal'!AO22-1</f>
        <v>0.9346136601404873</v>
      </c>
      <c r="AP23" s="32">
        <f>'Qtde. Mensal'!AP23/'Qtde. Mensal'!AP22-1</f>
        <v>0.19571039971380988</v>
      </c>
    </row>
    <row r="24" spans="1:42" x14ac:dyDescent="0.3">
      <c r="A24" s="3">
        <v>45505</v>
      </c>
      <c r="B24" s="30">
        <f>'Qtde. Mensal'!B24/'Qtde. Mensal'!B23-1</f>
        <v>2.0714924926083844E-2</v>
      </c>
      <c r="C24" s="31">
        <f>'Qtde. Mensal'!C24/'Qtde. Mensal'!C23-1</f>
        <v>5.593602889017868E-2</v>
      </c>
      <c r="D24" s="31">
        <f>'Qtde. Mensal'!D24/'Qtde. Mensal'!D23-1</f>
        <v>0.32375526380975983</v>
      </c>
      <c r="E24" s="31">
        <f>'Qtde. Mensal'!E24/'Qtde. Mensal'!E23-1</f>
        <v>2.1787481276382969E-3</v>
      </c>
      <c r="F24" s="32">
        <f>'Qtde. Mensal'!F24/'Qtde. Mensal'!F23-1</f>
        <v>-3.5946047448666141E-2</v>
      </c>
      <c r="G24" s="30">
        <f>'Qtde. Mensal'!G24/'Qtde. Mensal'!G23-1</f>
        <v>3.1975161078144909E-2</v>
      </c>
      <c r="H24" s="31">
        <f>'Qtde. Mensal'!H24/'Qtde. Mensal'!H23-1</f>
        <v>1.8224738508780369E-2</v>
      </c>
      <c r="I24" s="31">
        <f>'Qtde. Mensal'!I24/'Qtde. Mensal'!I23-1</f>
        <v>3.2753915502454767E-3</v>
      </c>
      <c r="J24" s="31">
        <f>'Qtde. Mensal'!J24/'Qtde. Mensal'!J23-1</f>
        <v>7.1380590179062064E-3</v>
      </c>
      <c r="K24" s="31">
        <f>'Qtde. Mensal'!K24/'Qtde. Mensal'!K23-1</f>
        <v>-1.1418913954001075E-2</v>
      </c>
      <c r="L24" s="30">
        <f>'Qtde. Mensal'!L24/'Qtde. Mensal'!L23-1</f>
        <v>2.4579560155239433E-2</v>
      </c>
      <c r="M24" s="31">
        <f>'Qtde. Mensal'!M24/'Qtde. Mensal'!M23-1</f>
        <v>2.170818505338068E-2</v>
      </c>
      <c r="N24" s="31">
        <f>'Qtde. Mensal'!N24/'Qtde. Mensal'!N23-1</f>
        <v>2.2748461681894483E-2</v>
      </c>
      <c r="O24" s="31">
        <f>'Qtde. Mensal'!O24/'Qtde. Mensal'!O23-1</f>
        <v>2.0279720279720248E-2</v>
      </c>
      <c r="P24" s="31">
        <f>'Qtde. Mensal'!P24/'Qtde. Mensal'!P23-1</f>
        <v>1.807421324565528E-2</v>
      </c>
      <c r="Q24" s="31">
        <f>'Qtde. Mensal'!Q24/'Qtde. Mensal'!Q23-1</f>
        <v>1.813197253060439E-2</v>
      </c>
      <c r="R24" s="31">
        <f>'Qtde. Mensal'!R24/'Qtde. Mensal'!R23-1</f>
        <v>4.0313448385196349E-3</v>
      </c>
      <c r="S24" s="31">
        <f>'Qtde. Mensal'!S24/'Qtde. Mensal'!S23-1</f>
        <v>1.8781121454860328E-2</v>
      </c>
      <c r="T24" s="31">
        <f>'Qtde. Mensal'!T24/'Qtde. Mensal'!T23-1</f>
        <v>1.4469162597214869E-3</v>
      </c>
      <c r="U24" s="31">
        <f>'Qtde. Mensal'!U24/'Qtde. Mensal'!U23-1</f>
        <v>1.8429112806935599E-2</v>
      </c>
      <c r="V24" s="31">
        <f>'Qtde. Mensal'!V24/'Qtde. Mensal'!V23-1</f>
        <v>1.2301429266781794E-2</v>
      </c>
      <c r="W24" s="31">
        <f>'Qtde. Mensal'!W24/'Qtde. Mensal'!W23-1</f>
        <v>-6.6687249150972905E-3</v>
      </c>
      <c r="X24" s="31">
        <f>'Qtde. Mensal'!X24/'Qtde. Mensal'!X23-1</f>
        <v>-6.6802335869757812E-3</v>
      </c>
      <c r="Y24" s="31">
        <f>'Qtde. Mensal'!Y24/'Qtde. Mensal'!Y23-1</f>
        <v>1.5125685770077224E-2</v>
      </c>
      <c r="Z24" s="31">
        <f>'Qtde. Mensal'!Z24/'Qtde. Mensal'!Z23-1</f>
        <v>1.9456366237482037E-2</v>
      </c>
      <c r="AA24" s="31">
        <f>'Qtde. Mensal'!AA24/'Qtde. Mensal'!AA23-1</f>
        <v>2.1533136631865624E-2</v>
      </c>
      <c r="AB24" s="31">
        <f>'Qtde. Mensal'!AB24/'Qtde. Mensal'!AB23-1</f>
        <v>2.1255754726221987E-2</v>
      </c>
      <c r="AC24" s="31">
        <f>'Qtde. Mensal'!AC24/'Qtde. Mensal'!AC23-1</f>
        <v>-1.3362667217907465E-2</v>
      </c>
      <c r="AD24" s="31">
        <f>'Qtde. Mensal'!AD24/'Qtde. Mensal'!AD23-1</f>
        <v>1.9723845583998756E-2</v>
      </c>
      <c r="AE24" s="31">
        <f>'Qtde. Mensal'!AE24/'Qtde. Mensal'!AE23-1</f>
        <v>1.9990448249982862E-2</v>
      </c>
      <c r="AF24" s="31">
        <f>'Qtde. Mensal'!AF24/'Qtde. Mensal'!AF23-1</f>
        <v>2.5634106853750671E-2</v>
      </c>
      <c r="AG24" s="31">
        <f>'Qtde. Mensal'!AG24/'Qtde. Mensal'!AG23-1</f>
        <v>2.2343594836147007E-2</v>
      </c>
      <c r="AH24" s="31">
        <f>'Qtde. Mensal'!AH24/'Qtde. Mensal'!AH23-1</f>
        <v>-1.7982759493243794E-2</v>
      </c>
      <c r="AI24" s="31">
        <f>'Qtde. Mensal'!AI24/'Qtde. Mensal'!AI23-1</f>
        <v>-6.2330560511620892E-3</v>
      </c>
      <c r="AJ24" s="31">
        <f>'Qtde. Mensal'!AJ24/'Qtde. Mensal'!AJ23-1</f>
        <v>2.0941759603469556E-2</v>
      </c>
      <c r="AK24" s="31">
        <f>'Qtde. Mensal'!AK24/'Qtde. Mensal'!AK23-1</f>
        <v>1.2713772555426495E-2</v>
      </c>
      <c r="AL24" s="32">
        <f>'Qtde. Mensal'!AL24/'Qtde. Mensal'!AL23-1</f>
        <v>1.2128949888285945E-2</v>
      </c>
      <c r="AM24" s="30">
        <f>'Qtde. Mensal'!AM24/'Qtde. Mensal'!AM23-1</f>
        <v>-3.5871070929057614E-2</v>
      </c>
      <c r="AN24" s="31">
        <f>'Qtde. Mensal'!AN24/'Qtde. Mensal'!AN23-1</f>
        <v>7.2306557866574916E-3</v>
      </c>
      <c r="AO24" s="32">
        <f>'Qtde. Mensal'!AO24/'Qtde. Mensal'!AO23-1</f>
        <v>0.27967476534435476</v>
      </c>
      <c r="AP24" s="32">
        <f>'Qtde. Mensal'!AP24/'Qtde. Mensal'!AP23-1</f>
        <v>9.6108079334333851E-3</v>
      </c>
    </row>
    <row r="25" spans="1:42" x14ac:dyDescent="0.3">
      <c r="A25" s="3">
        <v>45536</v>
      </c>
      <c r="B25" s="30">
        <f>'Qtde. Mensal'!B25/'Qtde. Mensal'!B24-1</f>
        <v>-3.6725655750985409E-3</v>
      </c>
      <c r="C25" s="31">
        <f>'Qtde. Mensal'!C25/'Qtde. Mensal'!C24-1</f>
        <v>-5.3314930623412193E-2</v>
      </c>
      <c r="D25" s="31">
        <f>'Qtde. Mensal'!D25/'Qtde. Mensal'!D24-1</f>
        <v>-4.6482035928143706E-2</v>
      </c>
      <c r="E25" s="31">
        <f>'Qtde. Mensal'!E25/'Qtde. Mensal'!E24-1</f>
        <v>3.6799673898274321E-2</v>
      </c>
      <c r="F25" s="32">
        <f>'Qtde. Mensal'!F25/'Qtde. Mensal'!F24-1</f>
        <v>7.395663465603608E-3</v>
      </c>
      <c r="G25" s="30">
        <f>'Qtde. Mensal'!G25/'Qtde. Mensal'!G24-1</f>
        <v>1.586572728768032E-2</v>
      </c>
      <c r="H25" s="31">
        <f>'Qtde. Mensal'!H25/'Qtde. Mensal'!H24-1</f>
        <v>5.34166688656601E-3</v>
      </c>
      <c r="I25" s="31">
        <f>'Qtde. Mensal'!I25/'Qtde. Mensal'!I24-1</f>
        <v>-5.0694074297235048E-3</v>
      </c>
      <c r="J25" s="31">
        <f>'Qtde. Mensal'!J25/'Qtde. Mensal'!J24-1</f>
        <v>-1.6068072033470049E-2</v>
      </c>
      <c r="K25" s="31">
        <f>'Qtde. Mensal'!K25/'Qtde. Mensal'!K24-1</f>
        <v>-2.3562466551703687E-2</v>
      </c>
      <c r="L25" s="30">
        <f>'Qtde. Mensal'!L25/'Qtde. Mensal'!L24-1</f>
        <v>5.050505050504972E-3</v>
      </c>
      <c r="M25" s="31">
        <f>'Qtde. Mensal'!M25/'Qtde. Mensal'!M24-1</f>
        <v>-2.6994078718216574E-3</v>
      </c>
      <c r="N25" s="31">
        <f>'Qtde. Mensal'!N25/'Qtde. Mensal'!N24-1</f>
        <v>1.1972044971133355E-2</v>
      </c>
      <c r="O25" s="31">
        <f>'Qtde. Mensal'!O25/'Qtde. Mensal'!O24-1</f>
        <v>2.3989033584645991E-3</v>
      </c>
      <c r="P25" s="31">
        <f>'Qtde. Mensal'!P25/'Qtde. Mensal'!P24-1</f>
        <v>-5.9054754830489831E-4</v>
      </c>
      <c r="Q25" s="31">
        <f>'Qtde. Mensal'!Q25/'Qtde. Mensal'!Q24-1</f>
        <v>2.6393665520274556E-3</v>
      </c>
      <c r="R25" s="31">
        <f>'Qtde. Mensal'!R25/'Qtde. Mensal'!R24-1</f>
        <v>-9.4739691419291061E-3</v>
      </c>
      <c r="S25" s="31">
        <f>'Qtde. Mensal'!S25/'Qtde. Mensal'!S24-1</f>
        <v>-4.675131488073081E-3</v>
      </c>
      <c r="T25" s="31">
        <f>'Qtde. Mensal'!T25/'Qtde. Mensal'!T24-1</f>
        <v>-5.418096442116882E-4</v>
      </c>
      <c r="U25" s="31">
        <f>'Qtde. Mensal'!U25/'Qtde. Mensal'!U24-1</f>
        <v>7.5440921602609734E-3</v>
      </c>
      <c r="V25" s="31">
        <f>'Qtde. Mensal'!V25/'Qtde. Mensal'!V24-1</f>
        <v>-5.6934912794509573E-3</v>
      </c>
      <c r="W25" s="31">
        <f>'Qtde. Mensal'!W25/'Qtde. Mensal'!W24-1</f>
        <v>1.3675638714489846E-3</v>
      </c>
      <c r="X25" s="31">
        <f>'Qtde. Mensal'!X25/'Qtde. Mensal'!X24-1</f>
        <v>-1.0688994789115336E-3</v>
      </c>
      <c r="Y25" s="31">
        <f>'Qtde. Mensal'!Y25/'Qtde. Mensal'!Y24-1</f>
        <v>1.2976703001435164E-2</v>
      </c>
      <c r="Z25" s="31">
        <f>'Qtde. Mensal'!Z25/'Qtde. Mensal'!Z24-1</f>
        <v>-1.1226494527083464E-3</v>
      </c>
      <c r="AA25" s="31">
        <f>'Qtde. Mensal'!AA25/'Qtde. Mensal'!AA24-1</f>
        <v>-4.3880356597327808E-3</v>
      </c>
      <c r="AB25" s="31">
        <f>'Qtde. Mensal'!AB25/'Qtde. Mensal'!AB24-1</f>
        <v>2.2060234030307768E-3</v>
      </c>
      <c r="AC25" s="31">
        <f>'Qtde. Mensal'!AC25/'Qtde. Mensal'!AC24-1</f>
        <v>-2.9032789093249578E-3</v>
      </c>
      <c r="AD25" s="31">
        <f>'Qtde. Mensal'!AD25/'Qtde. Mensal'!AD24-1</f>
        <v>-8.2131794287098048E-3</v>
      </c>
      <c r="AE25" s="31">
        <f>'Qtde. Mensal'!AE25/'Qtde. Mensal'!AE24-1</f>
        <v>-4.0133779264217573E-4</v>
      </c>
      <c r="AF25" s="31">
        <f>'Qtde. Mensal'!AF25/'Qtde. Mensal'!AF24-1</f>
        <v>2.6308866087876304E-4</v>
      </c>
      <c r="AG25" s="31">
        <f>'Qtde. Mensal'!AG25/'Qtde. Mensal'!AG24-1</f>
        <v>6.3137445361827194E-3</v>
      </c>
      <c r="AH25" s="31">
        <f>'Qtde. Mensal'!AH25/'Qtde. Mensal'!AH24-1</f>
        <v>-2.2331781560824826E-4</v>
      </c>
      <c r="AI25" s="31">
        <f>'Qtde. Mensal'!AI25/'Qtde. Mensal'!AI24-1</f>
        <v>-6.7851147174035065E-3</v>
      </c>
      <c r="AJ25" s="31">
        <f>'Qtde. Mensal'!AJ25/'Qtde. Mensal'!AJ24-1</f>
        <v>-1.2137395314965049E-3</v>
      </c>
      <c r="AK25" s="31">
        <f>'Qtde. Mensal'!AK25/'Qtde. Mensal'!AK24-1</f>
        <v>-7.4249490698131693E-3</v>
      </c>
      <c r="AL25" s="32">
        <f>'Qtde. Mensal'!AL25/'Qtde. Mensal'!AL24-1</f>
        <v>8.6723431094291037E-3</v>
      </c>
      <c r="AM25" s="30">
        <f>'Qtde. Mensal'!AM25/'Qtde. Mensal'!AM24-1</f>
        <v>-2.4602495648839207E-2</v>
      </c>
      <c r="AN25" s="31">
        <f>'Qtde. Mensal'!AN25/'Qtde. Mensal'!AN24-1</f>
        <v>6.2938839965029025E-2</v>
      </c>
      <c r="AO25" s="32">
        <f>'Qtde. Mensal'!AO25/'Qtde. Mensal'!AO24-1</f>
        <v>-7.6970675681794165E-2</v>
      </c>
      <c r="AP25" s="32">
        <f>'Qtde. Mensal'!AP25/'Qtde. Mensal'!AP24-1</f>
        <v>-3.437692426108363E-3</v>
      </c>
    </row>
    <row r="26" spans="1:42" x14ac:dyDescent="0.3">
      <c r="A26" s="3">
        <v>45566</v>
      </c>
      <c r="B26" s="30">
        <f>'Qtde. Mensal'!B26/'Qtde. Mensal'!B25-1</f>
        <v>6.8807256563612196E-3</v>
      </c>
      <c r="C26" s="31">
        <f>'Qtde. Mensal'!C26/'Qtde. Mensal'!C25-1</f>
        <v>1.4824467467454472E-2</v>
      </c>
      <c r="D26" s="31">
        <f>'Qtde. Mensal'!D26/'Qtde. Mensal'!D25-1</f>
        <v>-0.20225292409137297</v>
      </c>
      <c r="E26" s="31">
        <f>'Qtde. Mensal'!E26/'Qtde. Mensal'!E25-1</f>
        <v>9.8945023261909348E-3</v>
      </c>
      <c r="F26" s="32">
        <f>'Qtde. Mensal'!F26/'Qtde. Mensal'!F25-1</f>
        <v>5.763979028085453E-2</v>
      </c>
      <c r="G26" s="30">
        <f>'Qtde. Mensal'!G26/'Qtde. Mensal'!G25-1</f>
        <v>-1.5267124073212068E-2</v>
      </c>
      <c r="H26" s="31">
        <f>'Qtde. Mensal'!H26/'Qtde. Mensal'!H25-1</f>
        <v>4.8483257714950767E-3</v>
      </c>
      <c r="I26" s="31">
        <f>'Qtde. Mensal'!I26/'Qtde. Mensal'!I25-1</f>
        <v>2.736287988633257E-2</v>
      </c>
      <c r="J26" s="31">
        <f>'Qtde. Mensal'!J26/'Qtde. Mensal'!J25-1</f>
        <v>2.5827479013461607E-2</v>
      </c>
      <c r="K26" s="31">
        <f>'Qtde. Mensal'!K26/'Qtde. Mensal'!K25-1</f>
        <v>5.5455749585128666E-2</v>
      </c>
      <c r="L26" s="30">
        <f>'Qtde. Mensal'!L26/'Qtde. Mensal'!L25-1</f>
        <v>-6.2814070351757678E-4</v>
      </c>
      <c r="M26" s="31">
        <f>'Qtde. Mensal'!M26/'Qtde. Mensal'!M25-1</f>
        <v>5.6753688989783502E-3</v>
      </c>
      <c r="N26" s="31">
        <f>'Qtde. Mensal'!N26/'Qtde. Mensal'!N25-1</f>
        <v>6.0052846504898838E-5</v>
      </c>
      <c r="O26" s="31">
        <f>'Qtde. Mensal'!O26/'Qtde. Mensal'!O25-1</f>
        <v>4.1025641025640436E-3</v>
      </c>
      <c r="P26" s="31">
        <f>'Qtde. Mensal'!P26/'Qtde. Mensal'!P25-1</f>
        <v>9.2327578247621833E-3</v>
      </c>
      <c r="Q26" s="31">
        <f>'Qtde. Mensal'!Q26/'Qtde. Mensal'!Q25-1</f>
        <v>7.8706658157838838E-3</v>
      </c>
      <c r="R26" s="31">
        <f>'Qtde. Mensal'!R26/'Qtde. Mensal'!R25-1</f>
        <v>2.8010566587720831E-2</v>
      </c>
      <c r="S26" s="31">
        <f>'Qtde. Mensal'!S26/'Qtde. Mensal'!S25-1</f>
        <v>8.8604216706698047E-3</v>
      </c>
      <c r="T26" s="31">
        <f>'Qtde. Mensal'!T26/'Qtde. Mensal'!T25-1</f>
        <v>2.7858089386820772E-2</v>
      </c>
      <c r="U26" s="31">
        <f>'Qtde. Mensal'!U26/'Qtde. Mensal'!U25-1</f>
        <v>5.6157037336841409E-3</v>
      </c>
      <c r="V26" s="31">
        <f>'Qtde. Mensal'!V26/'Qtde. Mensal'!V25-1</f>
        <v>1.5057096068669118E-2</v>
      </c>
      <c r="W26" s="31">
        <f>'Qtde. Mensal'!W26/'Qtde. Mensal'!W25-1</f>
        <v>3.6004717859581703E-2</v>
      </c>
      <c r="X26" s="31">
        <f>'Qtde. Mensal'!X26/'Qtde. Mensal'!X25-1</f>
        <v>3.6693566364973895E-2</v>
      </c>
      <c r="Y26" s="31">
        <f>'Qtde. Mensal'!Y26/'Qtde. Mensal'!Y25-1</f>
        <v>7.0834338075718151E-3</v>
      </c>
      <c r="Z26" s="31">
        <f>'Qtde. Mensal'!Z26/'Qtde. Mensal'!Z25-1</f>
        <v>7.5161562236583102E-3</v>
      </c>
      <c r="AA26" s="31">
        <f>'Qtde. Mensal'!AA26/'Qtde. Mensal'!AA25-1</f>
        <v>6.8900108789644587E-3</v>
      </c>
      <c r="AB26" s="31">
        <f>'Qtde. Mensal'!AB26/'Qtde. Mensal'!AB25-1</f>
        <v>4.4980380897694516E-3</v>
      </c>
      <c r="AC26" s="31">
        <f>'Qtde. Mensal'!AC26/'Qtde. Mensal'!AC25-1</f>
        <v>4.6332567877887421E-2</v>
      </c>
      <c r="AD26" s="31">
        <f>'Qtde. Mensal'!AD26/'Qtde. Mensal'!AD25-1</f>
        <v>8.321888193702609E-3</v>
      </c>
      <c r="AE26" s="31">
        <f>'Qtde. Mensal'!AE26/'Qtde. Mensal'!AE25-1</f>
        <v>7.0262312633833091E-3</v>
      </c>
      <c r="AF26" s="31">
        <f>'Qtde. Mensal'!AF26/'Qtde. Mensal'!AF25-1</f>
        <v>-3.9452919516047569E-4</v>
      </c>
      <c r="AG26" s="31">
        <f>'Qtde. Mensal'!AG26/'Qtde. Mensal'!AG25-1</f>
        <v>3.8610038610038533E-3</v>
      </c>
      <c r="AH26" s="31">
        <f>'Qtde. Mensal'!AH26/'Qtde. Mensal'!AH25-1</f>
        <v>5.0360824742267996E-2</v>
      </c>
      <c r="AI26" s="31">
        <f>'Qtde. Mensal'!AI26/'Qtde. Mensal'!AI25-1</f>
        <v>4.002629293142701E-2</v>
      </c>
      <c r="AJ26" s="31">
        <f>'Qtde. Mensal'!AJ26/'Qtde. Mensal'!AJ25-1</f>
        <v>5.954550978247708E-3</v>
      </c>
      <c r="AK26" s="31">
        <f>'Qtde. Mensal'!AK26/'Qtde. Mensal'!AK25-1</f>
        <v>1.6037562207196432E-2</v>
      </c>
      <c r="AL26" s="32">
        <f>'Qtde. Mensal'!AL26/'Qtde. Mensal'!AL25-1</f>
        <v>1.0786306080975416E-2</v>
      </c>
      <c r="AM26" s="30">
        <f>'Qtde. Mensal'!AM26/'Qtde. Mensal'!AM25-1</f>
        <v>9.1333469725407124E-2</v>
      </c>
      <c r="AN26" s="31">
        <f>'Qtde. Mensal'!AN26/'Qtde. Mensal'!AN25-1</f>
        <v>1.7844742204664588E-3</v>
      </c>
      <c r="AO26" s="32">
        <f>'Qtde. Mensal'!AO26/'Qtde. Mensal'!AO25-1</f>
        <v>-0.26554554521820173</v>
      </c>
      <c r="AP26" s="32">
        <f>'Qtde. Mensal'!AP26/'Qtde. Mensal'!AP25-1</f>
        <v>1.8811782731391613E-2</v>
      </c>
    </row>
    <row r="27" spans="1:42" x14ac:dyDescent="0.3">
      <c r="A27" s="3">
        <v>45597</v>
      </c>
      <c r="B27" s="30">
        <f>'Qtde. Mensal'!B27/'Qtde. Mensal'!B26-1</f>
        <v>-3.5160918673888042E-2</v>
      </c>
      <c r="C27" s="31">
        <f>'Qtde. Mensal'!C27/'Qtde. Mensal'!C26-1</f>
        <v>-4.6582587469487402E-2</v>
      </c>
      <c r="D27" s="31">
        <f>'Qtde. Mensal'!D27/'Qtde. Mensal'!D26-1</f>
        <v>4.0295202952029596E-2</v>
      </c>
      <c r="E27" s="31">
        <f>'Qtde. Mensal'!E27/'Qtde. Mensal'!E26-1</f>
        <v>5.4048793148196106E-2</v>
      </c>
      <c r="F27" s="32">
        <f>'Qtde. Mensal'!F27/'Qtde. Mensal'!F26-1</f>
        <v>-4.2597153765266405E-2</v>
      </c>
      <c r="G27" s="30">
        <f>'Qtde. Mensal'!G27/'Qtde. Mensal'!G26-1</f>
        <v>-6.8510043572667101E-6</v>
      </c>
      <c r="H27" s="31">
        <f>'Qtde. Mensal'!H27/'Qtde. Mensal'!H26-1</f>
        <v>-1.8680289421343921E-2</v>
      </c>
      <c r="I27" s="31">
        <f>'Qtde. Mensal'!I27/'Qtde. Mensal'!I26-1</f>
        <v>-3.7074614006846973E-2</v>
      </c>
      <c r="J27" s="31">
        <f>'Qtde. Mensal'!J27/'Qtde. Mensal'!J26-1</f>
        <v>-5.3324700636772637E-2</v>
      </c>
      <c r="K27" s="31">
        <f>'Qtde. Mensal'!K27/'Qtde. Mensal'!K26-1</f>
        <v>-6.4117821003815356E-2</v>
      </c>
      <c r="L27" s="30">
        <f>'Qtde. Mensal'!L27/'Qtde. Mensal'!L26-1</f>
        <v>-1.4770584538026377E-2</v>
      </c>
      <c r="M27" s="31">
        <f>'Qtde. Mensal'!M27/'Qtde. Mensal'!M26-1</f>
        <v>-2.8824448689008464E-2</v>
      </c>
      <c r="N27" s="31">
        <f>'Qtde. Mensal'!N27/'Qtde. Mensal'!N26-1</f>
        <v>-4.623791509037356E-3</v>
      </c>
      <c r="O27" s="31">
        <f>'Qtde. Mensal'!O27/'Qtde. Mensal'!O26-1</f>
        <v>-2.2471910112359605E-2</v>
      </c>
      <c r="P27" s="31">
        <f>'Qtde. Mensal'!P27/'Qtde. Mensal'!P26-1</f>
        <v>-2.5157808068795195E-2</v>
      </c>
      <c r="Q27" s="31">
        <f>'Qtde. Mensal'!Q27/'Qtde. Mensal'!Q26-1</f>
        <v>-2.1237864077669921E-2</v>
      </c>
      <c r="R27" s="31">
        <f>'Qtde. Mensal'!R27/'Qtde. Mensal'!R26-1</f>
        <v>-4.293119489610564E-2</v>
      </c>
      <c r="S27" s="31">
        <f>'Qtde. Mensal'!S27/'Qtde. Mensal'!S26-1</f>
        <v>-3.1797259404264366E-2</v>
      </c>
      <c r="T27" s="31">
        <f>'Qtde. Mensal'!T27/'Qtde. Mensal'!T26-1</f>
        <v>-3.0267514430542986E-2</v>
      </c>
      <c r="U27" s="31">
        <f>'Qtde. Mensal'!U27/'Qtde. Mensal'!U26-1</f>
        <v>-1.3432610554912738E-2</v>
      </c>
      <c r="V27" s="31">
        <f>'Qtde. Mensal'!V27/'Qtde. Mensal'!V26-1</f>
        <v>-3.6900289095574745E-2</v>
      </c>
      <c r="W27" s="31">
        <f>'Qtde. Mensal'!W27/'Qtde. Mensal'!W26-1</f>
        <v>-3.0678890287015426E-2</v>
      </c>
      <c r="X27" s="31">
        <f>'Qtde. Mensal'!X27/'Qtde. Mensal'!X26-1</f>
        <v>-3.578186822638918E-2</v>
      </c>
      <c r="Y27" s="31">
        <f>'Qtde. Mensal'!Y27/'Qtde. Mensal'!Y26-1</f>
        <v>-6.9737511597977031E-3</v>
      </c>
      <c r="Z27" s="31">
        <f>'Qtde. Mensal'!Z27/'Qtde. Mensal'!Z26-1</f>
        <v>-2.6354319180087793E-2</v>
      </c>
      <c r="AA27" s="31">
        <f>'Qtde. Mensal'!AA27/'Qtde. Mensal'!AA26-1</f>
        <v>-3.0335771276595702E-2</v>
      </c>
      <c r="AB27" s="31">
        <f>'Qtde. Mensal'!AB27/'Qtde. Mensal'!AB26-1</f>
        <v>-2.0865091463414642E-2</v>
      </c>
      <c r="AC27" s="31">
        <f>'Qtde. Mensal'!AC27/'Qtde. Mensal'!AC26-1</f>
        <v>-3.8184582723699734E-2</v>
      </c>
      <c r="AD27" s="31">
        <f>'Qtde. Mensal'!AD27/'Qtde. Mensal'!AD26-1</f>
        <v>-3.7068800258291068E-2</v>
      </c>
      <c r="AE27" s="31">
        <f>'Qtde. Mensal'!AE27/'Qtde. Mensal'!AE26-1</f>
        <v>-2.4985048840454493E-2</v>
      </c>
      <c r="AF27" s="31">
        <f>'Qtde. Mensal'!AF27/'Qtde. Mensal'!AF26-1</f>
        <v>-2.1707670043415339E-2</v>
      </c>
      <c r="AG27" s="31">
        <f>'Qtde. Mensal'!AG27/'Qtde. Mensal'!AG26-1</f>
        <v>-1.1538461538461497E-2</v>
      </c>
      <c r="AH27" s="31">
        <f>'Qtde. Mensal'!AH27/'Qtde. Mensal'!AH26-1</f>
        <v>-3.5546613011401718E-2</v>
      </c>
      <c r="AI27" s="31">
        <f>'Qtde. Mensal'!AI27/'Qtde. Mensal'!AI26-1</f>
        <v>-4.1239673152453582E-2</v>
      </c>
      <c r="AJ27" s="31">
        <f>'Qtde. Mensal'!AJ27/'Qtde. Mensal'!AJ26-1</f>
        <v>-2.6214061367480057E-2</v>
      </c>
      <c r="AK27" s="31">
        <f>'Qtde. Mensal'!AK27/'Qtde. Mensal'!AK26-1</f>
        <v>-3.9314071648545501E-2</v>
      </c>
      <c r="AL27" s="32">
        <f>'Qtde. Mensal'!AL27/'Qtde. Mensal'!AL26-1</f>
        <v>-1.5310856789359728E-2</v>
      </c>
      <c r="AM27" s="30">
        <f>'Qtde. Mensal'!AM27/'Qtde. Mensal'!AM26-1</f>
        <v>-6.8866921838016237E-2</v>
      </c>
      <c r="AN27" s="31">
        <f>'Qtde. Mensal'!AN27/'Qtde. Mensal'!AN26-1</f>
        <v>6.4356759121682039E-2</v>
      </c>
      <c r="AO27" s="32">
        <f>'Qtde. Mensal'!AO27/'Qtde. Mensal'!AO26-1</f>
        <v>-0.17114329285261087</v>
      </c>
      <c r="AP27" s="32">
        <f>'Qtde. Mensal'!AP27/'Qtde. Mensal'!AP26-1</f>
        <v>-3.3136480452433115E-2</v>
      </c>
    </row>
    <row r="28" spans="1:42" ht="15" thickBot="1" x14ac:dyDescent="0.35">
      <c r="A28" s="4">
        <v>45627</v>
      </c>
      <c r="B28" s="33">
        <f>'Qtde. Mensal'!B28/'Qtde. Mensal'!B27-1</f>
        <v>-8.3752290079885383E-2</v>
      </c>
      <c r="C28" s="34">
        <f>'Qtde. Mensal'!C28/'Qtde. Mensal'!C27-1</f>
        <v>-4.847183699594626E-2</v>
      </c>
      <c r="D28" s="34">
        <f>'Qtde. Mensal'!D28/'Qtde. Mensal'!D27-1</f>
        <v>7.6144532727960623E-2</v>
      </c>
      <c r="E28" s="34">
        <f>'Qtde. Mensal'!E28/'Qtde. Mensal'!E27-1</f>
        <v>1.6189596799015105E-2</v>
      </c>
      <c r="F28" s="35">
        <f>'Qtde. Mensal'!F28/'Qtde. Mensal'!F27-1</f>
        <v>-9.9885135055123309E-3</v>
      </c>
      <c r="G28" s="33">
        <f>'Qtde. Mensal'!G28/'Qtde. Mensal'!G27-1</f>
        <v>-5.0862204805327327E-2</v>
      </c>
      <c r="H28" s="34">
        <f>'Qtde. Mensal'!H28/'Qtde. Mensal'!H27-1</f>
        <v>-5.0148872334842998E-2</v>
      </c>
      <c r="I28" s="34">
        <f>'Qtde. Mensal'!I28/'Qtde. Mensal'!I27-1</f>
        <v>-4.88501180196248E-2</v>
      </c>
      <c r="J28" s="34">
        <f>'Qtde. Mensal'!J28/'Qtde. Mensal'!J27-1</f>
        <v>-4.6048410409718743E-2</v>
      </c>
      <c r="K28" s="34">
        <f>'Qtde. Mensal'!K28/'Qtde. Mensal'!K27-1</f>
        <v>-4.5452793982783679E-2</v>
      </c>
      <c r="L28" s="33">
        <f>'Qtde. Mensal'!L28/'Qtde. Mensal'!L27-1</f>
        <v>-4.8165869218500745E-2</v>
      </c>
      <c r="M28" s="34">
        <f>'Qtde. Mensal'!M28/'Qtde. Mensal'!M27-1</f>
        <v>-5.8823529411764719E-2</v>
      </c>
      <c r="N28" s="34">
        <f>'Qtde. Mensal'!N28/'Qtde. Mensal'!N27-1</f>
        <v>-5.0796332046332049E-2</v>
      </c>
      <c r="O28" s="34">
        <f>'Qtde. Mensal'!O28/'Qtde. Mensal'!O27-1</f>
        <v>-5.3988157436433259E-2</v>
      </c>
      <c r="P28" s="34">
        <f>'Qtde. Mensal'!P28/'Qtde. Mensal'!P27-1</f>
        <v>-5.2627627627627627E-2</v>
      </c>
      <c r="Q28" s="34">
        <f>'Qtde. Mensal'!Q28/'Qtde. Mensal'!Q27-1</f>
        <v>-5.5769697296423115E-2</v>
      </c>
      <c r="R28" s="34">
        <f>'Qtde. Mensal'!R28/'Qtde. Mensal'!R27-1</f>
        <v>-5.0828626978983382E-2</v>
      </c>
      <c r="S28" s="34">
        <f>'Qtde. Mensal'!S28/'Qtde. Mensal'!S27-1</f>
        <v>-5.0983606557377104E-2</v>
      </c>
      <c r="T28" s="34">
        <f>'Qtde. Mensal'!T28/'Qtde. Mensal'!T27-1</f>
        <v>-4.7800338409475507E-2</v>
      </c>
      <c r="U28" s="34">
        <f>'Qtde. Mensal'!U28/'Qtde. Mensal'!U27-1</f>
        <v>-5.3901070882202973E-2</v>
      </c>
      <c r="V28" s="34">
        <f>'Qtde. Mensal'!V28/'Qtde. Mensal'!V27-1</f>
        <v>-4.7420431932905349E-2</v>
      </c>
      <c r="W28" s="34">
        <f>'Qtde. Mensal'!W28/'Qtde. Mensal'!W27-1</f>
        <v>-4.1973171787105135E-2</v>
      </c>
      <c r="X28" s="34">
        <f>'Qtde. Mensal'!X28/'Qtde. Mensal'!X27-1</f>
        <v>-3.9696699375557531E-2</v>
      </c>
      <c r="Y28" s="34">
        <f>'Qtde. Mensal'!Y28/'Qtde. Mensal'!Y27-1</f>
        <v>-5.0485261317740671E-2</v>
      </c>
      <c r="Z28" s="34">
        <f>'Qtde. Mensal'!Z28/'Qtde. Mensal'!Z27-1</f>
        <v>-5.6426781238811285E-2</v>
      </c>
      <c r="AA28" s="34">
        <f>'Qtde. Mensal'!AA28/'Qtde. Mensal'!AA27-1</f>
        <v>-5.5198422902202782E-2</v>
      </c>
      <c r="AB28" s="34">
        <f>'Qtde. Mensal'!AB28/'Qtde. Mensal'!AB27-1</f>
        <v>-5.7701663909701328E-2</v>
      </c>
      <c r="AC28" s="34">
        <f>'Qtde. Mensal'!AC28/'Qtde. Mensal'!AC27-1</f>
        <v>-4.275785957167566E-2</v>
      </c>
      <c r="AD28" s="34">
        <f>'Qtde. Mensal'!AD28/'Qtde. Mensal'!AD27-1</f>
        <v>-4.9686186988547654E-2</v>
      </c>
      <c r="AE28" s="34">
        <f>'Qtde. Mensal'!AE28/'Qtde. Mensal'!AE27-1</f>
        <v>-5.6430177877734633E-2</v>
      </c>
      <c r="AF28" s="34">
        <f>'Qtde. Mensal'!AF28/'Qtde. Mensal'!AF27-1</f>
        <v>-4.2899408284023721E-2</v>
      </c>
      <c r="AG28" s="34">
        <f>'Qtde. Mensal'!AG28/'Qtde. Mensal'!AG27-1</f>
        <v>-5.0097276264591484E-2</v>
      </c>
      <c r="AH28" s="34">
        <f>'Qtde. Mensal'!AH28/'Qtde. Mensal'!AH27-1</f>
        <v>-3.7789612944808204E-2</v>
      </c>
      <c r="AI28" s="34">
        <f>'Qtde. Mensal'!AI28/'Qtde. Mensal'!AI27-1</f>
        <v>-4.2707474985285487E-2</v>
      </c>
      <c r="AJ28" s="34">
        <f>'Qtde. Mensal'!AJ28/'Qtde. Mensal'!AJ27-1</f>
        <v>-5.768515072571645E-2</v>
      </c>
      <c r="AK28" s="34">
        <f>'Qtde. Mensal'!AK28/'Qtde. Mensal'!AK27-1</f>
        <v>-4.9308878729119598E-2</v>
      </c>
      <c r="AL28" s="35">
        <f>'Qtde. Mensal'!AL28/'Qtde. Mensal'!AL27-1</f>
        <v>-4.5547353541699365E-2</v>
      </c>
      <c r="AM28" s="33">
        <f>'Qtde. Mensal'!AM28/'Qtde. Mensal'!AM27-1</f>
        <v>-5.1693108169146296E-2</v>
      </c>
      <c r="AN28" s="34">
        <f>'Qtde. Mensal'!AN28/'Qtde. Mensal'!AN27-1</f>
        <v>-5.6376186459679012E-2</v>
      </c>
      <c r="AO28" s="35">
        <f>'Qtde. Mensal'!AO28/'Qtde. Mensal'!AO27-1</f>
        <v>1.3550535843786182E-2</v>
      </c>
      <c r="AP28" s="35">
        <f>'Qtde. Mensal'!AP28/'Qtde. Mensal'!AP27-1</f>
        <v>-4.8651186313098838E-2</v>
      </c>
    </row>
    <row r="29" spans="1:42" x14ac:dyDescent="0.3">
      <c r="A29" s="2">
        <v>45658</v>
      </c>
      <c r="B29" s="36">
        <f>'Qtde. Mensal'!B29/'Qtde. Mensal'!B28-1</f>
        <v>0.32470727706773639</v>
      </c>
      <c r="C29" s="37">
        <f>'Qtde. Mensal'!C29/'Qtde. Mensal'!C28-1</f>
        <v>0.12064688818195823</v>
      </c>
      <c r="D29" s="37">
        <f>'Qtde. Mensal'!D29/'Qtde. Mensal'!D28-1</f>
        <v>-0.1911312296739035</v>
      </c>
      <c r="E29" s="37">
        <f>'Qtde. Mensal'!E29/'Qtde. Mensal'!E28-1</f>
        <v>0.48041353687101207</v>
      </c>
      <c r="F29" s="38">
        <f>'Qtde. Mensal'!F29/'Qtde. Mensal'!F28-1</f>
        <v>0.24945127895363228</v>
      </c>
      <c r="G29" s="36">
        <f>'Qtde. Mensal'!G29/'Qtde. Mensal'!G28-1</f>
        <v>0.39063368437768431</v>
      </c>
      <c r="H29" s="37">
        <f>'Qtde. Mensal'!H29/'Qtde. Mensal'!H28-1</f>
        <v>0.32927390717765803</v>
      </c>
      <c r="I29" s="37">
        <f>'Qtde. Mensal'!I29/'Qtde. Mensal'!I28-1</f>
        <v>0.26539099438077085</v>
      </c>
      <c r="J29" s="37">
        <f>'Qtde. Mensal'!J29/'Qtde. Mensal'!J28-1</f>
        <v>0.21648509216692036</v>
      </c>
      <c r="K29" s="37">
        <f>'Qtde. Mensal'!K29/'Qtde. Mensal'!K28-1</f>
        <v>0.16149293978024115</v>
      </c>
      <c r="L29" s="36">
        <f>'Qtde. Mensal'!L29/'Qtde. Mensal'!L28-1</f>
        <v>0.32506702412868638</v>
      </c>
      <c r="M29" s="37">
        <f>'Qtde. Mensal'!M29/'Qtde. Mensal'!M28-1</f>
        <v>0.30205167173252279</v>
      </c>
      <c r="N29" s="37">
        <f>'Qtde. Mensal'!N29/'Qtde. Mensal'!N28-1</f>
        <v>0.35496377272149493</v>
      </c>
      <c r="O29" s="37">
        <f>'Qtde. Mensal'!O29/'Qtde. Mensal'!O28-1</f>
        <v>0.31885125184094254</v>
      </c>
      <c r="P29" s="37">
        <f>'Qtde. Mensal'!P29/'Qtde. Mensal'!P28-1</f>
        <v>0.30394642998652821</v>
      </c>
      <c r="Q29" s="37">
        <f>'Qtde. Mensal'!Q29/'Qtde. Mensal'!Q28-1</f>
        <v>0.32283756779902939</v>
      </c>
      <c r="R29" s="37">
        <f>'Qtde. Mensal'!R29/'Qtde. Mensal'!R28-1</f>
        <v>0.2546332422941866</v>
      </c>
      <c r="S29" s="37">
        <f>'Qtde. Mensal'!S29/'Qtde. Mensal'!S28-1</f>
        <v>0.28819024586860142</v>
      </c>
      <c r="T29" s="37">
        <f>'Qtde. Mensal'!T29/'Qtde. Mensal'!T28-1</f>
        <v>0.28517484292695316</v>
      </c>
      <c r="U29" s="37">
        <f>'Qtde. Mensal'!U29/'Qtde. Mensal'!U28-1</f>
        <v>0.34091521586805373</v>
      </c>
      <c r="V29" s="37">
        <f>'Qtde. Mensal'!V29/'Qtde. Mensal'!V28-1</f>
        <v>0.27483447616574797</v>
      </c>
      <c r="W29" s="37">
        <f>'Qtde. Mensal'!W29/'Qtde. Mensal'!W28-1</f>
        <v>0.27674538650148417</v>
      </c>
      <c r="X29" s="37">
        <f>'Qtde. Mensal'!X29/'Qtde. Mensal'!X28-1</f>
        <v>0.25708313980492337</v>
      </c>
      <c r="Y29" s="37">
        <f>'Qtde. Mensal'!Y29/'Qtde. Mensal'!Y28-1</f>
        <v>0.35574389740659629</v>
      </c>
      <c r="Z29" s="37">
        <f>'Qtde. Mensal'!Z29/'Qtde. Mensal'!Z28-1</f>
        <v>0.30538058738711382</v>
      </c>
      <c r="AA29" s="37">
        <f>'Qtde. Mensal'!AA29/'Qtde. Mensal'!AA28-1</f>
        <v>0.2900299374036106</v>
      </c>
      <c r="AB29" s="37">
        <f>'Qtde. Mensal'!AB29/'Qtde. Mensal'!AB28-1</f>
        <v>0.32393638992151996</v>
      </c>
      <c r="AC29" s="37">
        <f>'Qtde. Mensal'!AC29/'Qtde. Mensal'!AC28-1</f>
        <v>0.25423385526213282</v>
      </c>
      <c r="AD29" s="37">
        <f>'Qtde. Mensal'!AD29/'Qtde. Mensal'!AD28-1</f>
        <v>0.27398921684289457</v>
      </c>
      <c r="AE29" s="37">
        <f>'Qtde. Mensal'!AE29/'Qtde. Mensal'!AE28-1</f>
        <v>0.31022029613578916</v>
      </c>
      <c r="AF29" s="37">
        <f>'Qtde. Mensal'!AF29/'Qtde. Mensal'!AF28-1</f>
        <v>0.29338204299564419</v>
      </c>
      <c r="AG29" s="37">
        <f>'Qtde. Mensal'!AG29/'Qtde. Mensal'!AG28-1</f>
        <v>0.33794162826420893</v>
      </c>
      <c r="AH29" s="37">
        <f>'Qtde. Mensal'!AH29/'Qtde. Mensal'!AH28-1</f>
        <v>0.25728891239203233</v>
      </c>
      <c r="AI29" s="37">
        <f>'Qtde. Mensal'!AI29/'Qtde. Mensal'!AI28-1</f>
        <v>0.23676249969258012</v>
      </c>
      <c r="AJ29" s="37">
        <f>'Qtde. Mensal'!AJ29/'Qtde. Mensal'!AJ28-1</f>
        <v>0.30884676145339651</v>
      </c>
      <c r="AK29" s="37">
        <f>'Qtde. Mensal'!AK29/'Qtde. Mensal'!AK28-1</f>
        <v>0.26496411008734833</v>
      </c>
      <c r="AL29" s="38">
        <f>'Qtde. Mensal'!AL29/'Qtde. Mensal'!AL28-1</f>
        <v>0.32713509955570186</v>
      </c>
      <c r="AM29" s="36">
        <f>'Qtde. Mensal'!AM29/'Qtde. Mensal'!AM28-1</f>
        <v>0.1332912413623768</v>
      </c>
      <c r="AN29" s="37">
        <f>'Qtde. Mensal'!AN29/'Qtde. Mensal'!AN28-1</f>
        <v>0.54693754013175955</v>
      </c>
      <c r="AO29" s="38">
        <f>'Qtde. Mensal'!AO29/'Qtde. Mensal'!AO28-1</f>
        <v>7.7817969816220689E-2</v>
      </c>
      <c r="AP29" s="38">
        <f>'Qtde. Mensal'!AP29/'Qtde. Mensal'!AP28-1</f>
        <v>0.27963097464109654</v>
      </c>
    </row>
    <row r="30" spans="1:42" x14ac:dyDescent="0.3">
      <c r="A30" s="3">
        <v>45689</v>
      </c>
      <c r="B30" s="30">
        <f>'Qtde. Mensal'!B30/'Qtde. Mensal'!B29-1</f>
        <v>-6.9192364980415921E-2</v>
      </c>
      <c r="C30" s="31">
        <f>'Qtde. Mensal'!C30/'Qtde. Mensal'!C29-1</f>
        <v>-7.3706325188204969E-2</v>
      </c>
      <c r="D30" s="31">
        <f>'Qtde. Mensal'!D30/'Qtde. Mensal'!D29-1</f>
        <v>4.7487095897853937E-2</v>
      </c>
      <c r="E30" s="31">
        <f>'Qtde. Mensal'!E30/'Qtde. Mensal'!E29-1</f>
        <v>-0.13998308691145178</v>
      </c>
      <c r="F30" s="32">
        <f>'Qtde. Mensal'!F30/'Qtde. Mensal'!F29-1</f>
        <v>-0.14920040015891478</v>
      </c>
      <c r="G30" s="30">
        <f>'Qtde. Mensal'!G30/'Qtde. Mensal'!G29-1</f>
        <v>-0.11481544921804032</v>
      </c>
      <c r="H30" s="31">
        <f>'Qtde. Mensal'!H30/'Qtde. Mensal'!H29-1</f>
        <v>-0.1067377830248345</v>
      </c>
      <c r="I30" s="31">
        <f>'Qtde. Mensal'!I30/'Qtde. Mensal'!I29-1</f>
        <v>-9.8057435736922383E-2</v>
      </c>
      <c r="J30" s="31">
        <f>'Qtde. Mensal'!J30/'Qtde. Mensal'!J29-1</f>
        <v>-8.6312489367390111E-2</v>
      </c>
      <c r="K30" s="31">
        <f>'Qtde. Mensal'!K30/'Qtde. Mensal'!K29-1</f>
        <v>-7.5834457064212546E-2</v>
      </c>
      <c r="L30" s="30">
        <f>'Qtde. Mensal'!L30/'Qtde. Mensal'!L29-1</f>
        <v>-0.10166919575113809</v>
      </c>
      <c r="M30" s="31">
        <f>'Qtde. Mensal'!M30/'Qtde. Mensal'!M29-1</f>
        <v>-9.0531076743507466E-2</v>
      </c>
      <c r="N30" s="31">
        <f>'Qtde. Mensal'!N30/'Qtde. Mensal'!N29-1</f>
        <v>-0.10830714386228246</v>
      </c>
      <c r="O30" s="31">
        <f>'Qtde. Mensal'!O30/'Qtde. Mensal'!O29-1</f>
        <v>-9.7431602456728106E-2</v>
      </c>
      <c r="P30" s="31">
        <f>'Qtde. Mensal'!P30/'Qtde. Mensal'!P29-1</f>
        <v>-9.7359384970676754E-2</v>
      </c>
      <c r="Q30" s="31">
        <f>'Qtde. Mensal'!Q30/'Qtde. Mensal'!Q29-1</f>
        <v>-9.8275750447786914E-2</v>
      </c>
      <c r="R30" s="31">
        <f>'Qtde. Mensal'!R30/'Qtde. Mensal'!R29-1</f>
        <v>-8.9368318756073872E-2</v>
      </c>
      <c r="S30" s="31">
        <f>'Qtde. Mensal'!S30/'Qtde. Mensal'!S29-1</f>
        <v>-9.4940103701054879E-2</v>
      </c>
      <c r="T30" s="31">
        <f>'Qtde. Mensal'!T30/'Qtde. Mensal'!T29-1</f>
        <v>-0.10199748154366561</v>
      </c>
      <c r="U30" s="31">
        <f>'Qtde. Mensal'!U30/'Qtde. Mensal'!U29-1</f>
        <v>-0.10302275102500202</v>
      </c>
      <c r="V30" s="31">
        <f>'Qtde. Mensal'!V30/'Qtde. Mensal'!V29-1</f>
        <v>-9.7011609176248403E-2</v>
      </c>
      <c r="W30" s="31">
        <f>'Qtde. Mensal'!W30/'Qtde. Mensal'!W29-1</f>
        <v>-0.11007226967200689</v>
      </c>
      <c r="X30" s="31">
        <f>'Qtde. Mensal'!X30/'Qtde. Mensal'!X29-1</f>
        <v>-0.10833179382966929</v>
      </c>
      <c r="Y30" s="31">
        <f>'Qtde. Mensal'!Y30/'Qtde. Mensal'!Y29-1</f>
        <v>-0.11158979161788807</v>
      </c>
      <c r="Z30" s="31">
        <f>'Qtde. Mensal'!Z30/'Qtde. Mensal'!Z29-1</f>
        <v>-9.4180570897040905E-2</v>
      </c>
      <c r="AA30" s="31">
        <f>'Qtde. Mensal'!AA30/'Qtde. Mensal'!AA29-1</f>
        <v>-9.1115799343647441E-2</v>
      </c>
      <c r="AB30" s="31">
        <f>'Qtde. Mensal'!AB30/'Qtde. Mensal'!AB29-1</f>
        <v>-9.5546369237968998E-2</v>
      </c>
      <c r="AC30" s="31">
        <f>'Qtde. Mensal'!AC30/'Qtde. Mensal'!AC29-1</f>
        <v>-0.10671651988124664</v>
      </c>
      <c r="AD30" s="31">
        <f>'Qtde. Mensal'!AD30/'Qtde. Mensal'!AD29-1</f>
        <v>-9.0396115866270832E-2</v>
      </c>
      <c r="AE30" s="31">
        <f>'Qtde. Mensal'!AE30/'Qtde. Mensal'!AE29-1</f>
        <v>-9.4652701212789458E-2</v>
      </c>
      <c r="AF30" s="31">
        <f>'Qtde. Mensal'!AF30/'Qtde. Mensal'!AF29-1</f>
        <v>-9.8533405757740389E-2</v>
      </c>
      <c r="AG30" s="31">
        <f>'Qtde. Mensal'!AG30/'Qtde. Mensal'!AG29-1</f>
        <v>-0.10447761194029848</v>
      </c>
      <c r="AH30" s="31">
        <f>'Qtde. Mensal'!AH30/'Qtde. Mensal'!AH29-1</f>
        <v>-0.11357709671087679</v>
      </c>
      <c r="AI30" s="31">
        <f>'Qtde. Mensal'!AI30/'Qtde. Mensal'!AI29-1</f>
        <v>-9.9765351574928385E-2</v>
      </c>
      <c r="AJ30" s="31">
        <f>'Qtde. Mensal'!AJ30/'Qtde. Mensal'!AJ29-1</f>
        <v>-9.3039629853148287E-2</v>
      </c>
      <c r="AK30" s="31">
        <f>'Qtde. Mensal'!AK30/'Qtde. Mensal'!AK29-1</f>
        <v>-9.5989420306148432E-2</v>
      </c>
      <c r="AL30" s="32">
        <f>'Qtde. Mensal'!AL30/'Qtde. Mensal'!AL29-1</f>
        <v>-0.11022938623682577</v>
      </c>
      <c r="AM30" s="30">
        <f>'Qtde. Mensal'!AM30/'Qtde. Mensal'!AM29-1</f>
        <v>-7.3982970363480227E-2</v>
      </c>
      <c r="AN30" s="31">
        <f>'Qtde. Mensal'!AN30/'Qtde. Mensal'!AN29-1</f>
        <v>-0.14564491531932167</v>
      </c>
      <c r="AO30" s="32">
        <f>'Qtde. Mensal'!AO30/'Qtde. Mensal'!AO29-1</f>
        <v>2.8139752163650611E-2</v>
      </c>
      <c r="AP30" s="32">
        <f>'Qtde. Mensal'!AP30/'Qtde. Mensal'!AP29-1</f>
        <v>-9.8846865733886236E-2</v>
      </c>
    </row>
    <row r="31" spans="1:42" x14ac:dyDescent="0.3">
      <c r="A31" s="3">
        <v>45717</v>
      </c>
      <c r="B31" s="30">
        <f>'Qtde. Mensal'!B31/'Qtde. Mensal'!B30-1</f>
        <v>7.5219905863992409E-3</v>
      </c>
      <c r="C31" s="31">
        <f>'Qtde. Mensal'!C31/'Qtde. Mensal'!C30-1</f>
        <v>6.4923317852899842E-2</v>
      </c>
      <c r="D31" s="31">
        <f>'Qtde. Mensal'!D31/'Qtde. Mensal'!D30-1</f>
        <v>0.17822501167072979</v>
      </c>
      <c r="E31" s="31">
        <f>'Qtde. Mensal'!E31/'Qtde. Mensal'!E30-1</f>
        <v>-4.4216770018873031E-2</v>
      </c>
      <c r="F31" s="32">
        <f>'Qtde. Mensal'!F31/'Qtde. Mensal'!F30-1</f>
        <v>-6.3281133524429434E-2</v>
      </c>
      <c r="G31" s="30">
        <f>'Qtde. Mensal'!G31/'Qtde. Mensal'!G30-1</f>
        <v>-2.5783261110492117E-2</v>
      </c>
      <c r="H31" s="31">
        <f>'Qtde. Mensal'!H31/'Qtde. Mensal'!H30-1</f>
        <v>-1.8499849964767057E-2</v>
      </c>
      <c r="I31" s="31">
        <f>'Qtde. Mensal'!I31/'Qtde. Mensal'!I30-1</f>
        <v>-1.0907050135016472E-2</v>
      </c>
      <c r="J31" s="31">
        <f>'Qtde. Mensal'!J31/'Qtde. Mensal'!J30-1</f>
        <v>1.0639571225279365E-3</v>
      </c>
      <c r="K31" s="31">
        <f>'Qtde. Mensal'!K31/'Qtde. Mensal'!K30-1</f>
        <v>9.604681247931568E-3</v>
      </c>
      <c r="L31" s="30">
        <f>'Qtde. Mensal'!L31/'Qtde. Mensal'!L30-1</f>
        <v>-1.3795045045045029E-2</v>
      </c>
      <c r="M31" s="31">
        <f>'Qtde. Mensal'!M31/'Qtde. Mensal'!M30-1</f>
        <v>-3.5293173979304981E-3</v>
      </c>
      <c r="N31" s="31">
        <f>'Qtde. Mensal'!N31/'Qtde. Mensal'!N30-1</f>
        <v>-2.0147290899526604E-2</v>
      </c>
      <c r="O31" s="31">
        <f>'Qtde. Mensal'!O31/'Qtde. Mensal'!O30-1</f>
        <v>-1.0207237859573115E-2</v>
      </c>
      <c r="P31" s="31">
        <f>'Qtde. Mensal'!P31/'Qtde. Mensal'!P30-1</f>
        <v>-9.3418616394546072E-3</v>
      </c>
      <c r="Q31" s="31">
        <f>'Qtde. Mensal'!Q31/'Qtde. Mensal'!Q30-1</f>
        <v>-1.131985162139526E-2</v>
      </c>
      <c r="R31" s="31">
        <f>'Qtde. Mensal'!R31/'Qtde. Mensal'!R30-1</f>
        <v>-3.6711346367284126E-3</v>
      </c>
      <c r="S31" s="31">
        <f>'Qtde. Mensal'!S31/'Qtde. Mensal'!S30-1</f>
        <v>-6.272224417226413E-3</v>
      </c>
      <c r="T31" s="31">
        <f>'Qtde. Mensal'!T31/'Qtde. Mensal'!T30-1</f>
        <v>-1.5204839153148186E-2</v>
      </c>
      <c r="U31" s="31">
        <f>'Qtde. Mensal'!U31/'Qtde. Mensal'!U30-1</f>
        <v>-1.640152363880798E-2</v>
      </c>
      <c r="V31" s="31">
        <f>'Qtde. Mensal'!V31/'Qtde. Mensal'!V30-1</f>
        <v>-9.2168260900767907E-3</v>
      </c>
      <c r="W31" s="31">
        <f>'Qtde. Mensal'!W31/'Qtde. Mensal'!W30-1</f>
        <v>-2.2942813334090539E-2</v>
      </c>
      <c r="X31" s="31">
        <f>'Qtde. Mensal'!X31/'Qtde. Mensal'!X30-1</f>
        <v>-2.1713007085733205E-2</v>
      </c>
      <c r="Y31" s="31">
        <f>'Qtde. Mensal'!Y31/'Qtde. Mensal'!Y30-1</f>
        <v>-2.4404385410078056E-2</v>
      </c>
      <c r="Z31" s="31">
        <f>'Qtde. Mensal'!Z31/'Qtde. Mensal'!Z30-1</f>
        <v>-6.9315191579487623E-3</v>
      </c>
      <c r="AA31" s="31">
        <f>'Qtde. Mensal'!AA31/'Qtde. Mensal'!AA30-1</f>
        <v>-3.327057488458518E-3</v>
      </c>
      <c r="AB31" s="31">
        <f>'Qtde. Mensal'!AB31/'Qtde. Mensal'!AB30-1</f>
        <v>-9.1410831321144803E-3</v>
      </c>
      <c r="AC31" s="31">
        <f>'Qtde. Mensal'!AC31/'Qtde. Mensal'!AC30-1</f>
        <v>-2.0177439092223803E-2</v>
      </c>
      <c r="AD31" s="31">
        <f>'Qtde. Mensal'!AD31/'Qtde. Mensal'!AD30-1</f>
        <v>-2.2168940648131796E-3</v>
      </c>
      <c r="AE31" s="31">
        <f>'Qtde. Mensal'!AE31/'Qtde. Mensal'!AE30-1</f>
        <v>-7.6112768678073817E-3</v>
      </c>
      <c r="AF31" s="31">
        <f>'Qtde. Mensal'!AF31/'Qtde. Mensal'!AF30-1</f>
        <v>-1.0122921185827916E-2</v>
      </c>
      <c r="AG31" s="31">
        <f>'Qtde. Mensal'!AG31/'Qtde. Mensal'!AG30-1</f>
        <v>-1.6239316239316293E-2</v>
      </c>
      <c r="AH31" s="31">
        <f>'Qtde. Mensal'!AH31/'Qtde. Mensal'!AH30-1</f>
        <v>-2.6413602214313991E-2</v>
      </c>
      <c r="AI31" s="31">
        <f>'Qtde. Mensal'!AI31/'Qtde. Mensal'!AI30-1</f>
        <v>-1.2723376996311098E-2</v>
      </c>
      <c r="AJ31" s="31">
        <f>'Qtde. Mensal'!AJ31/'Qtde. Mensal'!AJ30-1</f>
        <v>-5.54508151269828E-3</v>
      </c>
      <c r="AK31" s="31">
        <f>'Qtde. Mensal'!AK31/'Qtde. Mensal'!AK30-1</f>
        <v>-7.5598652969456337E-3</v>
      </c>
      <c r="AL31" s="32">
        <f>'Qtde. Mensal'!AL31/'Qtde. Mensal'!AL30-1</f>
        <v>-2.3411371237458178E-2</v>
      </c>
      <c r="AM31" s="30">
        <f>'Qtde. Mensal'!AM31/'Qtde. Mensal'!AM30-1</f>
        <v>8.1484022481990159E-3</v>
      </c>
      <c r="AN31" s="31">
        <f>'Qtde. Mensal'!AN31/'Qtde. Mensal'!AN30-1</f>
        <v>-6.0736942135317218E-2</v>
      </c>
      <c r="AO31" s="32">
        <f>'Qtde. Mensal'!AO31/'Qtde. Mensal'!AO30-1</f>
        <v>0.13482716152714835</v>
      </c>
      <c r="AP31" s="32">
        <f>'Qtde. Mensal'!AP31/'Qtde. Mensal'!AP30-1</f>
        <v>-1.1140732375843787E-2</v>
      </c>
    </row>
    <row r="32" spans="1:42" x14ac:dyDescent="0.3">
      <c r="A32" s="3">
        <v>45748</v>
      </c>
      <c r="B32" s="30"/>
      <c r="C32" s="31"/>
      <c r="D32" s="31"/>
      <c r="E32" s="31"/>
      <c r="F32" s="32"/>
      <c r="G32" s="30"/>
      <c r="H32" s="31"/>
      <c r="I32" s="31"/>
      <c r="J32" s="31"/>
      <c r="K32" s="31"/>
      <c r="L32" s="30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2"/>
      <c r="AM32" s="30"/>
      <c r="AN32" s="31"/>
      <c r="AO32" s="32"/>
      <c r="AP32" s="32"/>
    </row>
    <row r="33" spans="1:42" x14ac:dyDescent="0.3">
      <c r="A33" s="3">
        <v>45778</v>
      </c>
      <c r="B33" s="30"/>
      <c r="C33" s="31"/>
      <c r="D33" s="31"/>
      <c r="E33" s="31"/>
      <c r="F33" s="32"/>
      <c r="G33" s="30"/>
      <c r="H33" s="31"/>
      <c r="I33" s="31"/>
      <c r="J33" s="31"/>
      <c r="K33" s="31"/>
      <c r="L33" s="30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2"/>
      <c r="AM33" s="30"/>
      <c r="AN33" s="31"/>
      <c r="AO33" s="32"/>
      <c r="AP33" s="32"/>
    </row>
    <row r="34" spans="1:42" x14ac:dyDescent="0.3">
      <c r="A34" s="5">
        <v>45809</v>
      </c>
      <c r="B34" s="30"/>
      <c r="C34" s="31"/>
      <c r="D34" s="31"/>
      <c r="E34" s="31"/>
      <c r="F34" s="32"/>
      <c r="G34" s="30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2"/>
      <c r="AM34" s="30"/>
      <c r="AN34" s="31"/>
      <c r="AO34" s="32"/>
      <c r="AP34" s="32"/>
    </row>
    <row r="35" spans="1:42" x14ac:dyDescent="0.3">
      <c r="A35" s="3">
        <v>45839</v>
      </c>
      <c r="B35" s="30"/>
      <c r="C35" s="31"/>
      <c r="D35" s="31"/>
      <c r="E35" s="31"/>
      <c r="F35" s="32"/>
      <c r="G35" s="30"/>
      <c r="H35" s="31"/>
      <c r="I35" s="31"/>
      <c r="J35" s="31"/>
      <c r="K35" s="31"/>
      <c r="L35" s="30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30"/>
      <c r="AN35" s="31"/>
      <c r="AO35" s="32"/>
      <c r="AP35" s="32"/>
    </row>
    <row r="36" spans="1:42" x14ac:dyDescent="0.3">
      <c r="A36" s="3">
        <v>45870</v>
      </c>
      <c r="B36" s="30"/>
      <c r="C36" s="31"/>
      <c r="D36" s="31"/>
      <c r="E36" s="31"/>
      <c r="F36" s="32"/>
      <c r="G36" s="30"/>
      <c r="H36" s="31"/>
      <c r="I36" s="31"/>
      <c r="J36" s="31"/>
      <c r="K36" s="31"/>
      <c r="L36" s="30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2"/>
      <c r="AM36" s="30"/>
      <c r="AN36" s="31"/>
      <c r="AO36" s="32"/>
      <c r="AP36" s="32"/>
    </row>
    <row r="37" spans="1:42" x14ac:dyDescent="0.3">
      <c r="A37" s="3">
        <v>45901</v>
      </c>
      <c r="B37" s="30"/>
      <c r="C37" s="31"/>
      <c r="D37" s="31"/>
      <c r="E37" s="31"/>
      <c r="F37" s="32"/>
      <c r="G37" s="30"/>
      <c r="H37" s="31"/>
      <c r="I37" s="31"/>
      <c r="J37" s="31"/>
      <c r="K37" s="31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0"/>
      <c r="AN37" s="31"/>
      <c r="AO37" s="32"/>
      <c r="AP37" s="32"/>
    </row>
    <row r="38" spans="1:42" x14ac:dyDescent="0.3">
      <c r="A38" s="3">
        <v>45931</v>
      </c>
      <c r="B38" s="30"/>
      <c r="C38" s="31"/>
      <c r="D38" s="31"/>
      <c r="E38" s="31"/>
      <c r="F38" s="32"/>
      <c r="G38" s="30"/>
      <c r="H38" s="31"/>
      <c r="I38" s="31"/>
      <c r="J38" s="31"/>
      <c r="K38" s="31"/>
      <c r="L38" s="30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2"/>
      <c r="AM38" s="30"/>
      <c r="AN38" s="31"/>
      <c r="AO38" s="32"/>
      <c r="AP38" s="32"/>
    </row>
    <row r="39" spans="1:42" x14ac:dyDescent="0.3">
      <c r="A39" s="3">
        <v>45962</v>
      </c>
      <c r="B39" s="30"/>
      <c r="C39" s="31"/>
      <c r="D39" s="31"/>
      <c r="E39" s="31"/>
      <c r="F39" s="32"/>
      <c r="G39" s="30"/>
      <c r="H39" s="31"/>
      <c r="I39" s="31"/>
      <c r="J39" s="31"/>
      <c r="K39" s="31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0"/>
      <c r="AN39" s="31"/>
      <c r="AO39" s="32"/>
      <c r="AP39" s="32"/>
    </row>
    <row r="40" spans="1:42" ht="15" thickBot="1" x14ac:dyDescent="0.35">
      <c r="A40" s="4">
        <v>45992</v>
      </c>
      <c r="B40" s="33"/>
      <c r="C40" s="34"/>
      <c r="D40" s="34"/>
      <c r="E40" s="34"/>
      <c r="F40" s="35"/>
      <c r="G40" s="33"/>
      <c r="H40" s="34"/>
      <c r="I40" s="34"/>
      <c r="J40" s="34"/>
      <c r="K40" s="34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3"/>
      <c r="AN40" s="34"/>
      <c r="AO40" s="35"/>
      <c r="AP40" s="35"/>
    </row>
  </sheetData>
  <mergeCells count="5">
    <mergeCell ref="B3:F3"/>
    <mergeCell ref="G3:K3"/>
    <mergeCell ref="A2:AP2"/>
    <mergeCell ref="L3:AL3"/>
    <mergeCell ref="AM3:AO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P40"/>
  <sheetViews>
    <sheetView workbookViewId="0">
      <pane xSplit="1" ySplit="4" topLeftCell="AC23" activePane="bottomRight" state="frozen"/>
      <selection activeCell="A2" sqref="A2:AP2"/>
      <selection pane="topRight" activeCell="A2" sqref="A2:AP2"/>
      <selection pane="bottomLeft" activeCell="A2" sqref="A2:AP2"/>
      <selection pane="bottomRight" activeCell="A2" sqref="A2:AP2"/>
    </sheetView>
  </sheetViews>
  <sheetFormatPr defaultColWidth="9.21875" defaultRowHeight="14.4" x14ac:dyDescent="0.3"/>
  <cols>
    <col min="1" max="1" width="12.664062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0.77734375" style="1" customWidth="1"/>
    <col min="40" max="40" width="16.88671875" style="1" customWidth="1"/>
    <col min="41" max="41" width="13.44140625" style="1" customWidth="1"/>
    <col min="42" max="42" width="9.6640625" style="1" customWidth="1"/>
    <col min="43" max="16384" width="9.21875" style="1"/>
  </cols>
  <sheetData>
    <row r="2" spans="1:42" ht="15" thickBot="1" x14ac:dyDescent="0.35">
      <c r="A2" s="54" t="s">
        <v>13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2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2" ht="51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5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6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</row>
    <row r="5" spans="1:42" x14ac:dyDescent="0.3">
      <c r="A5" s="2">
        <v>44927</v>
      </c>
      <c r="B5" s="36" t="s">
        <v>5</v>
      </c>
      <c r="C5" s="37" t="s">
        <v>5</v>
      </c>
      <c r="D5" s="37" t="s">
        <v>5</v>
      </c>
      <c r="E5" s="37" t="s">
        <v>5</v>
      </c>
      <c r="F5" s="38" t="s">
        <v>5</v>
      </c>
      <c r="G5" s="36" t="s">
        <v>5</v>
      </c>
      <c r="H5" s="37" t="s">
        <v>5</v>
      </c>
      <c r="I5" s="37" t="s">
        <v>5</v>
      </c>
      <c r="J5" s="37" t="s">
        <v>5</v>
      </c>
      <c r="K5" s="37" t="s">
        <v>5</v>
      </c>
      <c r="L5" s="36" t="s">
        <v>5</v>
      </c>
      <c r="M5" s="37" t="s">
        <v>5</v>
      </c>
      <c r="N5" s="37" t="s">
        <v>5</v>
      </c>
      <c r="O5" s="37" t="s">
        <v>5</v>
      </c>
      <c r="P5" s="37" t="s">
        <v>5</v>
      </c>
      <c r="Q5" s="37" t="s">
        <v>5</v>
      </c>
      <c r="R5" s="37" t="s">
        <v>5</v>
      </c>
      <c r="S5" s="37" t="s">
        <v>5</v>
      </c>
      <c r="T5" s="37" t="s">
        <v>5</v>
      </c>
      <c r="U5" s="37" t="s">
        <v>5</v>
      </c>
      <c r="V5" s="37" t="s">
        <v>5</v>
      </c>
      <c r="W5" s="37" t="s">
        <v>5</v>
      </c>
      <c r="X5" s="37" t="s">
        <v>5</v>
      </c>
      <c r="Y5" s="37" t="s">
        <v>5</v>
      </c>
      <c r="Z5" s="37" t="s">
        <v>5</v>
      </c>
      <c r="AA5" s="37" t="s">
        <v>5</v>
      </c>
      <c r="AB5" s="37" t="s">
        <v>5</v>
      </c>
      <c r="AC5" s="37" t="s">
        <v>5</v>
      </c>
      <c r="AD5" s="37" t="s">
        <v>5</v>
      </c>
      <c r="AE5" s="37" t="s">
        <v>5</v>
      </c>
      <c r="AF5" s="37" t="s">
        <v>5</v>
      </c>
      <c r="AG5" s="37" t="s">
        <v>5</v>
      </c>
      <c r="AH5" s="37" t="s">
        <v>5</v>
      </c>
      <c r="AI5" s="37" t="s">
        <v>5</v>
      </c>
      <c r="AJ5" s="37" t="s">
        <v>5</v>
      </c>
      <c r="AK5" s="37" t="s">
        <v>5</v>
      </c>
      <c r="AL5" s="38" t="s">
        <v>5</v>
      </c>
      <c r="AM5" s="36" t="s">
        <v>5</v>
      </c>
      <c r="AN5" s="37" t="s">
        <v>5</v>
      </c>
      <c r="AO5" s="38" t="s">
        <v>5</v>
      </c>
      <c r="AP5" s="38" t="s">
        <v>5</v>
      </c>
    </row>
    <row r="6" spans="1:42" x14ac:dyDescent="0.3">
      <c r="A6" s="3">
        <v>44958</v>
      </c>
      <c r="B6" s="30" t="s">
        <v>5</v>
      </c>
      <c r="C6" s="31" t="s">
        <v>5</v>
      </c>
      <c r="D6" s="31" t="s">
        <v>5</v>
      </c>
      <c r="E6" s="31" t="s">
        <v>5</v>
      </c>
      <c r="F6" s="32" t="s">
        <v>5</v>
      </c>
      <c r="G6" s="30" t="s">
        <v>5</v>
      </c>
      <c r="H6" s="31" t="s">
        <v>5</v>
      </c>
      <c r="I6" s="31" t="s">
        <v>5</v>
      </c>
      <c r="J6" s="31" t="s">
        <v>5</v>
      </c>
      <c r="K6" s="31" t="s">
        <v>5</v>
      </c>
      <c r="L6" s="30" t="s">
        <v>5</v>
      </c>
      <c r="M6" s="31" t="s">
        <v>5</v>
      </c>
      <c r="N6" s="31" t="s">
        <v>5</v>
      </c>
      <c r="O6" s="31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 t="s">
        <v>5</v>
      </c>
      <c r="X6" s="31" t="s">
        <v>5</v>
      </c>
      <c r="Y6" s="31" t="s">
        <v>5</v>
      </c>
      <c r="Z6" s="31" t="s">
        <v>5</v>
      </c>
      <c r="AA6" s="31" t="s">
        <v>5</v>
      </c>
      <c r="AB6" s="31" t="s">
        <v>5</v>
      </c>
      <c r="AC6" s="31" t="s">
        <v>5</v>
      </c>
      <c r="AD6" s="31" t="s">
        <v>5</v>
      </c>
      <c r="AE6" s="31" t="s">
        <v>5</v>
      </c>
      <c r="AF6" s="31" t="s">
        <v>5</v>
      </c>
      <c r="AG6" s="31" t="s">
        <v>5</v>
      </c>
      <c r="AH6" s="31" t="s">
        <v>5</v>
      </c>
      <c r="AI6" s="31" t="s">
        <v>5</v>
      </c>
      <c r="AJ6" s="31" t="s">
        <v>5</v>
      </c>
      <c r="AK6" s="31" t="s">
        <v>5</v>
      </c>
      <c r="AL6" s="32" t="s">
        <v>5</v>
      </c>
      <c r="AM6" s="30" t="s">
        <v>5</v>
      </c>
      <c r="AN6" s="31" t="s">
        <v>5</v>
      </c>
      <c r="AO6" s="32" t="s">
        <v>5</v>
      </c>
      <c r="AP6" s="32" t="s">
        <v>5</v>
      </c>
    </row>
    <row r="7" spans="1:42" x14ac:dyDescent="0.3">
      <c r="A7" s="3">
        <v>44986</v>
      </c>
      <c r="B7" s="30" t="s">
        <v>5</v>
      </c>
      <c r="C7" s="31" t="s">
        <v>5</v>
      </c>
      <c r="D7" s="31" t="s">
        <v>5</v>
      </c>
      <c r="E7" s="31" t="s">
        <v>5</v>
      </c>
      <c r="F7" s="32" t="s">
        <v>5</v>
      </c>
      <c r="G7" s="30" t="s">
        <v>5</v>
      </c>
      <c r="H7" s="31" t="s">
        <v>5</v>
      </c>
      <c r="I7" s="31" t="s">
        <v>5</v>
      </c>
      <c r="J7" s="31" t="s">
        <v>5</v>
      </c>
      <c r="K7" s="31" t="s">
        <v>5</v>
      </c>
      <c r="L7" s="30" t="s">
        <v>5</v>
      </c>
      <c r="M7" s="31" t="s">
        <v>5</v>
      </c>
      <c r="N7" s="31" t="s">
        <v>5</v>
      </c>
      <c r="O7" s="31" t="s">
        <v>5</v>
      </c>
      <c r="P7" s="31" t="s">
        <v>5</v>
      </c>
      <c r="Q7" s="31" t="s">
        <v>5</v>
      </c>
      <c r="R7" s="31" t="s">
        <v>5</v>
      </c>
      <c r="S7" s="31" t="s">
        <v>5</v>
      </c>
      <c r="T7" s="31" t="s">
        <v>5</v>
      </c>
      <c r="U7" s="31" t="s">
        <v>5</v>
      </c>
      <c r="V7" s="31" t="s">
        <v>5</v>
      </c>
      <c r="W7" s="31" t="s">
        <v>5</v>
      </c>
      <c r="X7" s="31" t="s">
        <v>5</v>
      </c>
      <c r="Y7" s="31" t="s">
        <v>5</v>
      </c>
      <c r="Z7" s="31" t="s">
        <v>5</v>
      </c>
      <c r="AA7" s="31" t="s">
        <v>5</v>
      </c>
      <c r="AB7" s="31" t="s">
        <v>5</v>
      </c>
      <c r="AC7" s="31" t="s">
        <v>5</v>
      </c>
      <c r="AD7" s="31" t="s">
        <v>5</v>
      </c>
      <c r="AE7" s="31" t="s">
        <v>5</v>
      </c>
      <c r="AF7" s="31" t="s">
        <v>5</v>
      </c>
      <c r="AG7" s="31" t="s">
        <v>5</v>
      </c>
      <c r="AH7" s="31" t="s">
        <v>5</v>
      </c>
      <c r="AI7" s="31" t="s">
        <v>5</v>
      </c>
      <c r="AJ7" s="31" t="s">
        <v>5</v>
      </c>
      <c r="AK7" s="31" t="s">
        <v>5</v>
      </c>
      <c r="AL7" s="32" t="s">
        <v>5</v>
      </c>
      <c r="AM7" s="30" t="s">
        <v>5</v>
      </c>
      <c r="AN7" s="31" t="s">
        <v>5</v>
      </c>
      <c r="AO7" s="32" t="s">
        <v>5</v>
      </c>
      <c r="AP7" s="32" t="s">
        <v>5</v>
      </c>
    </row>
    <row r="8" spans="1:42" x14ac:dyDescent="0.3">
      <c r="A8" s="3">
        <v>45017</v>
      </c>
      <c r="B8" s="30" t="s">
        <v>5</v>
      </c>
      <c r="C8" s="31" t="s">
        <v>5</v>
      </c>
      <c r="D8" s="31" t="s">
        <v>5</v>
      </c>
      <c r="E8" s="31" t="s">
        <v>5</v>
      </c>
      <c r="F8" s="32" t="s">
        <v>5</v>
      </c>
      <c r="G8" s="30" t="s">
        <v>5</v>
      </c>
      <c r="H8" s="31" t="s">
        <v>5</v>
      </c>
      <c r="I8" s="31" t="s">
        <v>5</v>
      </c>
      <c r="J8" s="31" t="s">
        <v>5</v>
      </c>
      <c r="K8" s="31" t="s">
        <v>5</v>
      </c>
      <c r="L8" s="30" t="s">
        <v>5</v>
      </c>
      <c r="M8" s="31" t="s">
        <v>5</v>
      </c>
      <c r="N8" s="31" t="s">
        <v>5</v>
      </c>
      <c r="O8" s="31" t="s">
        <v>5</v>
      </c>
      <c r="P8" s="31" t="s">
        <v>5</v>
      </c>
      <c r="Q8" s="31" t="s">
        <v>5</v>
      </c>
      <c r="R8" s="31" t="s">
        <v>5</v>
      </c>
      <c r="S8" s="31" t="s">
        <v>5</v>
      </c>
      <c r="T8" s="31" t="s">
        <v>5</v>
      </c>
      <c r="U8" s="31" t="s">
        <v>5</v>
      </c>
      <c r="V8" s="31" t="s">
        <v>5</v>
      </c>
      <c r="W8" s="31" t="s">
        <v>5</v>
      </c>
      <c r="X8" s="31" t="s">
        <v>5</v>
      </c>
      <c r="Y8" s="31" t="s">
        <v>5</v>
      </c>
      <c r="Z8" s="31" t="s">
        <v>5</v>
      </c>
      <c r="AA8" s="31" t="s">
        <v>5</v>
      </c>
      <c r="AB8" s="31" t="s">
        <v>5</v>
      </c>
      <c r="AC8" s="31" t="s">
        <v>5</v>
      </c>
      <c r="AD8" s="31" t="s">
        <v>5</v>
      </c>
      <c r="AE8" s="31" t="s">
        <v>5</v>
      </c>
      <c r="AF8" s="31" t="s">
        <v>5</v>
      </c>
      <c r="AG8" s="31" t="s">
        <v>5</v>
      </c>
      <c r="AH8" s="31" t="s">
        <v>5</v>
      </c>
      <c r="AI8" s="31" t="s">
        <v>5</v>
      </c>
      <c r="AJ8" s="31" t="s">
        <v>5</v>
      </c>
      <c r="AK8" s="31" t="s">
        <v>5</v>
      </c>
      <c r="AL8" s="32" t="s">
        <v>5</v>
      </c>
      <c r="AM8" s="30" t="s">
        <v>5</v>
      </c>
      <c r="AN8" s="31" t="s">
        <v>5</v>
      </c>
      <c r="AO8" s="32" t="s">
        <v>5</v>
      </c>
      <c r="AP8" s="32" t="s">
        <v>5</v>
      </c>
    </row>
    <row r="9" spans="1:42" x14ac:dyDescent="0.3">
      <c r="A9" s="3">
        <v>45047</v>
      </c>
      <c r="B9" s="30" t="s">
        <v>5</v>
      </c>
      <c r="C9" s="31" t="s">
        <v>5</v>
      </c>
      <c r="D9" s="31" t="s">
        <v>5</v>
      </c>
      <c r="E9" s="31" t="s">
        <v>5</v>
      </c>
      <c r="F9" s="32" t="s">
        <v>5</v>
      </c>
      <c r="G9" s="30" t="s">
        <v>5</v>
      </c>
      <c r="H9" s="31" t="s">
        <v>5</v>
      </c>
      <c r="I9" s="31" t="s">
        <v>5</v>
      </c>
      <c r="J9" s="31" t="s">
        <v>5</v>
      </c>
      <c r="K9" s="31" t="s">
        <v>5</v>
      </c>
      <c r="L9" s="30" t="s">
        <v>5</v>
      </c>
      <c r="M9" s="31" t="s">
        <v>5</v>
      </c>
      <c r="N9" s="31" t="s">
        <v>5</v>
      </c>
      <c r="O9" s="31" t="s">
        <v>5</v>
      </c>
      <c r="P9" s="31" t="s">
        <v>5</v>
      </c>
      <c r="Q9" s="31" t="s">
        <v>5</v>
      </c>
      <c r="R9" s="31" t="s">
        <v>5</v>
      </c>
      <c r="S9" s="31" t="s">
        <v>5</v>
      </c>
      <c r="T9" s="31" t="s">
        <v>5</v>
      </c>
      <c r="U9" s="31" t="s">
        <v>5</v>
      </c>
      <c r="V9" s="31" t="s">
        <v>5</v>
      </c>
      <c r="W9" s="31" t="s">
        <v>5</v>
      </c>
      <c r="X9" s="31" t="s">
        <v>5</v>
      </c>
      <c r="Y9" s="31" t="s">
        <v>5</v>
      </c>
      <c r="Z9" s="31" t="s">
        <v>5</v>
      </c>
      <c r="AA9" s="31" t="s">
        <v>5</v>
      </c>
      <c r="AB9" s="31" t="s">
        <v>5</v>
      </c>
      <c r="AC9" s="31" t="s">
        <v>5</v>
      </c>
      <c r="AD9" s="31" t="s">
        <v>5</v>
      </c>
      <c r="AE9" s="31" t="s">
        <v>5</v>
      </c>
      <c r="AF9" s="31" t="s">
        <v>5</v>
      </c>
      <c r="AG9" s="31" t="s">
        <v>5</v>
      </c>
      <c r="AH9" s="31" t="s">
        <v>5</v>
      </c>
      <c r="AI9" s="31" t="s">
        <v>5</v>
      </c>
      <c r="AJ9" s="31" t="s">
        <v>5</v>
      </c>
      <c r="AK9" s="31" t="s">
        <v>5</v>
      </c>
      <c r="AL9" s="32" t="s">
        <v>5</v>
      </c>
      <c r="AM9" s="30" t="s">
        <v>5</v>
      </c>
      <c r="AN9" s="31" t="s">
        <v>5</v>
      </c>
      <c r="AO9" s="32" t="s">
        <v>5</v>
      </c>
      <c r="AP9" s="32" t="s">
        <v>5</v>
      </c>
    </row>
    <row r="10" spans="1:42" x14ac:dyDescent="0.3">
      <c r="A10" s="5">
        <v>45078</v>
      </c>
      <c r="B10" s="30" t="s">
        <v>5</v>
      </c>
      <c r="C10" s="31" t="s">
        <v>5</v>
      </c>
      <c r="D10" s="31" t="s">
        <v>5</v>
      </c>
      <c r="E10" s="31" t="s">
        <v>5</v>
      </c>
      <c r="F10" s="32" t="s">
        <v>5</v>
      </c>
      <c r="G10" s="30" t="s">
        <v>5</v>
      </c>
      <c r="H10" s="31" t="s">
        <v>5</v>
      </c>
      <c r="I10" s="31" t="s">
        <v>5</v>
      </c>
      <c r="J10" s="31" t="s">
        <v>5</v>
      </c>
      <c r="K10" s="31" t="s">
        <v>5</v>
      </c>
      <c r="L10" s="30" t="s">
        <v>5</v>
      </c>
      <c r="M10" s="31" t="s">
        <v>5</v>
      </c>
      <c r="N10" s="31" t="s">
        <v>5</v>
      </c>
      <c r="O10" s="31" t="s">
        <v>5</v>
      </c>
      <c r="P10" s="31" t="s">
        <v>5</v>
      </c>
      <c r="Q10" s="31" t="s">
        <v>5</v>
      </c>
      <c r="R10" s="31" t="s">
        <v>5</v>
      </c>
      <c r="S10" s="31" t="s">
        <v>5</v>
      </c>
      <c r="T10" s="31" t="s">
        <v>5</v>
      </c>
      <c r="U10" s="31" t="s">
        <v>5</v>
      </c>
      <c r="V10" s="31" t="s">
        <v>5</v>
      </c>
      <c r="W10" s="31" t="s">
        <v>5</v>
      </c>
      <c r="X10" s="31" t="s">
        <v>5</v>
      </c>
      <c r="Y10" s="31" t="s">
        <v>5</v>
      </c>
      <c r="Z10" s="31" t="s">
        <v>5</v>
      </c>
      <c r="AA10" s="31" t="s">
        <v>5</v>
      </c>
      <c r="AB10" s="31" t="s">
        <v>5</v>
      </c>
      <c r="AC10" s="31" t="s">
        <v>5</v>
      </c>
      <c r="AD10" s="31" t="s">
        <v>5</v>
      </c>
      <c r="AE10" s="31" t="s">
        <v>5</v>
      </c>
      <c r="AF10" s="31" t="s">
        <v>5</v>
      </c>
      <c r="AG10" s="31" t="s">
        <v>5</v>
      </c>
      <c r="AH10" s="31" t="s">
        <v>5</v>
      </c>
      <c r="AI10" s="31" t="s">
        <v>5</v>
      </c>
      <c r="AJ10" s="31" t="s">
        <v>5</v>
      </c>
      <c r="AK10" s="31" t="s">
        <v>5</v>
      </c>
      <c r="AL10" s="32" t="s">
        <v>5</v>
      </c>
      <c r="AM10" s="50" t="s">
        <v>5</v>
      </c>
      <c r="AN10" s="51" t="s">
        <v>5</v>
      </c>
      <c r="AO10" s="52" t="s">
        <v>5</v>
      </c>
      <c r="AP10" s="32" t="s">
        <v>5</v>
      </c>
    </row>
    <row r="11" spans="1:42" x14ac:dyDescent="0.3">
      <c r="A11" s="3">
        <v>45108</v>
      </c>
      <c r="B11" s="30" t="s">
        <v>5</v>
      </c>
      <c r="C11" s="31" t="s">
        <v>5</v>
      </c>
      <c r="D11" s="31" t="s">
        <v>5</v>
      </c>
      <c r="E11" s="31" t="s">
        <v>5</v>
      </c>
      <c r="F11" s="32" t="s">
        <v>5</v>
      </c>
      <c r="G11" s="30" t="s">
        <v>5</v>
      </c>
      <c r="H11" s="31" t="s">
        <v>5</v>
      </c>
      <c r="I11" s="31" t="s">
        <v>5</v>
      </c>
      <c r="J11" s="31" t="s">
        <v>5</v>
      </c>
      <c r="K11" s="31" t="s">
        <v>5</v>
      </c>
      <c r="L11" s="30" t="s">
        <v>5</v>
      </c>
      <c r="M11" s="31" t="s">
        <v>5</v>
      </c>
      <c r="N11" s="31" t="s">
        <v>5</v>
      </c>
      <c r="O11" s="31" t="s">
        <v>5</v>
      </c>
      <c r="P11" s="31" t="s">
        <v>5</v>
      </c>
      <c r="Q11" s="31" t="s">
        <v>5</v>
      </c>
      <c r="R11" s="31" t="s">
        <v>5</v>
      </c>
      <c r="S11" s="31" t="s">
        <v>5</v>
      </c>
      <c r="T11" s="31" t="s">
        <v>5</v>
      </c>
      <c r="U11" s="31" t="s">
        <v>5</v>
      </c>
      <c r="V11" s="31" t="s">
        <v>5</v>
      </c>
      <c r="W11" s="31" t="s">
        <v>5</v>
      </c>
      <c r="X11" s="31" t="s">
        <v>5</v>
      </c>
      <c r="Y11" s="31" t="s">
        <v>5</v>
      </c>
      <c r="Z11" s="31" t="s">
        <v>5</v>
      </c>
      <c r="AA11" s="31" t="s">
        <v>5</v>
      </c>
      <c r="AB11" s="31" t="s">
        <v>5</v>
      </c>
      <c r="AC11" s="31" t="s">
        <v>5</v>
      </c>
      <c r="AD11" s="31" t="s">
        <v>5</v>
      </c>
      <c r="AE11" s="31" t="s">
        <v>5</v>
      </c>
      <c r="AF11" s="31" t="s">
        <v>5</v>
      </c>
      <c r="AG11" s="31" t="s">
        <v>5</v>
      </c>
      <c r="AH11" s="31" t="s">
        <v>5</v>
      </c>
      <c r="AI11" s="31" t="s">
        <v>5</v>
      </c>
      <c r="AJ11" s="31" t="s">
        <v>5</v>
      </c>
      <c r="AK11" s="31" t="s">
        <v>5</v>
      </c>
      <c r="AL11" s="32" t="s">
        <v>5</v>
      </c>
      <c r="AM11" s="30" t="s">
        <v>5</v>
      </c>
      <c r="AN11" s="31" t="s">
        <v>5</v>
      </c>
      <c r="AO11" s="32" t="s">
        <v>5</v>
      </c>
      <c r="AP11" s="32" t="s">
        <v>5</v>
      </c>
    </row>
    <row r="12" spans="1:42" x14ac:dyDescent="0.3">
      <c r="A12" s="3">
        <v>45139</v>
      </c>
      <c r="B12" s="30" t="s">
        <v>5</v>
      </c>
      <c r="C12" s="31" t="s">
        <v>5</v>
      </c>
      <c r="D12" s="31" t="s">
        <v>5</v>
      </c>
      <c r="E12" s="31" t="s">
        <v>5</v>
      </c>
      <c r="F12" s="32" t="s">
        <v>5</v>
      </c>
      <c r="G12" s="30" t="s">
        <v>5</v>
      </c>
      <c r="H12" s="31" t="s">
        <v>5</v>
      </c>
      <c r="I12" s="31" t="s">
        <v>5</v>
      </c>
      <c r="J12" s="31" t="s">
        <v>5</v>
      </c>
      <c r="K12" s="31" t="s">
        <v>5</v>
      </c>
      <c r="L12" s="30" t="s">
        <v>5</v>
      </c>
      <c r="M12" s="31" t="s">
        <v>5</v>
      </c>
      <c r="N12" s="31" t="s">
        <v>5</v>
      </c>
      <c r="O12" s="31" t="s">
        <v>5</v>
      </c>
      <c r="P12" s="31" t="s">
        <v>5</v>
      </c>
      <c r="Q12" s="31" t="s">
        <v>5</v>
      </c>
      <c r="R12" s="31" t="s">
        <v>5</v>
      </c>
      <c r="S12" s="31" t="s">
        <v>5</v>
      </c>
      <c r="T12" s="31" t="s">
        <v>5</v>
      </c>
      <c r="U12" s="31" t="s">
        <v>5</v>
      </c>
      <c r="V12" s="31" t="s">
        <v>5</v>
      </c>
      <c r="W12" s="31" t="s">
        <v>5</v>
      </c>
      <c r="X12" s="31" t="s">
        <v>5</v>
      </c>
      <c r="Y12" s="31" t="s">
        <v>5</v>
      </c>
      <c r="Z12" s="31" t="s">
        <v>5</v>
      </c>
      <c r="AA12" s="31" t="s">
        <v>5</v>
      </c>
      <c r="AB12" s="31" t="s">
        <v>5</v>
      </c>
      <c r="AC12" s="31" t="s">
        <v>5</v>
      </c>
      <c r="AD12" s="31" t="s">
        <v>5</v>
      </c>
      <c r="AE12" s="31" t="s">
        <v>5</v>
      </c>
      <c r="AF12" s="31" t="s">
        <v>5</v>
      </c>
      <c r="AG12" s="31" t="s">
        <v>5</v>
      </c>
      <c r="AH12" s="31" t="s">
        <v>5</v>
      </c>
      <c r="AI12" s="31" t="s">
        <v>5</v>
      </c>
      <c r="AJ12" s="31" t="s">
        <v>5</v>
      </c>
      <c r="AK12" s="31" t="s">
        <v>5</v>
      </c>
      <c r="AL12" s="32" t="s">
        <v>5</v>
      </c>
      <c r="AM12" s="30" t="s">
        <v>5</v>
      </c>
      <c r="AN12" s="31" t="s">
        <v>5</v>
      </c>
      <c r="AO12" s="32" t="s">
        <v>5</v>
      </c>
      <c r="AP12" s="32" t="s">
        <v>5</v>
      </c>
    </row>
    <row r="13" spans="1:42" x14ac:dyDescent="0.3">
      <c r="A13" s="3">
        <v>45170</v>
      </c>
      <c r="B13" s="30" t="s">
        <v>5</v>
      </c>
      <c r="C13" s="31" t="s">
        <v>5</v>
      </c>
      <c r="D13" s="31" t="s">
        <v>5</v>
      </c>
      <c r="E13" s="31" t="s">
        <v>5</v>
      </c>
      <c r="F13" s="32" t="s">
        <v>5</v>
      </c>
      <c r="G13" s="30" t="s">
        <v>5</v>
      </c>
      <c r="H13" s="31" t="s">
        <v>5</v>
      </c>
      <c r="I13" s="31" t="s">
        <v>5</v>
      </c>
      <c r="J13" s="31" t="s">
        <v>5</v>
      </c>
      <c r="K13" s="31" t="s">
        <v>5</v>
      </c>
      <c r="L13" s="30" t="s">
        <v>5</v>
      </c>
      <c r="M13" s="31" t="s">
        <v>5</v>
      </c>
      <c r="N13" s="31" t="s">
        <v>5</v>
      </c>
      <c r="O13" s="31" t="s">
        <v>5</v>
      </c>
      <c r="P13" s="31" t="s">
        <v>5</v>
      </c>
      <c r="Q13" s="31" t="s">
        <v>5</v>
      </c>
      <c r="R13" s="31" t="s">
        <v>5</v>
      </c>
      <c r="S13" s="31" t="s">
        <v>5</v>
      </c>
      <c r="T13" s="31" t="s">
        <v>5</v>
      </c>
      <c r="U13" s="31" t="s">
        <v>5</v>
      </c>
      <c r="V13" s="31" t="s">
        <v>5</v>
      </c>
      <c r="W13" s="31" t="s">
        <v>5</v>
      </c>
      <c r="X13" s="31" t="s">
        <v>5</v>
      </c>
      <c r="Y13" s="31" t="s">
        <v>5</v>
      </c>
      <c r="Z13" s="31" t="s">
        <v>5</v>
      </c>
      <c r="AA13" s="31" t="s">
        <v>5</v>
      </c>
      <c r="AB13" s="31" t="s">
        <v>5</v>
      </c>
      <c r="AC13" s="31" t="s">
        <v>5</v>
      </c>
      <c r="AD13" s="31" t="s">
        <v>5</v>
      </c>
      <c r="AE13" s="31" t="s">
        <v>5</v>
      </c>
      <c r="AF13" s="31" t="s">
        <v>5</v>
      </c>
      <c r="AG13" s="31" t="s">
        <v>5</v>
      </c>
      <c r="AH13" s="31" t="s">
        <v>5</v>
      </c>
      <c r="AI13" s="31" t="s">
        <v>5</v>
      </c>
      <c r="AJ13" s="31" t="s">
        <v>5</v>
      </c>
      <c r="AK13" s="31" t="s">
        <v>5</v>
      </c>
      <c r="AL13" s="32" t="s">
        <v>5</v>
      </c>
      <c r="AM13" s="30" t="s">
        <v>5</v>
      </c>
      <c r="AN13" s="31" t="s">
        <v>5</v>
      </c>
      <c r="AO13" s="32" t="s">
        <v>5</v>
      </c>
      <c r="AP13" s="32" t="s">
        <v>5</v>
      </c>
    </row>
    <row r="14" spans="1:42" x14ac:dyDescent="0.3">
      <c r="A14" s="3">
        <v>45200</v>
      </c>
      <c r="B14" s="30" t="s">
        <v>5</v>
      </c>
      <c r="C14" s="31" t="s">
        <v>5</v>
      </c>
      <c r="D14" s="31" t="s">
        <v>5</v>
      </c>
      <c r="E14" s="31" t="s">
        <v>5</v>
      </c>
      <c r="F14" s="32" t="s">
        <v>5</v>
      </c>
      <c r="G14" s="30" t="s">
        <v>5</v>
      </c>
      <c r="H14" s="31" t="s">
        <v>5</v>
      </c>
      <c r="I14" s="31" t="s">
        <v>5</v>
      </c>
      <c r="J14" s="31" t="s">
        <v>5</v>
      </c>
      <c r="K14" s="31" t="s">
        <v>5</v>
      </c>
      <c r="L14" s="30" t="s">
        <v>5</v>
      </c>
      <c r="M14" s="31" t="s">
        <v>5</v>
      </c>
      <c r="N14" s="31" t="s">
        <v>5</v>
      </c>
      <c r="O14" s="31" t="s">
        <v>5</v>
      </c>
      <c r="P14" s="31" t="s">
        <v>5</v>
      </c>
      <c r="Q14" s="31" t="s">
        <v>5</v>
      </c>
      <c r="R14" s="31" t="s">
        <v>5</v>
      </c>
      <c r="S14" s="31" t="s">
        <v>5</v>
      </c>
      <c r="T14" s="31" t="s">
        <v>5</v>
      </c>
      <c r="U14" s="31" t="s">
        <v>5</v>
      </c>
      <c r="V14" s="31" t="s">
        <v>5</v>
      </c>
      <c r="W14" s="31" t="s">
        <v>5</v>
      </c>
      <c r="X14" s="31" t="s">
        <v>5</v>
      </c>
      <c r="Y14" s="31" t="s">
        <v>5</v>
      </c>
      <c r="Z14" s="31" t="s">
        <v>5</v>
      </c>
      <c r="AA14" s="31" t="s">
        <v>5</v>
      </c>
      <c r="AB14" s="31" t="s">
        <v>5</v>
      </c>
      <c r="AC14" s="31" t="s">
        <v>5</v>
      </c>
      <c r="AD14" s="31" t="s">
        <v>5</v>
      </c>
      <c r="AE14" s="31" t="s">
        <v>5</v>
      </c>
      <c r="AF14" s="31" t="s">
        <v>5</v>
      </c>
      <c r="AG14" s="31" t="s">
        <v>5</v>
      </c>
      <c r="AH14" s="31" t="s">
        <v>5</v>
      </c>
      <c r="AI14" s="31" t="s">
        <v>5</v>
      </c>
      <c r="AJ14" s="31" t="s">
        <v>5</v>
      </c>
      <c r="AK14" s="31" t="s">
        <v>5</v>
      </c>
      <c r="AL14" s="32" t="s">
        <v>5</v>
      </c>
      <c r="AM14" s="30" t="s">
        <v>5</v>
      </c>
      <c r="AN14" s="31" t="s">
        <v>5</v>
      </c>
      <c r="AO14" s="32" t="s">
        <v>5</v>
      </c>
      <c r="AP14" s="32" t="s">
        <v>5</v>
      </c>
    </row>
    <row r="15" spans="1:42" x14ac:dyDescent="0.3">
      <c r="A15" s="3">
        <v>45231</v>
      </c>
      <c r="B15" s="30" t="s">
        <v>5</v>
      </c>
      <c r="C15" s="31" t="s">
        <v>5</v>
      </c>
      <c r="D15" s="31" t="s">
        <v>5</v>
      </c>
      <c r="E15" s="31" t="s">
        <v>5</v>
      </c>
      <c r="F15" s="32" t="s">
        <v>5</v>
      </c>
      <c r="G15" s="30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0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31" t="s">
        <v>5</v>
      </c>
      <c r="R15" s="31" t="s">
        <v>5</v>
      </c>
      <c r="S15" s="31" t="s">
        <v>5</v>
      </c>
      <c r="T15" s="31" t="s">
        <v>5</v>
      </c>
      <c r="U15" s="31" t="s">
        <v>5</v>
      </c>
      <c r="V15" s="31" t="s">
        <v>5</v>
      </c>
      <c r="W15" s="31" t="s">
        <v>5</v>
      </c>
      <c r="X15" s="31" t="s">
        <v>5</v>
      </c>
      <c r="Y15" s="31" t="s">
        <v>5</v>
      </c>
      <c r="Z15" s="31" t="s">
        <v>5</v>
      </c>
      <c r="AA15" s="31" t="s">
        <v>5</v>
      </c>
      <c r="AB15" s="31" t="s">
        <v>5</v>
      </c>
      <c r="AC15" s="31" t="s">
        <v>5</v>
      </c>
      <c r="AD15" s="31" t="s">
        <v>5</v>
      </c>
      <c r="AE15" s="31" t="s">
        <v>5</v>
      </c>
      <c r="AF15" s="31" t="s">
        <v>5</v>
      </c>
      <c r="AG15" s="31" t="s">
        <v>5</v>
      </c>
      <c r="AH15" s="31" t="s">
        <v>5</v>
      </c>
      <c r="AI15" s="31" t="s">
        <v>5</v>
      </c>
      <c r="AJ15" s="31" t="s">
        <v>5</v>
      </c>
      <c r="AK15" s="31" t="s">
        <v>5</v>
      </c>
      <c r="AL15" s="32" t="s">
        <v>5</v>
      </c>
      <c r="AM15" s="30" t="s">
        <v>5</v>
      </c>
      <c r="AN15" s="31" t="s">
        <v>5</v>
      </c>
      <c r="AO15" s="32" t="s">
        <v>5</v>
      </c>
      <c r="AP15" s="32" t="s">
        <v>5</v>
      </c>
    </row>
    <row r="16" spans="1:42" ht="15" thickBot="1" x14ac:dyDescent="0.35">
      <c r="A16" s="4">
        <v>45261</v>
      </c>
      <c r="B16" s="33" t="s">
        <v>5</v>
      </c>
      <c r="C16" s="34" t="s">
        <v>5</v>
      </c>
      <c r="D16" s="34" t="s">
        <v>5</v>
      </c>
      <c r="E16" s="34" t="s">
        <v>5</v>
      </c>
      <c r="F16" s="35" t="s">
        <v>5</v>
      </c>
      <c r="G16" s="33" t="s">
        <v>5</v>
      </c>
      <c r="H16" s="34" t="s">
        <v>5</v>
      </c>
      <c r="I16" s="34" t="s">
        <v>5</v>
      </c>
      <c r="J16" s="34" t="s">
        <v>5</v>
      </c>
      <c r="K16" s="34" t="s">
        <v>5</v>
      </c>
      <c r="L16" s="33" t="s">
        <v>5</v>
      </c>
      <c r="M16" s="34" t="s">
        <v>5</v>
      </c>
      <c r="N16" s="34" t="s">
        <v>5</v>
      </c>
      <c r="O16" s="34" t="s">
        <v>5</v>
      </c>
      <c r="P16" s="34" t="s">
        <v>5</v>
      </c>
      <c r="Q16" s="34" t="s">
        <v>5</v>
      </c>
      <c r="R16" s="34" t="s">
        <v>5</v>
      </c>
      <c r="S16" s="34" t="s">
        <v>5</v>
      </c>
      <c r="T16" s="34" t="s">
        <v>5</v>
      </c>
      <c r="U16" s="34" t="s">
        <v>5</v>
      </c>
      <c r="V16" s="34" t="s">
        <v>5</v>
      </c>
      <c r="W16" s="34" t="s">
        <v>5</v>
      </c>
      <c r="X16" s="34" t="s">
        <v>5</v>
      </c>
      <c r="Y16" s="34" t="s">
        <v>5</v>
      </c>
      <c r="Z16" s="34" t="s">
        <v>5</v>
      </c>
      <c r="AA16" s="34" t="s">
        <v>5</v>
      </c>
      <c r="AB16" s="34" t="s">
        <v>5</v>
      </c>
      <c r="AC16" s="34" t="s">
        <v>5</v>
      </c>
      <c r="AD16" s="34" t="s">
        <v>5</v>
      </c>
      <c r="AE16" s="34" t="s">
        <v>5</v>
      </c>
      <c r="AF16" s="34" t="s">
        <v>5</v>
      </c>
      <c r="AG16" s="34" t="s">
        <v>5</v>
      </c>
      <c r="AH16" s="34" t="s">
        <v>5</v>
      </c>
      <c r="AI16" s="34" t="s">
        <v>5</v>
      </c>
      <c r="AJ16" s="34" t="s">
        <v>5</v>
      </c>
      <c r="AK16" s="34" t="s">
        <v>5</v>
      </c>
      <c r="AL16" s="35" t="s">
        <v>5</v>
      </c>
      <c r="AM16" s="33" t="s">
        <v>5</v>
      </c>
      <c r="AN16" s="34" t="s">
        <v>5</v>
      </c>
      <c r="AO16" s="35" t="s">
        <v>5</v>
      </c>
      <c r="AP16" s="35" t="s">
        <v>5</v>
      </c>
    </row>
    <row r="17" spans="1:42" x14ac:dyDescent="0.3">
      <c r="A17" s="2">
        <v>45292</v>
      </c>
      <c r="B17" s="36">
        <f>'Qtde. Mensal'!B17/'Qtde. Mensal'!B5-1</f>
        <v>-0.10867106916679858</v>
      </c>
      <c r="C17" s="37">
        <f>'Qtde. Mensal'!C17/'Qtde. Mensal'!C5-1</f>
        <v>-0.39464882943143809</v>
      </c>
      <c r="D17" s="37">
        <f>'Qtde. Mensal'!D17/'Qtde. Mensal'!D5-1</f>
        <v>-0.12855495772482706</v>
      </c>
      <c r="E17" s="37">
        <f>'Qtde. Mensal'!E17/'Qtde. Mensal'!E5-1</f>
        <v>-0.29660564454614802</v>
      </c>
      <c r="F17" s="38">
        <f>'Qtde. Mensal'!F17/'Qtde. Mensal'!F5-1</f>
        <v>-2.1343041687954423E-2</v>
      </c>
      <c r="G17" s="36">
        <f>'Qtde. Mensal'!G17/'Qtde. Mensal'!G5-1</f>
        <v>-0.23398082489390271</v>
      </c>
      <c r="H17" s="37">
        <f>'Qtde. Mensal'!H17/'Qtde. Mensal'!H5-1</f>
        <v>-0.1738670798635229</v>
      </c>
      <c r="I17" s="37">
        <f>'Qtde. Mensal'!I17/'Qtde. Mensal'!I5-1</f>
        <v>-0.10612596284549158</v>
      </c>
      <c r="J17" s="37">
        <f>'Qtde. Mensal'!J17/'Qtde. Mensal'!J5-1</f>
        <v>-6.5660025360364971E-2</v>
      </c>
      <c r="K17" s="37">
        <f>'Qtde. Mensal'!K17/'Qtde. Mensal'!K5-1</f>
        <v>1.6228760609560133E-4</v>
      </c>
      <c r="L17" s="36">
        <f>'Qtde. Mensal'!L17/'Qtde. Mensal'!L5-1</f>
        <v>-0.16327847692804132</v>
      </c>
      <c r="M17" s="37">
        <f>'Qtde. Mensal'!M17/'Qtde. Mensal'!M5-1</f>
        <v>-0.14981675158666308</v>
      </c>
      <c r="N17" s="37">
        <f>'Qtde. Mensal'!N17/'Qtde. Mensal'!N5-1</f>
        <v>-0.19640812390767193</v>
      </c>
      <c r="O17" s="37">
        <f>'Qtde. Mensal'!O17/'Qtde. Mensal'!O5-1</f>
        <v>-0.15211267605633805</v>
      </c>
      <c r="P17" s="37">
        <f>'Qtde. Mensal'!P17/'Qtde. Mensal'!P5-1</f>
        <v>-0.15605645433729964</v>
      </c>
      <c r="Q17" s="37">
        <f>'Qtde. Mensal'!Q17/'Qtde. Mensal'!Q5-1</f>
        <v>-0.16352353972750577</v>
      </c>
      <c r="R17" s="37">
        <f>'Qtde. Mensal'!R17/'Qtde. Mensal'!R5-1</f>
        <v>-8.4943005675585437E-2</v>
      </c>
      <c r="S17" s="37">
        <f>'Qtde. Mensal'!S17/'Qtde. Mensal'!S5-1</f>
        <v>-0.14733627787774684</v>
      </c>
      <c r="T17" s="37">
        <f>'Qtde. Mensal'!T17/'Qtde. Mensal'!T5-1</f>
        <v>-0.11561160464682863</v>
      </c>
      <c r="U17" s="37">
        <f>'Qtde. Mensal'!U17/'Qtde. Mensal'!U5-1</f>
        <v>-0.17367449492359754</v>
      </c>
      <c r="V17" s="37">
        <f>'Qtde. Mensal'!V17/'Qtde. Mensal'!V5-1</f>
        <v>-0.11901051811453056</v>
      </c>
      <c r="W17" s="37">
        <f>'Qtde. Mensal'!W17/'Qtde. Mensal'!W5-1</f>
        <v>-0.10177591217307069</v>
      </c>
      <c r="X17" s="37">
        <f>'Qtde. Mensal'!X17/'Qtde. Mensal'!X5-1</f>
        <v>-7.4737990230947959E-2</v>
      </c>
      <c r="Y17" s="37">
        <f>'Qtde. Mensal'!Y17/'Qtde. Mensal'!Y5-1</f>
        <v>-0.18527872444011684</v>
      </c>
      <c r="Z17" s="37">
        <f>'Qtde. Mensal'!Z17/'Qtde. Mensal'!Z5-1</f>
        <v>-0.15258855585831066</v>
      </c>
      <c r="AA17" s="37">
        <f>'Qtde. Mensal'!AA17/'Qtde. Mensal'!AA5-1</f>
        <v>-0.14526688967035484</v>
      </c>
      <c r="AB17" s="37">
        <f>'Qtde. Mensal'!AB17/'Qtde. Mensal'!AB5-1</f>
        <v>-0.1628835849975645</v>
      </c>
      <c r="AC17" s="37">
        <f>'Qtde. Mensal'!AC17/'Qtde. Mensal'!AC5-1</f>
        <v>-7.7064076453078445E-2</v>
      </c>
      <c r="AD17" s="37">
        <f>'Qtde. Mensal'!AD17/'Qtde. Mensal'!AD5-1</f>
        <v>-0.1292156119742327</v>
      </c>
      <c r="AE17" s="37">
        <f>'Qtde. Mensal'!AE17/'Qtde. Mensal'!AE5-1</f>
        <v>-0.15954338520078826</v>
      </c>
      <c r="AF17" s="37">
        <f>'Qtde. Mensal'!AF17/'Qtde. Mensal'!AF5-1</f>
        <v>-0.14275918815139876</v>
      </c>
      <c r="AG17" s="37">
        <f>'Qtde. Mensal'!AG17/'Qtde. Mensal'!AG5-1</f>
        <v>-0.17612524461839529</v>
      </c>
      <c r="AH17" s="37">
        <f>'Qtde. Mensal'!AH17/'Qtde. Mensal'!AH5-1</f>
        <v>-7.7129948364888179E-2</v>
      </c>
      <c r="AI17" s="37">
        <f>'Qtde. Mensal'!AI17/'Qtde. Mensal'!AI5-1</f>
        <v>-6.9010674046254161E-2</v>
      </c>
      <c r="AJ17" s="37">
        <f>'Qtde. Mensal'!AJ17/'Qtde. Mensal'!AJ5-1</f>
        <v>-0.15396076483734789</v>
      </c>
      <c r="AK17" s="37">
        <f>'Qtde. Mensal'!AK17/'Qtde. Mensal'!AK5-1</f>
        <v>-0.12163331530557053</v>
      </c>
      <c r="AL17" s="38">
        <f>'Qtde. Mensal'!AL17/'Qtde. Mensal'!AL5-1</f>
        <v>-0.15955740859525336</v>
      </c>
      <c r="AM17" s="36">
        <f>'Qtde. Mensal'!AM17/'Qtde. Mensal'!AM5-1</f>
        <v>5.1105594604630378E-2</v>
      </c>
      <c r="AN17" s="37">
        <f>'Qtde. Mensal'!AN17/'Qtde. Mensal'!AN5-1</f>
        <v>-0.33914475138696343</v>
      </c>
      <c r="AO17" s="38">
        <f>'Qtde. Mensal'!AO17/'Qtde. Mensal'!AO5-1</f>
        <v>-0.24301672757455928</v>
      </c>
      <c r="AP17" s="38">
        <f>'Qtde. Mensal'!AP17/'Qtde. Mensal'!AP5-1</f>
        <v>-0.124142371561625</v>
      </c>
    </row>
    <row r="18" spans="1:42" x14ac:dyDescent="0.3">
      <c r="A18" s="3">
        <v>45323</v>
      </c>
      <c r="B18" s="30">
        <f>'Qtde. Mensal'!B18/'Qtde. Mensal'!B6-1</f>
        <v>2.626963246432279E-2</v>
      </c>
      <c r="C18" s="31">
        <f>'Qtde. Mensal'!C18/'Qtde. Mensal'!C6-1</f>
        <v>-0.32077905624085779</v>
      </c>
      <c r="D18" s="31">
        <f>'Qtde. Mensal'!D18/'Qtde. Mensal'!D6-1</f>
        <v>4.6033870686143175E-2</v>
      </c>
      <c r="E18" s="31">
        <f>'Qtde. Mensal'!E18/'Qtde. Mensal'!E6-1</f>
        <v>-0.14402713053107552</v>
      </c>
      <c r="F18" s="32">
        <f>'Qtde. Mensal'!F18/'Qtde. Mensal'!F6-1</f>
        <v>4.9237862025508283E-2</v>
      </c>
      <c r="G18" s="30">
        <f>'Qtde. Mensal'!G18/'Qtde. Mensal'!G6-1</f>
        <v>-9.1485230324313105E-2</v>
      </c>
      <c r="H18" s="31">
        <f>'Qtde. Mensal'!H18/'Qtde. Mensal'!H6-1</f>
        <v>-4.7987306373335925E-2</v>
      </c>
      <c r="I18" s="31">
        <f>'Qtde. Mensal'!I18/'Qtde. Mensal'!I6-1</f>
        <v>8.6440870415604998E-4</v>
      </c>
      <c r="J18" s="31">
        <f>'Qtde. Mensal'!J18/'Qtde. Mensal'!J6-1</f>
        <v>2.977167982200557E-2</v>
      </c>
      <c r="K18" s="31">
        <f>'Qtde. Mensal'!K18/'Qtde. Mensal'!K6-1</f>
        <v>7.839631030203531E-2</v>
      </c>
      <c r="L18" s="30">
        <f>'Qtde. Mensal'!L18/'Qtde. Mensal'!L6-1</f>
        <v>-3.3031852143137974E-2</v>
      </c>
      <c r="M18" s="31">
        <f>'Qtde. Mensal'!M18/'Qtde. Mensal'!M6-1</f>
        <v>-2.6229508196721318E-2</v>
      </c>
      <c r="N18" s="31">
        <f>'Qtde. Mensal'!N18/'Qtde. Mensal'!N6-1</f>
        <v>-5.9723448072962593E-2</v>
      </c>
      <c r="O18" s="31">
        <f>'Qtde. Mensal'!O18/'Qtde. Mensal'!O6-1</f>
        <v>-2.4495058014611049E-2</v>
      </c>
      <c r="P18" s="31">
        <f>'Qtde. Mensal'!P18/'Qtde. Mensal'!P6-1</f>
        <v>-3.4321694333142583E-2</v>
      </c>
      <c r="Q18" s="31">
        <f>'Qtde. Mensal'!Q18/'Qtde. Mensal'!Q6-1</f>
        <v>-3.6802741260584471E-2</v>
      </c>
      <c r="R18" s="31">
        <f>'Qtde. Mensal'!R18/'Qtde. Mensal'!R6-1</f>
        <v>2.0717592592592649E-2</v>
      </c>
      <c r="S18" s="31">
        <f>'Qtde. Mensal'!S18/'Qtde. Mensal'!S6-1</f>
        <v>-3.0012643907632919E-2</v>
      </c>
      <c r="T18" s="31">
        <f>'Qtde. Mensal'!T18/'Qtde. Mensal'!T6-1</f>
        <v>-3.65183344627662E-3</v>
      </c>
      <c r="U18" s="31">
        <f>'Qtde. Mensal'!U18/'Qtde. Mensal'!U6-1</f>
        <v>-4.1434562183138235E-2</v>
      </c>
      <c r="V18" s="31">
        <f>'Qtde. Mensal'!V18/'Qtde. Mensal'!V6-1</f>
        <v>-8.1460439468626911E-3</v>
      </c>
      <c r="W18" s="31">
        <f>'Qtde. Mensal'!W18/'Qtde. Mensal'!W6-1</f>
        <v>3.8170912206902941E-3</v>
      </c>
      <c r="X18" s="31">
        <f>'Qtde. Mensal'!X18/'Qtde. Mensal'!X6-1</f>
        <v>2.647495150062773E-2</v>
      </c>
      <c r="Y18" s="31">
        <f>'Qtde. Mensal'!Y18/'Qtde. Mensal'!Y6-1</f>
        <v>-5.1771420100800492E-2</v>
      </c>
      <c r="Z18" s="31">
        <f>'Qtde. Mensal'!Z18/'Qtde. Mensal'!Z6-1</f>
        <v>-2.9772329246935181E-2</v>
      </c>
      <c r="AA18" s="31">
        <f>'Qtde. Mensal'!AA18/'Qtde. Mensal'!AA6-1</f>
        <v>-2.4859467197374419E-2</v>
      </c>
      <c r="AB18" s="31">
        <f>'Qtde. Mensal'!AB18/'Qtde. Mensal'!AB6-1</f>
        <v>-3.5102332222751054E-2</v>
      </c>
      <c r="AC18" s="31">
        <f>'Qtde. Mensal'!AC18/'Qtde. Mensal'!AC6-1</f>
        <v>2.0394687193419303E-2</v>
      </c>
      <c r="AD18" s="31">
        <f>'Qtde. Mensal'!AD18/'Qtde. Mensal'!AD6-1</f>
        <v>-1.5129350169387101E-2</v>
      </c>
      <c r="AE18" s="31">
        <f>'Qtde. Mensal'!AE18/'Qtde. Mensal'!AE6-1</f>
        <v>-3.5044012622487908E-2</v>
      </c>
      <c r="AF18" s="31">
        <f>'Qtde. Mensal'!AF18/'Qtde. Mensal'!AF6-1</f>
        <v>-1.7687301852160831E-2</v>
      </c>
      <c r="AG18" s="31">
        <f>'Qtde. Mensal'!AG18/'Qtde. Mensal'!AG6-1</f>
        <v>-4.2985074626865627E-2</v>
      </c>
      <c r="AH18" s="31">
        <f>'Qtde. Mensal'!AH18/'Qtde. Mensal'!AH6-1</f>
        <v>1.8364622803995756E-2</v>
      </c>
      <c r="AI18" s="31">
        <f>'Qtde. Mensal'!AI18/'Qtde. Mensal'!AI6-1</f>
        <v>2.8417384051711236E-2</v>
      </c>
      <c r="AJ18" s="31">
        <f>'Qtde. Mensal'!AJ18/'Qtde. Mensal'!AJ6-1</f>
        <v>-2.85324024889968E-2</v>
      </c>
      <c r="AK18" s="31">
        <f>'Qtde. Mensal'!AK18/'Qtde. Mensal'!AK6-1</f>
        <v>-1.3255516189006222E-2</v>
      </c>
      <c r="AL18" s="32">
        <f>'Qtde. Mensal'!AL18/'Qtde. Mensal'!AL6-1</f>
        <v>-3.4073208722741444E-2</v>
      </c>
      <c r="AM18" s="30">
        <f>'Qtde. Mensal'!AM18/'Qtde. Mensal'!AM6-1</f>
        <v>0.11509578716970914</v>
      </c>
      <c r="AN18" s="31">
        <f>'Qtde. Mensal'!AN18/'Qtde. Mensal'!AN6-1</f>
        <v>-0.16530466177850589</v>
      </c>
      <c r="AO18" s="32">
        <f>'Qtde. Mensal'!AO18/'Qtde. Mensal'!AO6-1</f>
        <v>-0.13122752570089968</v>
      </c>
      <c r="AP18" s="32">
        <f>'Qtde. Mensal'!AP18/'Qtde. Mensal'!AP6-1</f>
        <v>-1.1829396669237768E-2</v>
      </c>
    </row>
    <row r="19" spans="1:42" x14ac:dyDescent="0.3">
      <c r="A19" s="3">
        <v>45352</v>
      </c>
      <c r="B19" s="30">
        <f>'Qtde. Mensal'!B19/'Qtde. Mensal'!B7-1</f>
        <v>0.31831420392386423</v>
      </c>
      <c r="C19" s="31">
        <f>'Qtde. Mensal'!C19/'Qtde. Mensal'!C7-1</f>
        <v>-0.37125395633536418</v>
      </c>
      <c r="D19" s="31">
        <f>'Qtde. Mensal'!D19/'Qtde. Mensal'!D7-1</f>
        <v>0.16371681415929196</v>
      </c>
      <c r="E19" s="31">
        <f>'Qtde. Mensal'!E19/'Qtde. Mensal'!E7-1</f>
        <v>0.4695387024331954</v>
      </c>
      <c r="F19" s="32">
        <f>'Qtde. Mensal'!F19/'Qtde. Mensal'!F7-1</f>
        <v>0.24948766858409877</v>
      </c>
      <c r="G19" s="30">
        <f>'Qtde. Mensal'!G19/'Qtde. Mensal'!G7-1</f>
        <v>0.36886011097917093</v>
      </c>
      <c r="H19" s="31">
        <f>'Qtde. Mensal'!H19/'Qtde. Mensal'!H7-1</f>
        <v>0.28785605316503315</v>
      </c>
      <c r="I19" s="31">
        <f>'Qtde. Mensal'!I19/'Qtde. Mensal'!I7-1</f>
        <v>0.20432704879451902</v>
      </c>
      <c r="J19" s="31">
        <f>'Qtde. Mensal'!J19/'Qtde. Mensal'!J7-1</f>
        <v>0.14269631075910505</v>
      </c>
      <c r="K19" s="31">
        <f>'Qtde. Mensal'!K19/'Qtde. Mensal'!K7-1</f>
        <v>6.9814859423930731E-2</v>
      </c>
      <c r="L19" s="30">
        <f>'Qtde. Mensal'!L19/'Qtde. Mensal'!L7-1</f>
        <v>0.31744350282485878</v>
      </c>
      <c r="M19" s="31">
        <f>'Qtde. Mensal'!M19/'Qtde. Mensal'!M7-1</f>
        <v>0.24905146415020907</v>
      </c>
      <c r="N19" s="31">
        <f>'Qtde. Mensal'!N19/'Qtde. Mensal'!N7-1</f>
        <v>0.33854579044602806</v>
      </c>
      <c r="O19" s="31">
        <f>'Qtde. Mensal'!O19/'Qtde. Mensal'!O7-1</f>
        <v>0.29472874182377828</v>
      </c>
      <c r="P19" s="31">
        <f>'Qtde. Mensal'!P19/'Qtde. Mensal'!P7-1</f>
        <v>0.24879024848398235</v>
      </c>
      <c r="Q19" s="31">
        <f>'Qtde. Mensal'!Q19/'Qtde. Mensal'!Q7-1</f>
        <v>0.27838537072969949</v>
      </c>
      <c r="R19" s="31">
        <f>'Qtde. Mensal'!R19/'Qtde. Mensal'!R7-1</f>
        <v>0.19864036668898377</v>
      </c>
      <c r="S19" s="31">
        <f>'Qtde. Mensal'!S19/'Qtde. Mensal'!S7-1</f>
        <v>0.21948760526627931</v>
      </c>
      <c r="T19" s="31">
        <f>'Qtde. Mensal'!T19/'Qtde. Mensal'!T7-1</f>
        <v>0.23959104055962865</v>
      </c>
      <c r="U19" s="31">
        <f>'Qtde. Mensal'!U19/'Qtde. Mensal'!U7-1</f>
        <v>0.3182607721185633</v>
      </c>
      <c r="V19" s="31">
        <f>'Qtde. Mensal'!V19/'Qtde. Mensal'!V7-1</f>
        <v>0.21957424520184077</v>
      </c>
      <c r="W19" s="31">
        <f>'Qtde. Mensal'!W19/'Qtde. Mensal'!W7-1</f>
        <v>0.23632675898727085</v>
      </c>
      <c r="X19" s="31">
        <f>'Qtde. Mensal'!X19/'Qtde. Mensal'!X7-1</f>
        <v>0.23224844465011052</v>
      </c>
      <c r="Y19" s="31">
        <f>'Qtde. Mensal'!Y19/'Qtde. Mensal'!Y7-1</f>
        <v>0.34126270198234221</v>
      </c>
      <c r="Z19" s="31">
        <f>'Qtde. Mensal'!Z19/'Qtde. Mensal'!Z7-1</f>
        <v>0.25361017875263436</v>
      </c>
      <c r="AA19" s="31">
        <f>'Qtde. Mensal'!AA19/'Qtde. Mensal'!AA7-1</f>
        <v>0.23319654293353231</v>
      </c>
      <c r="AB19" s="31">
        <f>'Qtde. Mensal'!AB19/'Qtde. Mensal'!AB7-1</f>
        <v>0.28491026866305624</v>
      </c>
      <c r="AC19" s="31">
        <f>'Qtde. Mensal'!AC19/'Qtde. Mensal'!AC7-1</f>
        <v>0.19756982533119571</v>
      </c>
      <c r="AD19" s="31">
        <f>'Qtde. Mensal'!AD19/'Qtde. Mensal'!AD7-1</f>
        <v>0.21140640021974999</v>
      </c>
      <c r="AE19" s="31">
        <f>'Qtde. Mensal'!AE19/'Qtde. Mensal'!AE7-1</f>
        <v>0.25499038888067416</v>
      </c>
      <c r="AF19" s="31">
        <f>'Qtde. Mensal'!AF19/'Qtde. Mensal'!AF7-1</f>
        <v>0.28832883288328826</v>
      </c>
      <c r="AG19" s="31">
        <f>'Qtde. Mensal'!AG19/'Qtde. Mensal'!AG7-1</f>
        <v>0.32032085561497325</v>
      </c>
      <c r="AH19" s="31">
        <f>'Qtde. Mensal'!AH19/'Qtde. Mensal'!AH7-1</f>
        <v>0.2050623128200173</v>
      </c>
      <c r="AI19" s="31">
        <f>'Qtde. Mensal'!AI19/'Qtde. Mensal'!AI7-1</f>
        <v>0.18423223265838273</v>
      </c>
      <c r="AJ19" s="31">
        <f>'Qtde. Mensal'!AJ19/'Qtde. Mensal'!AJ7-1</f>
        <v>0.26081665765278528</v>
      </c>
      <c r="AK19" s="31">
        <f>'Qtde. Mensal'!AK19/'Qtde. Mensal'!AK7-1</f>
        <v>0.19231387241780684</v>
      </c>
      <c r="AL19" s="32">
        <f>'Qtde. Mensal'!AL19/'Qtde. Mensal'!AL7-1</f>
        <v>0.31157894736842096</v>
      </c>
      <c r="AM19" s="30">
        <f>'Qtde. Mensal'!AM19/'Qtde. Mensal'!AM7-1</f>
        <v>2.3960640863605276E-2</v>
      </c>
      <c r="AN19" s="31">
        <f>'Qtde. Mensal'!AN19/'Qtde. Mensal'!AN7-1</f>
        <v>0.56359015493245246</v>
      </c>
      <c r="AO19" s="32">
        <f>'Qtde. Mensal'!AO19/'Qtde. Mensal'!AO7-1</f>
        <v>-1.8414330028587056E-2</v>
      </c>
      <c r="AP19" s="32">
        <f>'Qtde. Mensal'!AP19/'Qtde. Mensal'!AP7-1</f>
        <v>0.22444120631781628</v>
      </c>
    </row>
    <row r="20" spans="1:42" x14ac:dyDescent="0.3">
      <c r="A20" s="3">
        <v>45383</v>
      </c>
      <c r="B20" s="30">
        <f>'Qtde. Mensal'!B20/'Qtde. Mensal'!B8-1</f>
        <v>9.137676596510258E-2</v>
      </c>
      <c r="C20" s="31">
        <f>'Qtde. Mensal'!C20/'Qtde. Mensal'!C8-1</f>
        <v>-0.30150155170792359</v>
      </c>
      <c r="D20" s="31">
        <f>'Qtde. Mensal'!D20/'Qtde. Mensal'!D8-1</f>
        <v>7.5848972296693518E-2</v>
      </c>
      <c r="E20" s="31">
        <f>'Qtde. Mensal'!E20/'Qtde. Mensal'!E8-1</f>
        <v>-6.4421963863304788E-3</v>
      </c>
      <c r="F20" s="32">
        <f>'Qtde. Mensal'!F20/'Qtde. Mensal'!F8-1</f>
        <v>0.15624540361995143</v>
      </c>
      <c r="G20" s="30">
        <f>'Qtde. Mensal'!G20/'Qtde. Mensal'!G8-1</f>
        <v>-5.5558900174589088E-2</v>
      </c>
      <c r="H20" s="31">
        <f>'Qtde. Mensal'!H20/'Qtde. Mensal'!H8-1</f>
        <v>7.2239322816467499E-3</v>
      </c>
      <c r="I20" s="31">
        <f>'Qtde. Mensal'!I20/'Qtde. Mensal'!I8-1</f>
        <v>7.8696507938897486E-2</v>
      </c>
      <c r="J20" s="31">
        <f>'Qtde. Mensal'!J20/'Qtde. Mensal'!J8-1</f>
        <v>0.10591401695339608</v>
      </c>
      <c r="K20" s="31">
        <f>'Qtde. Mensal'!K20/'Qtde. Mensal'!K8-1</f>
        <v>0.19048327137546472</v>
      </c>
      <c r="L20" s="30">
        <f>'Qtde. Mensal'!L20/'Qtde. Mensal'!L8-1</f>
        <v>3.1888798037612354E-2</v>
      </c>
      <c r="M20" s="31">
        <f>'Qtde. Mensal'!M20/'Qtde. Mensal'!M8-1</f>
        <v>3.0808872955411237E-2</v>
      </c>
      <c r="N20" s="31">
        <f>'Qtde. Mensal'!N20/'Qtde. Mensal'!N8-1</f>
        <v>7.6869859328088097E-5</v>
      </c>
      <c r="O20" s="31">
        <f>'Qtde. Mensal'!O20/'Qtde. Mensal'!O8-1</f>
        <v>3.734993330369063E-2</v>
      </c>
      <c r="P20" s="31">
        <f>'Qtde. Mensal'!P20/'Qtde. Mensal'!P8-1</f>
        <v>2.7727433211721886E-2</v>
      </c>
      <c r="Q20" s="31">
        <f>'Qtde. Mensal'!Q20/'Qtde. Mensal'!Q8-1</f>
        <v>2.4443385306733845E-2</v>
      </c>
      <c r="R20" s="31">
        <f>'Qtde. Mensal'!R20/'Qtde. Mensal'!R8-1</f>
        <v>0.10491628072675452</v>
      </c>
      <c r="S20" s="31">
        <f>'Qtde. Mensal'!S20/'Qtde. Mensal'!S8-1</f>
        <v>2.8387096774193488E-2</v>
      </c>
      <c r="T20" s="31">
        <f>'Qtde. Mensal'!T20/'Qtde. Mensal'!T8-1</f>
        <v>7.9965673271961357E-2</v>
      </c>
      <c r="U20" s="31">
        <f>'Qtde. Mensal'!U20/'Qtde. Mensal'!U8-1</f>
        <v>2.2300469483568008E-2</v>
      </c>
      <c r="V20" s="31">
        <f>'Qtde. Mensal'!V20/'Qtde. Mensal'!V8-1</f>
        <v>5.8514201023214696E-2</v>
      </c>
      <c r="W20" s="31">
        <f>'Qtde. Mensal'!W20/'Qtde. Mensal'!W8-1</f>
        <v>9.4747933214459401E-2</v>
      </c>
      <c r="X20" s="31">
        <f>'Qtde. Mensal'!X20/'Qtde. Mensal'!X8-1</f>
        <v>0.12163124777395229</v>
      </c>
      <c r="Y20" s="31">
        <f>'Qtde. Mensal'!Y20/'Qtde. Mensal'!Y8-1</f>
        <v>1.2393162393162349E-2</v>
      </c>
      <c r="Z20" s="31">
        <f>'Qtde. Mensal'!Z20/'Qtde. Mensal'!Z8-1</f>
        <v>3.0417566594672429E-2</v>
      </c>
      <c r="AA20" s="31">
        <f>'Qtde. Mensal'!AA20/'Qtde. Mensal'!AA8-1</f>
        <v>3.435836994178354E-2</v>
      </c>
      <c r="AB20" s="31">
        <f>'Qtde. Mensal'!AB20/'Qtde. Mensal'!AB8-1</f>
        <v>2.5581109334645191E-2</v>
      </c>
      <c r="AC20" s="31">
        <f>'Qtde. Mensal'!AC20/'Qtde. Mensal'!AC8-1</f>
        <v>0.11939977305630545</v>
      </c>
      <c r="AD20" s="31">
        <f>'Qtde. Mensal'!AD20/'Qtde. Mensal'!AD8-1</f>
        <v>4.6599759552558684E-2</v>
      </c>
      <c r="AE20" s="31">
        <f>'Qtde. Mensal'!AE20/'Qtde. Mensal'!AE8-1</f>
        <v>2.3549488054607437E-2</v>
      </c>
      <c r="AF20" s="31">
        <f>'Qtde. Mensal'!AF20/'Qtde. Mensal'!AF8-1</f>
        <v>4.829251466022777E-2</v>
      </c>
      <c r="AG20" s="31">
        <f>'Qtde. Mensal'!AG20/'Qtde. Mensal'!AG8-1</f>
        <v>2.1752641392169147E-2</v>
      </c>
      <c r="AH20" s="31">
        <f>'Qtde. Mensal'!AH20/'Qtde. Mensal'!AH8-1</f>
        <v>0.12230941704035869</v>
      </c>
      <c r="AI20" s="31">
        <f>'Qtde. Mensal'!AI20/'Qtde. Mensal'!AI8-1</f>
        <v>0.12447380550007692</v>
      </c>
      <c r="AJ20" s="31">
        <f>'Qtde. Mensal'!AJ20/'Qtde. Mensal'!AJ8-1</f>
        <v>3.0898876404494402E-2</v>
      </c>
      <c r="AK20" s="31">
        <f>'Qtde. Mensal'!AK20/'Qtde. Mensal'!AK8-1</f>
        <v>4.8263332455439345E-2</v>
      </c>
      <c r="AL20" s="32">
        <f>'Qtde. Mensal'!AL20/'Qtde. Mensal'!AL8-1</f>
        <v>3.5590807402887892E-2</v>
      </c>
      <c r="AM20" s="30">
        <f>'Qtde. Mensal'!AM20/'Qtde. Mensal'!AM8-1</f>
        <v>0.26053304446040748</v>
      </c>
      <c r="AN20" s="31">
        <f>'Qtde. Mensal'!AN20/'Qtde. Mensal'!AN8-1</f>
        <v>-0.11491808333216547</v>
      </c>
      <c r="AO20" s="32">
        <f>'Qtde. Mensal'!AO20/'Qtde. Mensal'!AO8-1</f>
        <v>-0.39145759654411239</v>
      </c>
      <c r="AP20" s="32">
        <f>'Qtde. Mensal'!AP20/'Qtde. Mensal'!AP8-1</f>
        <v>5.8574345799574212E-2</v>
      </c>
    </row>
    <row r="21" spans="1:42" x14ac:dyDescent="0.3">
      <c r="A21" s="3">
        <v>45413</v>
      </c>
      <c r="B21" s="30">
        <f>'Qtde. Mensal'!B21/'Qtde. Mensal'!B9-1</f>
        <v>4.0934528053082175E-2</v>
      </c>
      <c r="C21" s="31">
        <f>'Qtde. Mensal'!C21/'Qtde. Mensal'!C9-1</f>
        <v>-0.33338738446570459</v>
      </c>
      <c r="D21" s="31">
        <f>'Qtde. Mensal'!D21/'Qtde. Mensal'!D9-1</f>
        <v>5.2176679569436279E-2</v>
      </c>
      <c r="E21" s="31">
        <f>'Qtde. Mensal'!E21/'Qtde. Mensal'!E9-1</f>
        <v>-0.25839076134252181</v>
      </c>
      <c r="F21" s="32">
        <f>'Qtde. Mensal'!F21/'Qtde. Mensal'!F9-1</f>
        <v>-4.3696081791597674E-2</v>
      </c>
      <c r="G21" s="30">
        <f>'Qtde. Mensal'!G21/'Qtde. Mensal'!G9-1</f>
        <v>-0.17335631207799451</v>
      </c>
      <c r="H21" s="31">
        <f>'Qtde. Mensal'!H21/'Qtde. Mensal'!H9-1</f>
        <v>-0.10125880229666639</v>
      </c>
      <c r="I21" s="31">
        <f>'Qtde. Mensal'!I21/'Qtde. Mensal'!I9-1</f>
        <v>-2.6545486020946973E-2</v>
      </c>
      <c r="J21" s="31">
        <f>'Qtde. Mensal'!J21/'Qtde. Mensal'!J9-1</f>
        <v>2.5031154833331959E-2</v>
      </c>
      <c r="K21" s="31">
        <f>'Qtde. Mensal'!K21/'Qtde. Mensal'!K9-1</f>
        <v>9.1827380742516729E-2</v>
      </c>
      <c r="L21" s="30">
        <f>'Qtde. Mensal'!L21/'Qtde. Mensal'!L9-1</f>
        <v>-7.9475308641975273E-2</v>
      </c>
      <c r="M21" s="31">
        <f>'Qtde. Mensal'!M21/'Qtde. Mensal'!M9-1</f>
        <v>-5.1508071367884489E-2</v>
      </c>
      <c r="N21" s="31">
        <f>'Qtde. Mensal'!N21/'Qtde. Mensal'!N9-1</f>
        <v>-0.12275862068965515</v>
      </c>
      <c r="O21" s="31">
        <f>'Qtde. Mensal'!O21/'Qtde. Mensal'!O9-1</f>
        <v>-5.9739167017248684E-2</v>
      </c>
      <c r="P21" s="31">
        <f>'Qtde. Mensal'!P21/'Qtde. Mensal'!P9-1</f>
        <v>-6.9808143914218634E-2</v>
      </c>
      <c r="Q21" s="31">
        <f>'Qtde. Mensal'!Q21/'Qtde. Mensal'!Q9-1</f>
        <v>-7.5521419159944703E-2</v>
      </c>
      <c r="R21" s="31">
        <f>'Qtde. Mensal'!R21/'Qtde. Mensal'!R9-1</f>
        <v>1.0128661374212866E-2</v>
      </c>
      <c r="S21" s="31">
        <f>'Qtde. Mensal'!S21/'Qtde. Mensal'!S9-1</f>
        <v>-5.9302474676240502E-2</v>
      </c>
      <c r="T21" s="31">
        <f>'Qtde. Mensal'!T21/'Qtde. Mensal'!T9-1</f>
        <v>-3.7952022914428896E-2</v>
      </c>
      <c r="U21" s="31">
        <f>'Qtde. Mensal'!U21/'Qtde. Mensal'!U9-1</f>
        <v>-9.0903503380454831E-2</v>
      </c>
      <c r="V21" s="31">
        <f>'Qtde. Mensal'!V21/'Qtde. Mensal'!V9-1</f>
        <v>-3.4914413693808988E-2</v>
      </c>
      <c r="W21" s="31">
        <f>'Qtde. Mensal'!W21/'Qtde. Mensal'!W9-1</f>
        <v>-4.0557389072240602E-2</v>
      </c>
      <c r="X21" s="31">
        <f>'Qtde. Mensal'!X21/'Qtde. Mensal'!X9-1</f>
        <v>-1.3509184109354977E-2</v>
      </c>
      <c r="Y21" s="31">
        <f>'Qtde. Mensal'!Y21/'Qtde. Mensal'!Y9-1</f>
        <v>-0.11701042198090517</v>
      </c>
      <c r="Z21" s="31">
        <f>'Qtde. Mensal'!Z21/'Qtde. Mensal'!Z9-1</f>
        <v>-6.0178495537611565E-2</v>
      </c>
      <c r="AA21" s="31">
        <f>'Qtde. Mensal'!AA21/'Qtde. Mensal'!AA9-1</f>
        <v>-5.0008435970980258E-2</v>
      </c>
      <c r="AB21" s="31">
        <f>'Qtde. Mensal'!AB21/'Qtde. Mensal'!AB9-1</f>
        <v>-7.0038457056287196E-2</v>
      </c>
      <c r="AC21" s="31">
        <f>'Qtde. Mensal'!AC21/'Qtde. Mensal'!AC9-1</f>
        <v>-1.4827277985172693E-2</v>
      </c>
      <c r="AD21" s="31">
        <f>'Qtde. Mensal'!AD21/'Qtde. Mensal'!AD9-1</f>
        <v>-3.3970511965621952E-2</v>
      </c>
      <c r="AE21" s="31">
        <f>'Qtde. Mensal'!AE21/'Qtde. Mensal'!AE9-1</f>
        <v>-6.7549027519974159E-2</v>
      </c>
      <c r="AF21" s="31">
        <f>'Qtde. Mensal'!AF21/'Qtde. Mensal'!AF9-1</f>
        <v>-5.7212317666126444E-2</v>
      </c>
      <c r="AG21" s="31">
        <f>'Qtde. Mensal'!AG21/'Qtde. Mensal'!AG9-1</f>
        <v>-9.5713446858485041E-2</v>
      </c>
      <c r="AH21" s="31">
        <f>'Qtde. Mensal'!AH21/'Qtde. Mensal'!AH9-1</f>
        <v>-2.6666666666666616E-2</v>
      </c>
      <c r="AI21" s="31">
        <f>'Qtde. Mensal'!AI21/'Qtde. Mensal'!AI9-1</f>
        <v>2.5716181838291163E-3</v>
      </c>
      <c r="AJ21" s="31">
        <f>'Qtde. Mensal'!AJ21/'Qtde. Mensal'!AJ9-1</f>
        <v>-5.7624113475177263E-2</v>
      </c>
      <c r="AK21" s="31">
        <f>'Qtde. Mensal'!AK21/'Qtde. Mensal'!AK9-1</f>
        <v>-3.9717987677614364E-2</v>
      </c>
      <c r="AL21" s="32">
        <f>'Qtde. Mensal'!AL21/'Qtde. Mensal'!AL9-1</f>
        <v>-9.113300492610843E-2</v>
      </c>
      <c r="AM21" s="30">
        <f>'Qtde. Mensal'!AM21/'Qtde. Mensal'!AM9-1</f>
        <v>0.12940559674869823</v>
      </c>
      <c r="AN21" s="31">
        <f>'Qtde. Mensal'!AN21/'Qtde. Mensal'!AN9-1</f>
        <v>-0.33658515734685357</v>
      </c>
      <c r="AO21" s="32">
        <f>'Qtde. Mensal'!AO21/'Qtde. Mensal'!AO9-1</f>
        <v>-1.1532916866890952E-2</v>
      </c>
      <c r="AP21" s="32">
        <f>'Qtde. Mensal'!AP21/'Qtde. Mensal'!AP9-1</f>
        <v>-4.3208789987122631E-2</v>
      </c>
    </row>
    <row r="22" spans="1:42" x14ac:dyDescent="0.3">
      <c r="A22" s="5">
        <v>45444</v>
      </c>
      <c r="B22" s="30">
        <f>'Qtde. Mensal'!B22/'Qtde. Mensal'!B10-1</f>
        <v>0.13024409446917251</v>
      </c>
      <c r="C22" s="31">
        <f>'Qtde. Mensal'!C22/'Qtde. Mensal'!C10-1</f>
        <v>-0.30802544603079218</v>
      </c>
      <c r="D22" s="31">
        <f>'Qtde. Mensal'!D22/'Qtde. Mensal'!D10-1</f>
        <v>4.9332627741518253E-2</v>
      </c>
      <c r="E22" s="31">
        <f>'Qtde. Mensal'!E22/'Qtde. Mensal'!E10-1</f>
        <v>-0.10938204781235905</v>
      </c>
      <c r="F22" s="32">
        <f>'Qtde. Mensal'!F22/'Qtde. Mensal'!F10-1</f>
        <v>6.7363371729059818E-2</v>
      </c>
      <c r="G22" s="30">
        <f>'Qtde. Mensal'!G22/'Qtde. Mensal'!G10-1</f>
        <v>-2.2013860578882993E-2</v>
      </c>
      <c r="H22" s="31">
        <f>'Qtde. Mensal'!H22/'Qtde. Mensal'!H10-1</f>
        <v>1.5881396078879062E-2</v>
      </c>
      <c r="I22" s="31">
        <f>'Qtde. Mensal'!I22/'Qtde. Mensal'!I10-1</f>
        <v>5.6650631980277755E-2</v>
      </c>
      <c r="J22" s="31">
        <f>'Qtde. Mensal'!J22/'Qtde. Mensal'!J10-1</f>
        <v>7.7212968805372872E-2</v>
      </c>
      <c r="K22" s="31">
        <f>'Qtde. Mensal'!K22/'Qtde. Mensal'!K10-1</f>
        <v>0.11749181688472765</v>
      </c>
      <c r="L22" s="30">
        <f>'Qtde. Mensal'!L22/'Qtde. Mensal'!L10-1</f>
        <v>3.5627530364372495E-2</v>
      </c>
      <c r="M22" s="31">
        <f>'Qtde. Mensal'!M22/'Qtde. Mensal'!M10-1</f>
        <v>4.3208508752492714E-2</v>
      </c>
      <c r="N22" s="31">
        <f>'Qtde. Mensal'!N22/'Qtde. Mensal'!N10-1</f>
        <v>1.1284788410217406E-2</v>
      </c>
      <c r="O22" s="31">
        <f>'Qtde. Mensal'!O22/'Qtde. Mensal'!O10-1</f>
        <v>4.4854881266490843E-2</v>
      </c>
      <c r="P22" s="31">
        <f>'Qtde. Mensal'!P22/'Qtde. Mensal'!P10-1</f>
        <v>2.9531757070004661E-2</v>
      </c>
      <c r="Q22" s="31">
        <f>'Qtde. Mensal'!Q22/'Qtde. Mensal'!Q10-1</f>
        <v>3.2741696920801422E-2</v>
      </c>
      <c r="R22" s="31">
        <f>'Qtde. Mensal'!R22/'Qtde. Mensal'!R10-1</f>
        <v>7.9124288915704222E-2</v>
      </c>
      <c r="S22" s="31">
        <f>'Qtde. Mensal'!S22/'Qtde. Mensal'!S10-1</f>
        <v>2.8898254063816964E-2</v>
      </c>
      <c r="T22" s="31">
        <f>'Qtde. Mensal'!T22/'Qtde. Mensal'!T10-1</f>
        <v>5.5868030651919476E-2</v>
      </c>
      <c r="U22" s="31">
        <f>'Qtde. Mensal'!U22/'Qtde. Mensal'!U10-1</f>
        <v>3.0806908997164317E-2</v>
      </c>
      <c r="V22" s="31">
        <f>'Qtde. Mensal'!V22/'Qtde. Mensal'!V10-1</f>
        <v>4.8361455863896285E-2</v>
      </c>
      <c r="W22" s="31">
        <f>'Qtde. Mensal'!W22/'Qtde. Mensal'!W10-1</f>
        <v>5.6876456876456816E-2</v>
      </c>
      <c r="X22" s="31">
        <f>'Qtde. Mensal'!X22/'Qtde. Mensal'!X10-1</f>
        <v>7.7489938212119469E-2</v>
      </c>
      <c r="Y22" s="31">
        <f>'Qtde. Mensal'!Y22/'Qtde. Mensal'!Y10-1</f>
        <v>1.8824521719127407E-2</v>
      </c>
      <c r="Z22" s="31">
        <f>'Qtde. Mensal'!Z22/'Qtde. Mensal'!Z10-1</f>
        <v>3.7819602272727293E-2</v>
      </c>
      <c r="AA22" s="31">
        <f>'Qtde. Mensal'!AA22/'Qtde. Mensal'!AA10-1</f>
        <v>3.9947863458625443E-2</v>
      </c>
      <c r="AB22" s="31">
        <f>'Qtde. Mensal'!AB22/'Qtde. Mensal'!AB10-1</f>
        <v>3.724893487522829E-2</v>
      </c>
      <c r="AC22" s="31">
        <f>'Qtde. Mensal'!AC22/'Qtde. Mensal'!AC10-1</f>
        <v>6.9697814969781557E-2</v>
      </c>
      <c r="AD22" s="31">
        <f>'Qtde. Mensal'!AD22/'Qtde. Mensal'!AD10-1</f>
        <v>4.3337795397209389E-2</v>
      </c>
      <c r="AE22" s="31">
        <f>'Qtde. Mensal'!AE22/'Qtde. Mensal'!AE10-1</f>
        <v>3.2361368616214303E-2</v>
      </c>
      <c r="AF22" s="31">
        <f>'Qtde. Mensal'!AF22/'Qtde. Mensal'!AF10-1</f>
        <v>4.4425531914893623E-2</v>
      </c>
      <c r="AG22" s="31">
        <f>'Qtde. Mensal'!AG22/'Qtde. Mensal'!AG10-1</f>
        <v>2.4585125998770829E-2</v>
      </c>
      <c r="AH22" s="31">
        <f>'Qtde. Mensal'!AH22/'Qtde. Mensal'!AH10-1</f>
        <v>6.3735890689976982E-2</v>
      </c>
      <c r="AI22" s="31">
        <f>'Qtde. Mensal'!AI22/'Qtde. Mensal'!AI10-1</f>
        <v>7.7576609831839116E-2</v>
      </c>
      <c r="AJ22" s="31">
        <f>'Qtde. Mensal'!AJ22/'Qtde. Mensal'!AJ10-1</f>
        <v>4.1338886318062595E-2</v>
      </c>
      <c r="AK22" s="31">
        <f>'Qtde. Mensal'!AK22/'Qtde. Mensal'!AK10-1</f>
        <v>4.0806531139415014E-2</v>
      </c>
      <c r="AL22" s="32">
        <f>'Qtde. Mensal'!AL22/'Qtde. Mensal'!AL10-1</f>
        <v>3.0133705847136261E-2</v>
      </c>
      <c r="AM22" s="30">
        <f>'Qtde. Mensal'!AM22/'Qtde. Mensal'!AM10-1</f>
        <v>0.15034036422241481</v>
      </c>
      <c r="AN22" s="31">
        <f>'Qtde. Mensal'!AN22/'Qtde. Mensal'!AN10-1</f>
        <v>-8.1908071018518158E-2</v>
      </c>
      <c r="AO22" s="32">
        <f>'Qtde. Mensal'!AO22/'Qtde. Mensal'!AO10-1</f>
        <v>-0.15733131828342939</v>
      </c>
      <c r="AP22" s="32">
        <f>'Qtde. Mensal'!AP22/'Qtde. Mensal'!AP10-1</f>
        <v>4.6034631066875997E-2</v>
      </c>
    </row>
    <row r="23" spans="1:42" x14ac:dyDescent="0.3">
      <c r="A23" s="3">
        <v>45474</v>
      </c>
      <c r="B23" s="30">
        <f>'Qtde. Mensal'!B23/'Qtde. Mensal'!B11-1</f>
        <v>0.21321704933821128</v>
      </c>
      <c r="C23" s="31">
        <f>'Qtde. Mensal'!C23/'Qtde. Mensal'!C11-1</f>
        <v>-0.13175664326267345</v>
      </c>
      <c r="D23" s="31">
        <f>'Qtde. Mensal'!D23/'Qtde. Mensal'!D11-1</f>
        <v>8.7436698631613075E-2</v>
      </c>
      <c r="E23" s="31">
        <f>'Qtde. Mensal'!E23/'Qtde. Mensal'!E11-1</f>
        <v>0.17136324968098671</v>
      </c>
      <c r="F23" s="32">
        <f>'Qtde. Mensal'!F23/'Qtde. Mensal'!F11-1</f>
        <v>0.53172826513502902</v>
      </c>
      <c r="G23" s="30">
        <f>'Qtde. Mensal'!G23/'Qtde. Mensal'!G11-1</f>
        <v>0.30728762158363843</v>
      </c>
      <c r="H23" s="31">
        <f>'Qtde. Mensal'!H23/'Qtde. Mensal'!H11-1</f>
        <v>0.27841187901152176</v>
      </c>
      <c r="I23" s="31">
        <f>'Qtde. Mensal'!I23/'Qtde. Mensal'!I11-1</f>
        <v>0.249867414473254</v>
      </c>
      <c r="J23" s="31">
        <f>'Qtde. Mensal'!J23/'Qtde. Mensal'!J11-1</f>
        <v>0.25878886231636478</v>
      </c>
      <c r="K23" s="31">
        <f>'Qtde. Mensal'!K23/'Qtde. Mensal'!K11-1</f>
        <v>0.1941280732850148</v>
      </c>
      <c r="L23" s="30">
        <f>'Qtde. Mensal'!L23/'Qtde. Mensal'!L11-1</f>
        <v>0.26513911620294595</v>
      </c>
      <c r="M23" s="31">
        <f>'Qtde. Mensal'!M23/'Qtde. Mensal'!M11-1</f>
        <v>0.23421543867354777</v>
      </c>
      <c r="N23" s="31">
        <f>'Qtde. Mensal'!N23/'Qtde. Mensal'!N11-1</f>
        <v>0.25352551616673158</v>
      </c>
      <c r="O23" s="31">
        <f>'Qtde. Mensal'!O23/'Qtde. Mensal'!O11-1</f>
        <v>0.25991189427312777</v>
      </c>
      <c r="P23" s="31">
        <f>'Qtde. Mensal'!P23/'Qtde. Mensal'!P11-1</f>
        <v>0.23960686587325619</v>
      </c>
      <c r="Q23" s="31">
        <f>'Qtde. Mensal'!Q23/'Qtde. Mensal'!Q11-1</f>
        <v>0.24073013841646174</v>
      </c>
      <c r="R23" s="31">
        <f>'Qtde. Mensal'!R23/'Qtde. Mensal'!R11-1</f>
        <v>0.23847189498485366</v>
      </c>
      <c r="S23" s="31">
        <f>'Qtde. Mensal'!S23/'Qtde. Mensal'!S11-1</f>
        <v>0.24644134115900962</v>
      </c>
      <c r="T23" s="31">
        <f>'Qtde. Mensal'!T23/'Qtde. Mensal'!T11-1</f>
        <v>0.24855099736544983</v>
      </c>
      <c r="U23" s="31">
        <f>'Qtde. Mensal'!U23/'Qtde. Mensal'!U11-1</f>
        <v>0.2511691348402183</v>
      </c>
      <c r="V23" s="31">
        <f>'Qtde. Mensal'!V23/'Qtde. Mensal'!V11-1</f>
        <v>0.27320103100043669</v>
      </c>
      <c r="W23" s="31">
        <f>'Qtde. Mensal'!W23/'Qtde. Mensal'!W11-1</f>
        <v>0.27319182389937113</v>
      </c>
      <c r="X23" s="31">
        <f>'Qtde. Mensal'!X23/'Qtde. Mensal'!X11-1</f>
        <v>0.29187860776133046</v>
      </c>
      <c r="Y23" s="31">
        <f>'Qtde. Mensal'!Y23/'Qtde. Mensal'!Y11-1</f>
        <v>0.26829939460649421</v>
      </c>
      <c r="Z23" s="31">
        <f>'Qtde. Mensal'!Z23/'Qtde. Mensal'!Z11-1</f>
        <v>0.23837363805474365</v>
      </c>
      <c r="AA23" s="31">
        <f>'Qtde. Mensal'!AA23/'Qtde. Mensal'!AA11-1</f>
        <v>0.23577463801142939</v>
      </c>
      <c r="AB23" s="31">
        <f>'Qtde. Mensal'!AB23/'Qtde. Mensal'!AB11-1</f>
        <v>0.23865566610046107</v>
      </c>
      <c r="AC23" s="31">
        <f>'Qtde. Mensal'!AC23/'Qtde. Mensal'!AC11-1</f>
        <v>0.25767873723305468</v>
      </c>
      <c r="AD23" s="31">
        <f>'Qtde. Mensal'!AD23/'Qtde. Mensal'!AD11-1</f>
        <v>0.25186120198871698</v>
      </c>
      <c r="AE23" s="31">
        <f>'Qtde. Mensal'!AE23/'Qtde. Mensal'!AE11-1</f>
        <v>0.23344273331650256</v>
      </c>
      <c r="AF23" s="31">
        <f>'Qtde. Mensal'!AF23/'Qtde. Mensal'!AF11-1</f>
        <v>0.27551196007571854</v>
      </c>
      <c r="AG23" s="31">
        <f>'Qtde. Mensal'!AG23/'Qtde. Mensal'!AG11-1</f>
        <v>0.25639426076107297</v>
      </c>
      <c r="AH23" s="31">
        <f>'Qtde. Mensal'!AH23/'Qtde. Mensal'!AH11-1</f>
        <v>0.27153582153582145</v>
      </c>
      <c r="AI23" s="31">
        <f>'Qtde. Mensal'!AI23/'Qtde. Mensal'!AI11-1</f>
        <v>0.25063753332560568</v>
      </c>
      <c r="AJ23" s="31">
        <f>'Qtde. Mensal'!AJ23/'Qtde. Mensal'!AJ11-1</f>
        <v>0.23754025456218364</v>
      </c>
      <c r="AK23" s="31">
        <f>'Qtde. Mensal'!AK23/'Qtde. Mensal'!AK11-1</f>
        <v>0.26552187243216507</v>
      </c>
      <c r="AL23" s="32">
        <f>'Qtde. Mensal'!AL23/'Qtde. Mensal'!AL11-1</f>
        <v>0.28322752406307594</v>
      </c>
      <c r="AM23" s="30">
        <f>'Qtde. Mensal'!AM23/'Qtde. Mensal'!AM11-1</f>
        <v>0.14368482482827249</v>
      </c>
      <c r="AN23" s="31">
        <f>'Qtde. Mensal'!AN23/'Qtde. Mensal'!AN11-1</f>
        <v>0.24947555575860725</v>
      </c>
      <c r="AO23" s="32">
        <f>'Qtde. Mensal'!AO23/'Qtde. Mensal'!AO11-1</f>
        <v>2.1385361418396727</v>
      </c>
      <c r="AP23" s="32">
        <f>'Qtde. Mensal'!AP23/'Qtde. Mensal'!AP11-1</f>
        <v>0.25807910212102403</v>
      </c>
    </row>
    <row r="24" spans="1:42" x14ac:dyDescent="0.3">
      <c r="A24" s="3">
        <v>45505</v>
      </c>
      <c r="B24" s="30">
        <f>'Qtde. Mensal'!B24/'Qtde. Mensal'!B12-1</f>
        <v>3.2084607638024343E-2</v>
      </c>
      <c r="C24" s="31">
        <f>'Qtde. Mensal'!C24/'Qtde. Mensal'!C12-1</f>
        <v>-0.19776591053843517</v>
      </c>
      <c r="D24" s="31">
        <f>'Qtde. Mensal'!D24/'Qtde. Mensal'!D12-1</f>
        <v>0.57065600752410073</v>
      </c>
      <c r="E24" s="31">
        <f>'Qtde. Mensal'!E24/'Qtde. Mensal'!E12-1</f>
        <v>-0.10260735261243314</v>
      </c>
      <c r="F24" s="32">
        <f>'Qtde. Mensal'!F24/'Qtde. Mensal'!F12-1</f>
        <v>0.28260844304488786</v>
      </c>
      <c r="G24" s="30">
        <f>'Qtde. Mensal'!G24/'Qtde. Mensal'!G12-1</f>
        <v>6.2313891942658683E-2</v>
      </c>
      <c r="H24" s="31">
        <f>'Qtde. Mensal'!H24/'Qtde. Mensal'!H12-1</f>
        <v>6.8938004956379917E-2</v>
      </c>
      <c r="I24" s="31">
        <f>'Qtde. Mensal'!I24/'Qtde. Mensal'!I12-1</f>
        <v>7.4346677289547136E-2</v>
      </c>
      <c r="J24" s="31">
        <f>'Qtde. Mensal'!J24/'Qtde. Mensal'!J12-1</f>
        <v>0.11571217029848846</v>
      </c>
      <c r="K24" s="31">
        <f>'Qtde. Mensal'!K24/'Qtde. Mensal'!K12-1</f>
        <v>7.8194247429455244E-2</v>
      </c>
      <c r="L24" s="30">
        <f>'Qtde. Mensal'!L24/'Qtde. Mensal'!L12-1</f>
        <v>7.0631970260222943E-2</v>
      </c>
      <c r="M24" s="31">
        <f>'Qtde. Mensal'!M24/'Qtde. Mensal'!M12-1</f>
        <v>5.5029857602204801E-2</v>
      </c>
      <c r="N24" s="31">
        <f>'Qtde. Mensal'!N24/'Qtde. Mensal'!N12-1</f>
        <v>3.8760179281611018E-2</v>
      </c>
      <c r="O24" s="31">
        <f>'Qtde. Mensal'!O24/'Qtde. Mensal'!O12-1</f>
        <v>6.6130800146145363E-2</v>
      </c>
      <c r="P24" s="31">
        <f>'Qtde. Mensal'!P24/'Qtde. Mensal'!P12-1</f>
        <v>5.4467969175683084E-2</v>
      </c>
      <c r="Q24" s="31">
        <f>'Qtde. Mensal'!Q24/'Qtde. Mensal'!Q12-1</f>
        <v>4.5110058512120466E-2</v>
      </c>
      <c r="R24" s="31">
        <f>'Qtde. Mensal'!R24/'Qtde. Mensal'!R12-1</f>
        <v>7.4350523458704965E-2</v>
      </c>
      <c r="S24" s="31">
        <f>'Qtde. Mensal'!S24/'Qtde. Mensal'!S12-1</f>
        <v>6.8942018286103801E-2</v>
      </c>
      <c r="T24" s="31">
        <f>'Qtde. Mensal'!T24/'Qtde. Mensal'!T12-1</f>
        <v>6.0965094369750616E-2</v>
      </c>
      <c r="U24" s="31">
        <f>'Qtde. Mensal'!U24/'Qtde. Mensal'!U12-1</f>
        <v>4.3066780093577117E-2</v>
      </c>
      <c r="V24" s="31">
        <f>'Qtde. Mensal'!V24/'Qtde. Mensal'!V12-1</f>
        <v>9.5235245538653146E-2</v>
      </c>
      <c r="W24" s="31">
        <f>'Qtde. Mensal'!W24/'Qtde. Mensal'!W12-1</f>
        <v>7.908505500402474E-2</v>
      </c>
      <c r="X24" s="31">
        <f>'Qtde. Mensal'!X24/'Qtde. Mensal'!X12-1</f>
        <v>0.10813345178166034</v>
      </c>
      <c r="Y24" s="31">
        <f>'Qtde. Mensal'!Y24/'Qtde. Mensal'!Y12-1</f>
        <v>4.4022951864838955E-2</v>
      </c>
      <c r="Z24" s="31">
        <f>'Qtde. Mensal'!Z24/'Qtde. Mensal'!Z12-1</f>
        <v>5.4375970999482215E-2</v>
      </c>
      <c r="AA24" s="31">
        <f>'Qtde. Mensal'!AA24/'Qtde. Mensal'!AA12-1</f>
        <v>6.2623579755053838E-2</v>
      </c>
      <c r="AB24" s="31">
        <f>'Qtde. Mensal'!AB24/'Qtde. Mensal'!AB12-1</f>
        <v>4.615693357415207E-2</v>
      </c>
      <c r="AC24" s="31">
        <f>'Qtde. Mensal'!AC24/'Qtde. Mensal'!AC12-1</f>
        <v>7.486286936799269E-2</v>
      </c>
      <c r="AD24" s="31">
        <f>'Qtde. Mensal'!AD24/'Qtde. Mensal'!AD12-1</f>
        <v>8.431981794709098E-2</v>
      </c>
      <c r="AE24" s="31">
        <f>'Qtde. Mensal'!AE24/'Qtde. Mensal'!AE12-1</f>
        <v>4.7652417659425295E-2</v>
      </c>
      <c r="AF24" s="31">
        <f>'Qtde. Mensal'!AF24/'Qtde. Mensal'!AF12-1</f>
        <v>9.7920277296360547E-2</v>
      </c>
      <c r="AG24" s="31">
        <f>'Qtde. Mensal'!AG24/'Qtde. Mensal'!AG12-1</f>
        <v>5.158324821246163E-2</v>
      </c>
      <c r="AH24" s="31">
        <f>'Qtde. Mensal'!AH24/'Qtde. Mensal'!AH12-1</f>
        <v>8.0439503331539264E-2</v>
      </c>
      <c r="AI24" s="31">
        <f>'Qtde. Mensal'!AI24/'Qtde. Mensal'!AI12-1</f>
        <v>8.6019599402395563E-2</v>
      </c>
      <c r="AJ24" s="31">
        <f>'Qtde. Mensal'!AJ24/'Qtde. Mensal'!AJ12-1</f>
        <v>5.3041922290388621E-2</v>
      </c>
      <c r="AK24" s="31">
        <f>'Qtde. Mensal'!AK24/'Qtde. Mensal'!AK12-1</f>
        <v>9.3506875339243622E-2</v>
      </c>
      <c r="AL24" s="32">
        <f>'Qtde. Mensal'!AL24/'Qtde. Mensal'!AL12-1</f>
        <v>7.1102854247593328E-2</v>
      </c>
      <c r="AM24" s="30">
        <f>'Qtde. Mensal'!AM24/'Qtde. Mensal'!AM12-1</f>
        <v>2.7663748060702265E-2</v>
      </c>
      <c r="AN24" s="31">
        <f>'Qtde. Mensal'!AN24/'Qtde. Mensal'!AN12-1</f>
        <v>-8.9988355031149658E-2</v>
      </c>
      <c r="AO24" s="32">
        <f>'Qtde. Mensal'!AO24/'Qtde. Mensal'!AO12-1</f>
        <v>2.2610985333202085</v>
      </c>
      <c r="AP24" s="32">
        <f>'Qtde. Mensal'!AP24/'Qtde. Mensal'!AP12-1</f>
        <v>7.7444428203716775E-2</v>
      </c>
    </row>
    <row r="25" spans="1:42" x14ac:dyDescent="0.3">
      <c r="A25" s="3">
        <v>45536</v>
      </c>
      <c r="B25" s="30">
        <f>'Qtde. Mensal'!B25/'Qtde. Mensal'!B13-1</f>
        <v>0.17375462350266391</v>
      </c>
      <c r="C25" s="31">
        <f>'Qtde. Mensal'!C25/'Qtde. Mensal'!C13-1</f>
        <v>-0.14218518272572322</v>
      </c>
      <c r="D25" s="31">
        <f>'Qtde. Mensal'!D25/'Qtde. Mensal'!D13-1</f>
        <v>0.67817151890396521</v>
      </c>
      <c r="E25" s="31">
        <f>'Qtde. Mensal'!E25/'Qtde. Mensal'!E13-1</f>
        <v>2.2466891484467455E-2</v>
      </c>
      <c r="F25" s="32">
        <f>'Qtde. Mensal'!F25/'Qtde. Mensal'!F13-1</f>
        <v>0.41489163167493737</v>
      </c>
      <c r="G25" s="30">
        <f>'Qtde. Mensal'!G25/'Qtde. Mensal'!G13-1</f>
        <v>0.19499355046759104</v>
      </c>
      <c r="H25" s="31">
        <f>'Qtde. Mensal'!H25/'Qtde. Mensal'!H13-1</f>
        <v>0.20035467377214466</v>
      </c>
      <c r="I25" s="31">
        <f>'Qtde. Mensal'!I25/'Qtde. Mensal'!I13-1</f>
        <v>0.20490440273636201</v>
      </c>
      <c r="J25" s="31">
        <f>'Qtde. Mensal'!J25/'Qtde. Mensal'!J13-1</f>
        <v>0.24399281096413139</v>
      </c>
      <c r="K25" s="31">
        <f>'Qtde. Mensal'!K25/'Qtde. Mensal'!K13-1</f>
        <v>0.20607785530664713</v>
      </c>
      <c r="L25" s="30">
        <f>'Qtde. Mensal'!L25/'Qtde. Mensal'!L13-1</f>
        <v>0.20287117491499806</v>
      </c>
      <c r="M25" s="31">
        <f>'Qtde. Mensal'!M25/'Qtde. Mensal'!M13-1</f>
        <v>0.18647052729721336</v>
      </c>
      <c r="N25" s="31">
        <f>'Qtde. Mensal'!N25/'Qtde. Mensal'!N13-1</f>
        <v>0.17275864497499827</v>
      </c>
      <c r="O25" s="31">
        <f>'Qtde. Mensal'!O25/'Qtde. Mensal'!O13-1</f>
        <v>0.19975389663658727</v>
      </c>
      <c r="P25" s="31">
        <f>'Qtde. Mensal'!P25/'Qtde. Mensal'!P13-1</f>
        <v>0.18438894234975067</v>
      </c>
      <c r="Q25" s="31">
        <f>'Qtde. Mensal'!Q25/'Qtde. Mensal'!Q13-1</f>
        <v>0.17716288969575555</v>
      </c>
      <c r="R25" s="31">
        <f>'Qtde. Mensal'!R25/'Qtde. Mensal'!R13-1</f>
        <v>0.20557873929277393</v>
      </c>
      <c r="S25" s="31">
        <f>'Qtde. Mensal'!S25/'Qtde. Mensal'!S13-1</f>
        <v>0.19689516386635142</v>
      </c>
      <c r="T25" s="31">
        <f>'Qtde. Mensal'!T25/'Qtde. Mensal'!T13-1</f>
        <v>0.193444037092948</v>
      </c>
      <c r="U25" s="31">
        <f>'Qtde. Mensal'!U25/'Qtde. Mensal'!U13-1</f>
        <v>0.17724836212030981</v>
      </c>
      <c r="V25" s="31">
        <f>'Qtde. Mensal'!V25/'Qtde. Mensal'!V13-1</f>
        <v>0.22508415241685742</v>
      </c>
      <c r="W25" s="31">
        <f>'Qtde. Mensal'!W25/'Qtde. Mensal'!W13-1</f>
        <v>0.21211437170805114</v>
      </c>
      <c r="X25" s="31">
        <f>'Qtde. Mensal'!X25/'Qtde. Mensal'!X13-1</f>
        <v>0.24315486088016858</v>
      </c>
      <c r="Y25" s="31">
        <f>'Qtde. Mensal'!Y25/'Qtde. Mensal'!Y13-1</f>
        <v>0.17900422900600588</v>
      </c>
      <c r="Z25" s="31">
        <f>'Qtde. Mensal'!Z25/'Qtde. Mensal'!Z13-1</f>
        <v>0.18564170900308152</v>
      </c>
      <c r="AA25" s="31">
        <f>'Qtde. Mensal'!AA25/'Qtde. Mensal'!AA13-1</f>
        <v>0.19246249542627147</v>
      </c>
      <c r="AB25" s="31">
        <f>'Qtde. Mensal'!AB25/'Qtde. Mensal'!AB13-1</f>
        <v>0.17894618075143853</v>
      </c>
      <c r="AC25" s="31">
        <f>'Qtde. Mensal'!AC25/'Qtde. Mensal'!AC13-1</f>
        <v>0.20705460342766036</v>
      </c>
      <c r="AD25" s="31">
        <f>'Qtde. Mensal'!AD25/'Qtde. Mensal'!AD13-1</f>
        <v>0.21244079336885724</v>
      </c>
      <c r="AE25" s="31">
        <f>'Qtde. Mensal'!AE25/'Qtde. Mensal'!AE13-1</f>
        <v>0.17854889589905354</v>
      </c>
      <c r="AF25" s="31">
        <f>'Qtde. Mensal'!AF25/'Qtde. Mensal'!AF13-1</f>
        <v>0.23101829367006643</v>
      </c>
      <c r="AG25" s="31">
        <f>'Qtde. Mensal'!AG25/'Qtde. Mensal'!AG13-1</f>
        <v>0.18332381496287842</v>
      </c>
      <c r="AH25" s="31">
        <f>'Qtde. Mensal'!AH25/'Qtde. Mensal'!AH13-1</f>
        <v>0.21272738638494726</v>
      </c>
      <c r="AI25" s="31">
        <f>'Qtde. Mensal'!AI25/'Qtde. Mensal'!AI13-1</f>
        <v>0.21768338002401233</v>
      </c>
      <c r="AJ25" s="31">
        <f>'Qtde. Mensal'!AJ25/'Qtde. Mensal'!AJ13-1</f>
        <v>0.1847106248200403</v>
      </c>
      <c r="AK25" s="31">
        <f>'Qtde. Mensal'!AK25/'Qtde. Mensal'!AK13-1</f>
        <v>0.22155147545434484</v>
      </c>
      <c r="AL25" s="32">
        <f>'Qtde. Mensal'!AL25/'Qtde. Mensal'!AL13-1</f>
        <v>0.20561628345269511</v>
      </c>
      <c r="AM25" s="30">
        <f>'Qtde. Mensal'!AM25/'Qtde. Mensal'!AM13-1</f>
        <v>0.15681601623355901</v>
      </c>
      <c r="AN25" s="31">
        <f>'Qtde. Mensal'!AN25/'Qtde. Mensal'!AN13-1</f>
        <v>5.6263678122219218E-2</v>
      </c>
      <c r="AO25" s="32">
        <f>'Qtde. Mensal'!AO25/'Qtde. Mensal'!AO13-1</f>
        <v>2.1337876614060258</v>
      </c>
      <c r="AP25" s="32">
        <f>'Qtde. Mensal'!AP25/'Qtde. Mensal'!AP13-1</f>
        <v>0.20779232894155353</v>
      </c>
    </row>
    <row r="26" spans="1:42" x14ac:dyDescent="0.3">
      <c r="A26" s="3">
        <v>45566</v>
      </c>
      <c r="B26" s="30">
        <f>'Qtde. Mensal'!B26/'Qtde. Mensal'!B14-1</f>
        <v>0.14889221519848594</v>
      </c>
      <c r="C26" s="31">
        <f>'Qtde. Mensal'!C26/'Qtde. Mensal'!C14-1</f>
        <v>-0.18539308387791664</v>
      </c>
      <c r="D26" s="31">
        <f>'Qtde. Mensal'!D26/'Qtde. Mensal'!D14-1</f>
        <v>0.172077734848048</v>
      </c>
      <c r="E26" s="31">
        <f>'Qtde. Mensal'!E26/'Qtde. Mensal'!E14-1</f>
        <v>2.387173922671515E-2</v>
      </c>
      <c r="F26" s="32">
        <f>'Qtde. Mensal'!F26/'Qtde. Mensal'!F14-1</f>
        <v>0.41068679703961974</v>
      </c>
      <c r="G26" s="30">
        <f>'Qtde. Mensal'!G26/'Qtde. Mensal'!G14-1</f>
        <v>0.14098555437433546</v>
      </c>
      <c r="H26" s="31">
        <f>'Qtde. Mensal'!H26/'Qtde. Mensal'!H14-1</f>
        <v>0.16287334724819802</v>
      </c>
      <c r="I26" s="31">
        <f>'Qtde. Mensal'!I26/'Qtde. Mensal'!I14-1</f>
        <v>0.18692038333327732</v>
      </c>
      <c r="J26" s="31">
        <f>'Qtde. Mensal'!J26/'Qtde. Mensal'!J14-1</f>
        <v>0.20981951790689224</v>
      </c>
      <c r="K26" s="31">
        <f>'Qtde. Mensal'!K26/'Qtde. Mensal'!K14-1</f>
        <v>0.20900402853106859</v>
      </c>
      <c r="L26" s="30">
        <f>'Qtde. Mensal'!L26/'Qtde. Mensal'!L14-1</f>
        <v>0.16216216216216206</v>
      </c>
      <c r="M26" s="31">
        <f>'Qtde. Mensal'!M26/'Qtde. Mensal'!M14-1</f>
        <v>0.14846943862797879</v>
      </c>
      <c r="N26" s="31">
        <f>'Qtde. Mensal'!N26/'Qtde. Mensal'!N14-1</f>
        <v>0.13991375179683763</v>
      </c>
      <c r="O26" s="31">
        <f>'Qtde. Mensal'!O26/'Qtde. Mensal'!O14-1</f>
        <v>0.16224772457459435</v>
      </c>
      <c r="P26" s="31">
        <f>'Qtde. Mensal'!P26/'Qtde. Mensal'!P14-1</f>
        <v>0.15106777305084029</v>
      </c>
      <c r="Q26" s="31">
        <f>'Qtde. Mensal'!Q26/'Qtde. Mensal'!Q14-1</f>
        <v>0.14669490243533501</v>
      </c>
      <c r="R26" s="31">
        <f>'Qtde. Mensal'!R26/'Qtde. Mensal'!R14-1</f>
        <v>0.18713511807710503</v>
      </c>
      <c r="S26" s="31">
        <f>'Qtde. Mensal'!S26/'Qtde. Mensal'!S14-1</f>
        <v>0.15736942012124189</v>
      </c>
      <c r="T26" s="31">
        <f>'Qtde. Mensal'!T26/'Qtde. Mensal'!T14-1</f>
        <v>0.18171115958588691</v>
      </c>
      <c r="U26" s="31">
        <f>'Qtde. Mensal'!U26/'Qtde. Mensal'!U14-1</f>
        <v>0.14829578278451772</v>
      </c>
      <c r="V26" s="31">
        <f>'Qtde. Mensal'!V26/'Qtde. Mensal'!V14-1</f>
        <v>0.18852870397776256</v>
      </c>
      <c r="W26" s="31">
        <f>'Qtde. Mensal'!W26/'Qtde. Mensal'!W14-1</f>
        <v>0.20768507127867419</v>
      </c>
      <c r="X26" s="31">
        <f>'Qtde. Mensal'!X26/'Qtde. Mensal'!X14-1</f>
        <v>0.23516600265604248</v>
      </c>
      <c r="Y26" s="31">
        <f>'Qtde. Mensal'!Y26/'Qtde. Mensal'!Y14-1</f>
        <v>0.15461174275149459</v>
      </c>
      <c r="Z26" s="31">
        <f>'Qtde. Mensal'!Z26/'Qtde. Mensal'!Z14-1</f>
        <v>0.15029272596038168</v>
      </c>
      <c r="AA26" s="31">
        <f>'Qtde. Mensal'!AA26/'Qtde. Mensal'!AA14-1</f>
        <v>0.15315315315315314</v>
      </c>
      <c r="AB26" s="31">
        <f>'Qtde. Mensal'!AB26/'Qtde. Mensal'!AB14-1</f>
        <v>0.14460196292257366</v>
      </c>
      <c r="AC26" s="31">
        <f>'Qtde. Mensal'!AC26/'Qtde. Mensal'!AC14-1</f>
        <v>0.21290255232527788</v>
      </c>
      <c r="AD26" s="31">
        <f>'Qtde. Mensal'!AD26/'Qtde. Mensal'!AD14-1</f>
        <v>0.1679727548050296</v>
      </c>
      <c r="AE26" s="31">
        <f>'Qtde. Mensal'!AE26/'Qtde. Mensal'!AE14-1</f>
        <v>0.1442366180048662</v>
      </c>
      <c r="AF26" s="31">
        <f>'Qtde. Mensal'!AF26/'Qtde. Mensal'!AF14-1</f>
        <v>0.18027950310559016</v>
      </c>
      <c r="AG26" s="31">
        <f>'Qtde. Mensal'!AG26/'Qtde. Mensal'!AG14-1</f>
        <v>0.15107913669064743</v>
      </c>
      <c r="AH26" s="31">
        <f>'Qtde. Mensal'!AH26/'Qtde. Mensal'!AH14-1</f>
        <v>0.22374584617848425</v>
      </c>
      <c r="AI26" s="31">
        <f>'Qtde. Mensal'!AI26/'Qtde. Mensal'!AI14-1</f>
        <v>0.21235838213562475</v>
      </c>
      <c r="AJ26" s="31">
        <f>'Qtde. Mensal'!AJ26/'Qtde. Mensal'!AJ14-1</f>
        <v>0.14844617092119861</v>
      </c>
      <c r="AK26" s="31">
        <f>'Qtde. Mensal'!AK26/'Qtde. Mensal'!AK14-1</f>
        <v>0.18425643703424854</v>
      </c>
      <c r="AL26" s="32">
        <f>'Qtde. Mensal'!AL26/'Qtde. Mensal'!AL14-1</f>
        <v>0.17756328537607002</v>
      </c>
      <c r="AM26" s="30">
        <f>'Qtde. Mensal'!AM26/'Qtde. Mensal'!AM14-1</f>
        <v>0.20818767122478277</v>
      </c>
      <c r="AN26" s="31">
        <f>'Qtde. Mensal'!AN26/'Qtde. Mensal'!AN14-1</f>
        <v>6.7674714875030295E-2</v>
      </c>
      <c r="AO26" s="32">
        <f>'Qtde. Mensal'!AO26/'Qtde. Mensal'!AO14-1</f>
        <v>0.58269616997286922</v>
      </c>
      <c r="AP26" s="32">
        <f>'Qtde. Mensal'!AP26/'Qtde. Mensal'!AP14-1</f>
        <v>0.18015480087364866</v>
      </c>
    </row>
    <row r="27" spans="1:42" x14ac:dyDescent="0.3">
      <c r="A27" s="3">
        <v>45597</v>
      </c>
      <c r="B27" s="30">
        <f>'Qtde. Mensal'!B27/'Qtde. Mensal'!B15-1</f>
        <v>0.12279078703636026</v>
      </c>
      <c r="C27" s="31">
        <f>'Qtde. Mensal'!C27/'Qtde. Mensal'!C15-1</f>
        <v>-7.244369132580486E-2</v>
      </c>
      <c r="D27" s="31">
        <f>'Qtde. Mensal'!D27/'Qtde. Mensal'!D15-1</f>
        <v>0.18089919017034339</v>
      </c>
      <c r="E27" s="31">
        <f>'Qtde. Mensal'!E27/'Qtde. Mensal'!E15-1</f>
        <v>0.14848941886223321</v>
      </c>
      <c r="F27" s="32">
        <f>'Qtde. Mensal'!F27/'Qtde. Mensal'!F15-1</f>
        <v>0.23605093676814981</v>
      </c>
      <c r="G27" s="30">
        <f>'Qtde. Mensal'!G27/'Qtde. Mensal'!G15-1</f>
        <v>0.1786322784861234</v>
      </c>
      <c r="H27" s="31">
        <f>'Qtde. Mensal'!H27/'Qtde. Mensal'!H15-1</f>
        <v>0.15832059656525699</v>
      </c>
      <c r="I27" s="31">
        <f>'Qtde. Mensal'!I27/'Qtde. Mensal'!I15-1</f>
        <v>0.13848494189864757</v>
      </c>
      <c r="J27" s="31">
        <f>'Qtde. Mensal'!J27/'Qtde. Mensal'!J15-1</f>
        <v>0.12513585339732658</v>
      </c>
      <c r="K27" s="31">
        <f>'Qtde. Mensal'!K27/'Qtde. Mensal'!K15-1</f>
        <v>0.10021027284597506</v>
      </c>
      <c r="L27" s="30">
        <f>'Qtde. Mensal'!L27/'Qtde. Mensal'!L15-1</f>
        <v>0.15939349112426027</v>
      </c>
      <c r="M27" s="31">
        <f>'Qtde. Mensal'!M27/'Qtde. Mensal'!M15-1</f>
        <v>0.13367791628661196</v>
      </c>
      <c r="N27" s="31">
        <f>'Qtde. Mensal'!N27/'Qtde. Mensal'!N15-1</f>
        <v>0.16363636363636358</v>
      </c>
      <c r="O27" s="31">
        <f>'Qtde. Mensal'!O27/'Qtde. Mensal'!O15-1</f>
        <v>0.14931945556445148</v>
      </c>
      <c r="P27" s="31">
        <f>'Qtde. Mensal'!P27/'Qtde. Mensal'!P15-1</f>
        <v>0.13975228356899905</v>
      </c>
      <c r="Q27" s="31">
        <f>'Qtde. Mensal'!Q27/'Qtde. Mensal'!Q15-1</f>
        <v>0.14358373662957358</v>
      </c>
      <c r="R27" s="31">
        <f>'Qtde. Mensal'!R27/'Qtde. Mensal'!R15-1</f>
        <v>0.12757072763336463</v>
      </c>
      <c r="S27" s="31">
        <f>'Qtde. Mensal'!S27/'Qtde. Mensal'!S15-1</f>
        <v>0.13425065079955378</v>
      </c>
      <c r="T27" s="31">
        <f>'Qtde. Mensal'!T27/'Qtde. Mensal'!T15-1</f>
        <v>0.14435877044362222</v>
      </c>
      <c r="U27" s="31">
        <f>'Qtde. Mensal'!U27/'Qtde. Mensal'!U15-1</f>
        <v>0.15495612226868483</v>
      </c>
      <c r="V27" s="31">
        <f>'Qtde. Mensal'!V27/'Qtde. Mensal'!V15-1</f>
        <v>0.14157190892990057</v>
      </c>
      <c r="W27" s="31">
        <f>'Qtde. Mensal'!W27/'Qtde. Mensal'!W15-1</f>
        <v>0.15698755542840792</v>
      </c>
      <c r="X27" s="31">
        <f>'Qtde. Mensal'!X27/'Qtde. Mensal'!X15-1</f>
        <v>0.16147749054551097</v>
      </c>
      <c r="Y27" s="31">
        <f>'Qtde. Mensal'!Y27/'Qtde. Mensal'!Y15-1</f>
        <v>0.16865093342726323</v>
      </c>
      <c r="Z27" s="31">
        <f>'Qtde. Mensal'!Z27/'Qtde. Mensal'!Z15-1</f>
        <v>0.13786360303104384</v>
      </c>
      <c r="AA27" s="31">
        <f>'Qtde. Mensal'!AA27/'Qtde. Mensal'!AA15-1</f>
        <v>0.13345207253886016</v>
      </c>
      <c r="AB27" s="31">
        <f>'Qtde. Mensal'!AB27/'Qtde. Mensal'!AB15-1</f>
        <v>0.14277771600133438</v>
      </c>
      <c r="AC27" s="31">
        <f>'Qtde. Mensal'!AC27/'Qtde. Mensal'!AC15-1</f>
        <v>0.14656042133342462</v>
      </c>
      <c r="AD27" s="31">
        <f>'Qtde. Mensal'!AD27/'Qtde. Mensal'!AD15-1</f>
        <v>0.13076704343498968</v>
      </c>
      <c r="AE27" s="31">
        <f>'Qtde. Mensal'!AE27/'Qtde. Mensal'!AE15-1</f>
        <v>0.13682497869373211</v>
      </c>
      <c r="AF27" s="31">
        <f>'Qtde. Mensal'!AF27/'Qtde. Mensal'!AF15-1</f>
        <v>0.15681393901680152</v>
      </c>
      <c r="AG27" s="31">
        <f>'Qtde. Mensal'!AG27/'Qtde. Mensal'!AG15-1</f>
        <v>0.16027088036117387</v>
      </c>
      <c r="AH27" s="31">
        <f>'Qtde. Mensal'!AH27/'Qtde. Mensal'!AH15-1</f>
        <v>0.15526903632872213</v>
      </c>
      <c r="AI27" s="31">
        <f>'Qtde. Mensal'!AI27/'Qtde. Mensal'!AI15-1</f>
        <v>0.14075844658108183</v>
      </c>
      <c r="AJ27" s="31">
        <f>'Qtde. Mensal'!AJ27/'Qtde. Mensal'!AJ15-1</f>
        <v>0.13727426636568851</v>
      </c>
      <c r="AK27" s="31">
        <f>'Qtde. Mensal'!AK27/'Qtde. Mensal'!AK15-1</f>
        <v>0.1375327319159958</v>
      </c>
      <c r="AL27" s="32">
        <f>'Qtde. Mensal'!AL27/'Qtde. Mensal'!AL15-1</f>
        <v>0.16761415734458107</v>
      </c>
      <c r="AM27" s="30">
        <f>'Qtde. Mensal'!AM27/'Qtde. Mensal'!AM15-1</f>
        <v>8.7900869638088963E-2</v>
      </c>
      <c r="AN27" s="31">
        <f>'Qtde. Mensal'!AN27/'Qtde. Mensal'!AN15-1</f>
        <v>0.22555234973535621</v>
      </c>
      <c r="AO27" s="32">
        <f>'Qtde. Mensal'!AO27/'Qtde. Mensal'!AO15-1</f>
        <v>0.18996404314822213</v>
      </c>
      <c r="AP27" s="32">
        <f>'Qtde. Mensal'!AP27/'Qtde. Mensal'!AP15-1</f>
        <v>0.14215478302726359</v>
      </c>
    </row>
    <row r="28" spans="1:42" ht="15" thickBot="1" x14ac:dyDescent="0.35">
      <c r="A28" s="4">
        <v>45627</v>
      </c>
      <c r="B28" s="33">
        <f>'Qtde. Mensal'!B28/'Qtde. Mensal'!B16-1</f>
        <v>8.2489336969348015E-2</v>
      </c>
      <c r="C28" s="34">
        <f>'Qtde. Mensal'!C28/'Qtde. Mensal'!C16-1</f>
        <v>0.14901051478994565</v>
      </c>
      <c r="D28" s="34">
        <f>'Qtde. Mensal'!D28/'Qtde. Mensal'!D16-1</f>
        <v>0.14232642200913692</v>
      </c>
      <c r="E28" s="34">
        <f>'Qtde. Mensal'!E28/'Qtde. Mensal'!E16-1</f>
        <v>0.20917059354933221</v>
      </c>
      <c r="F28" s="35">
        <f>'Qtde. Mensal'!F28/'Qtde. Mensal'!F16-1</f>
        <v>0.20203301857969058</v>
      </c>
      <c r="G28" s="33">
        <f>'Qtde. Mensal'!G28/'Qtde. Mensal'!G16-1</f>
        <v>0.15534855017471294</v>
      </c>
      <c r="H28" s="34">
        <f>'Qtde. Mensal'!H28/'Qtde. Mensal'!H16-1</f>
        <v>0.14325663992237603</v>
      </c>
      <c r="I28" s="34">
        <f>'Qtde. Mensal'!I28/'Qtde. Mensal'!I16-1</f>
        <v>0.13121215303300771</v>
      </c>
      <c r="J28" s="34">
        <f>'Qtde. Mensal'!J28/'Qtde. Mensal'!J16-1</f>
        <v>0.12335500369475505</v>
      </c>
      <c r="K28" s="34">
        <f>'Qtde. Mensal'!K28/'Qtde. Mensal'!K16-1</f>
        <v>0.10857229799878287</v>
      </c>
      <c r="L28" s="33">
        <f>'Qtde. Mensal'!L28/'Qtde. Mensal'!L16-1</f>
        <v>0.13806254767353177</v>
      </c>
      <c r="M28" s="34">
        <f>'Qtde. Mensal'!M28/'Qtde. Mensal'!M16-1</f>
        <v>0.1211927582534611</v>
      </c>
      <c r="N28" s="34">
        <f>'Qtde. Mensal'!N28/'Qtde. Mensal'!N16-1</f>
        <v>0.14362552696612885</v>
      </c>
      <c r="O28" s="34">
        <f>'Qtde. Mensal'!O28/'Qtde. Mensal'!O16-1</f>
        <v>0.12978369384359412</v>
      </c>
      <c r="P28" s="34">
        <f>'Qtde. Mensal'!P28/'Qtde. Mensal'!P16-1</f>
        <v>0.13134301595840059</v>
      </c>
      <c r="Q28" s="34">
        <f>'Qtde. Mensal'!Q28/'Qtde. Mensal'!Q16-1</f>
        <v>0.12978133264529457</v>
      </c>
      <c r="R28" s="34">
        <f>'Qtde. Mensal'!R28/'Qtde. Mensal'!R16-1</f>
        <v>0.12062086680876649</v>
      </c>
      <c r="S28" s="34">
        <f>'Qtde. Mensal'!S28/'Qtde. Mensal'!S16-1</f>
        <v>0.13081130355515036</v>
      </c>
      <c r="T28" s="34">
        <f>'Qtde. Mensal'!T28/'Qtde. Mensal'!T16-1</f>
        <v>0.13420910563253563</v>
      </c>
      <c r="U28" s="34">
        <f>'Qtde. Mensal'!U28/'Qtde. Mensal'!U16-1</f>
        <v>0.13515663240332842</v>
      </c>
      <c r="V28" s="34">
        <f>'Qtde. Mensal'!V28/'Qtde. Mensal'!V16-1</f>
        <v>0.13357057808340134</v>
      </c>
      <c r="W28" s="34">
        <f>'Qtde. Mensal'!W28/'Qtde. Mensal'!W16-1</f>
        <v>0.1446931087968093</v>
      </c>
      <c r="X28" s="34">
        <f>'Qtde. Mensal'!X28/'Qtde. Mensal'!X16-1</f>
        <v>0.1434489351532211</v>
      </c>
      <c r="Y28" s="34">
        <f>'Qtde. Mensal'!Y28/'Qtde. Mensal'!Y16-1</f>
        <v>0.14573028804189692</v>
      </c>
      <c r="Z28" s="34">
        <f>'Qtde. Mensal'!Z28/'Qtde. Mensal'!Z16-1</f>
        <v>0.12575822298163186</v>
      </c>
      <c r="AA28" s="34">
        <f>'Qtde. Mensal'!AA28/'Qtde. Mensal'!AA16-1</f>
        <v>0.12422233554309026</v>
      </c>
      <c r="AB28" s="34">
        <f>'Qtde. Mensal'!AB28/'Qtde. Mensal'!AB16-1</f>
        <v>0.12670157068062826</v>
      </c>
      <c r="AC28" s="34">
        <f>'Qtde. Mensal'!AC28/'Qtde. Mensal'!AC16-1</f>
        <v>0.13908213246255419</v>
      </c>
      <c r="AD28" s="34">
        <f>'Qtde. Mensal'!AD28/'Qtde. Mensal'!AD16-1</f>
        <v>0.12709084130731951</v>
      </c>
      <c r="AE28" s="34">
        <f>'Qtde. Mensal'!AE28/'Qtde. Mensal'!AE16-1</f>
        <v>0.12634233647901083</v>
      </c>
      <c r="AF28" s="34">
        <f>'Qtde. Mensal'!AF28/'Qtde. Mensal'!AF16-1</f>
        <v>0.13835572616762626</v>
      </c>
      <c r="AG28" s="34">
        <f>'Qtde. Mensal'!AG28/'Qtde. Mensal'!AG16-1</f>
        <v>0.14077102803738328</v>
      </c>
      <c r="AH28" s="34">
        <f>'Qtde. Mensal'!AH28/'Qtde. Mensal'!AH16-1</f>
        <v>0.14791582355321742</v>
      </c>
      <c r="AI28" s="34">
        <f>'Qtde. Mensal'!AI28/'Qtde. Mensal'!AI16-1</f>
        <v>0.13356565374965146</v>
      </c>
      <c r="AJ28" s="34">
        <f>'Qtde. Mensal'!AJ28/'Qtde. Mensal'!AJ16-1</f>
        <v>0.12366863905325443</v>
      </c>
      <c r="AK28" s="34">
        <f>'Qtde. Mensal'!AK28/'Qtde. Mensal'!AK16-1</f>
        <v>0.13254074215355915</v>
      </c>
      <c r="AL28" s="35">
        <f>'Qtde. Mensal'!AL28/'Qtde. Mensal'!AL16-1</f>
        <v>0.14703661759154407</v>
      </c>
      <c r="AM28" s="33">
        <f>'Qtde. Mensal'!AM28/'Qtde. Mensal'!AM16-1</f>
        <v>9.7208521292089456E-2</v>
      </c>
      <c r="AN28" s="34">
        <f>'Qtde. Mensal'!AN28/'Qtde. Mensal'!AN16-1</f>
        <v>0.18347923606112859</v>
      </c>
      <c r="AO28" s="35">
        <f>'Qtde. Mensal'!AO28/'Qtde. Mensal'!AO16-1</f>
        <v>0.18169007468645781</v>
      </c>
      <c r="AP28" s="35">
        <f>'Qtde. Mensal'!AP28/'Qtde. Mensal'!AP16-1</f>
        <v>0.13360614670959747</v>
      </c>
    </row>
    <row r="29" spans="1:42" x14ac:dyDescent="0.3">
      <c r="A29" s="2">
        <v>45658</v>
      </c>
      <c r="B29" s="36">
        <f>'Qtde. Mensal'!B29/'Qtde. Mensal'!B17-1</f>
        <v>0.39613873841493152</v>
      </c>
      <c r="C29" s="37">
        <f>'Qtde. Mensal'!C29/'Qtde. Mensal'!C17-1</f>
        <v>0.21708293380819743</v>
      </c>
      <c r="D29" s="37">
        <f>'Qtde. Mensal'!D29/'Qtde. Mensal'!D17-1</f>
        <v>1.4608599779492915E-2</v>
      </c>
      <c r="E29" s="37">
        <f>'Qtde. Mensal'!E29/'Qtde. Mensal'!E17-1</f>
        <v>0.98763758607601804</v>
      </c>
      <c r="F29" s="38">
        <f>'Qtde. Mensal'!F29/'Qtde. Mensal'!F17-1</f>
        <v>0.44456775398018977</v>
      </c>
      <c r="G29" s="36">
        <f>'Qtde. Mensal'!G29/'Qtde. Mensal'!G17-1</f>
        <v>0.69691017668715971</v>
      </c>
      <c r="H29" s="37">
        <f>'Qtde. Mensal'!H29/'Qtde. Mensal'!H17-1</f>
        <v>0.53391079389277718</v>
      </c>
      <c r="I29" s="37">
        <f>'Qtde. Mensal'!I29/'Qtde. Mensal'!I17-1</f>
        <v>0.38195507524069239</v>
      </c>
      <c r="J29" s="37">
        <f>'Qtde. Mensal'!J29/'Qtde. Mensal'!J17-1</f>
        <v>0.28371759273702923</v>
      </c>
      <c r="K29" s="37">
        <f>'Qtde. Mensal'!K29/'Qtde. Mensal'!K17-1</f>
        <v>0.16719401580424798</v>
      </c>
      <c r="L29" s="36">
        <f>'Qtde. Mensal'!L29/'Qtde. Mensal'!L17-1</f>
        <v>0.52487466255302739</v>
      </c>
      <c r="M29" s="37">
        <f>'Qtde. Mensal'!M29/'Qtde. Mensal'!M17-1</f>
        <v>0.44127851960887399</v>
      </c>
      <c r="N29" s="37">
        <f>'Qtde. Mensal'!N29/'Qtde. Mensal'!N17-1</f>
        <v>0.59884505774711272</v>
      </c>
      <c r="O29" s="37">
        <f>'Qtde. Mensal'!O29/'Qtde. Mensal'!O17-1</f>
        <v>0.4875415282392026</v>
      </c>
      <c r="P29" s="37">
        <f>'Qtde. Mensal'!P29/'Qtde. Mensal'!P17-1</f>
        <v>0.46369559899481838</v>
      </c>
      <c r="Q29" s="37">
        <f>'Qtde. Mensal'!Q29/'Qtde. Mensal'!Q17-1</f>
        <v>0.49461359824538764</v>
      </c>
      <c r="R29" s="37">
        <f>'Qtde. Mensal'!R29/'Qtde. Mensal'!R17-1</f>
        <v>0.34082143229438122</v>
      </c>
      <c r="S29" s="37">
        <f>'Qtde. Mensal'!S29/'Qtde. Mensal'!S17-1</f>
        <v>0.43070921532263218</v>
      </c>
      <c r="T29" s="37">
        <f>'Qtde. Mensal'!T29/'Qtde. Mensal'!T17-1</f>
        <v>0.42248524866535542</v>
      </c>
      <c r="U29" s="37">
        <f>'Qtde. Mensal'!U29/'Qtde. Mensal'!U17-1</f>
        <v>0.5437790878063915</v>
      </c>
      <c r="V29" s="37">
        <f>'Qtde. Mensal'!V29/'Qtde. Mensal'!V17-1</f>
        <v>0.40481980986071187</v>
      </c>
      <c r="W29" s="37">
        <f>'Qtde. Mensal'!W29/'Qtde. Mensal'!W17-1</f>
        <v>0.42260406930764249</v>
      </c>
      <c r="X29" s="37">
        <f>'Qtde. Mensal'!X29/'Qtde. Mensal'!X17-1</f>
        <v>0.38716621393060335</v>
      </c>
      <c r="Y29" s="37">
        <f>'Qtde. Mensal'!Y29/'Qtde. Mensal'!Y17-1</f>
        <v>0.59514472455648937</v>
      </c>
      <c r="Z29" s="37">
        <f>'Qtde. Mensal'!Z29/'Qtde. Mensal'!Z17-1</f>
        <v>0.45549162294804546</v>
      </c>
      <c r="AA29" s="37">
        <f>'Qtde. Mensal'!AA29/'Qtde. Mensal'!AA17-1</f>
        <v>0.42694674872892691</v>
      </c>
      <c r="AB29" s="37">
        <f>'Qtde. Mensal'!AB29/'Qtde. Mensal'!AB17-1</f>
        <v>0.49202839520539965</v>
      </c>
      <c r="AC29" s="37">
        <f>'Qtde. Mensal'!AC29/'Qtde. Mensal'!AC17-1</f>
        <v>0.3665189862674203</v>
      </c>
      <c r="AD29" s="37">
        <f>'Qtde. Mensal'!AD29/'Qtde. Mensal'!AD17-1</f>
        <v>0.39670969925539112</v>
      </c>
      <c r="AE29" s="37">
        <f>'Qtde. Mensal'!AE29/'Qtde. Mensal'!AE17-1</f>
        <v>0.46656964993127992</v>
      </c>
      <c r="AF29" s="37">
        <f>'Qtde. Mensal'!AF29/'Qtde. Mensal'!AF17-1</f>
        <v>0.47256438969764836</v>
      </c>
      <c r="AG29" s="37">
        <f>'Qtde. Mensal'!AG29/'Qtde. Mensal'!AG17-1</f>
        <v>0.5516627078384797</v>
      </c>
      <c r="AH29" s="37">
        <f>'Qtde. Mensal'!AH29/'Qtde. Mensal'!AH17-1</f>
        <v>0.38567043555970004</v>
      </c>
      <c r="AI29" s="37">
        <f>'Qtde. Mensal'!AI29/'Qtde. Mensal'!AI17-1</f>
        <v>0.33464263913585812</v>
      </c>
      <c r="AJ29" s="37">
        <f>'Qtde. Mensal'!AJ29/'Qtde. Mensal'!AJ17-1</f>
        <v>0.4590548869973583</v>
      </c>
      <c r="AK29" s="37">
        <f>'Qtde. Mensal'!AK29/'Qtde. Mensal'!AK17-1</f>
        <v>0.38745972128153028</v>
      </c>
      <c r="AL29" s="38">
        <f>'Qtde. Mensal'!AL29/'Qtde. Mensal'!AL17-1</f>
        <v>0.53882846784964711</v>
      </c>
      <c r="AM29" s="36">
        <f>'Qtde. Mensal'!AM29/'Qtde. Mensal'!AM17-1</f>
        <v>0.10083350967107929</v>
      </c>
      <c r="AN29" s="37">
        <f>'Qtde. Mensal'!AN29/'Qtde. Mensal'!AN17-1</f>
        <v>1.1523766043112236</v>
      </c>
      <c r="AO29" s="38">
        <f>'Qtde. Mensal'!AO29/'Qtde. Mensal'!AO17-1</f>
        <v>0.23881028889938016</v>
      </c>
      <c r="AP29" s="38">
        <f>'Qtde. Mensal'!AP29/'Qtde. Mensal'!AP17-1</f>
        <v>0.41567451497972385</v>
      </c>
    </row>
    <row r="30" spans="1:42" x14ac:dyDescent="0.3">
      <c r="A30" s="3">
        <v>45689</v>
      </c>
      <c r="B30" s="30">
        <f>'Qtde. Mensal'!B30/'Qtde. Mensal'!B18-1</f>
        <v>0.38786286314875529</v>
      </c>
      <c r="C30" s="31">
        <f>'Qtde. Mensal'!C30/'Qtde. Mensal'!C18-1</f>
        <v>0.25605372040968599</v>
      </c>
      <c r="D30" s="31">
        <f>'Qtde. Mensal'!D30/'Qtde. Mensal'!D18-1</f>
        <v>7.2604873706464845E-2</v>
      </c>
      <c r="E30" s="31">
        <f>'Qtde. Mensal'!E30/'Qtde. Mensal'!E18-1</f>
        <v>0.69940436083335578</v>
      </c>
      <c r="F30" s="32">
        <f>'Qtde. Mensal'!F30/'Qtde. Mensal'!F18-1</f>
        <v>0.3512322872955056</v>
      </c>
      <c r="G30" s="30">
        <f>'Qtde. Mensal'!G30/'Qtde. Mensal'!G18-1</f>
        <v>0.55099906323610992</v>
      </c>
      <c r="H30" s="31">
        <f>'Qtde. Mensal'!H30/'Qtde. Mensal'!H18-1</f>
        <v>0.449657376904955</v>
      </c>
      <c r="I30" s="31">
        <f>'Qtde. Mensal'!I30/'Qtde. Mensal'!I18-1</f>
        <v>0.34981610583520895</v>
      </c>
      <c r="J30" s="31">
        <f>'Qtde. Mensal'!J30/'Qtde. Mensal'!J18-1</f>
        <v>0.28934958931357913</v>
      </c>
      <c r="K30" s="31">
        <f>'Qtde. Mensal'!K30/'Qtde. Mensal'!K18-1</f>
        <v>0.20472626447509112</v>
      </c>
      <c r="L30" s="30">
        <f>'Qtde. Mensal'!L30/'Qtde. Mensal'!L18-1</f>
        <v>0.44448962993086627</v>
      </c>
      <c r="M30" s="31">
        <f>'Qtde. Mensal'!M30/'Qtde. Mensal'!M18-1</f>
        <v>0.39921436588103254</v>
      </c>
      <c r="N30" s="31">
        <f>'Qtde. Mensal'!N30/'Qtde. Mensal'!N18-1</f>
        <v>0.48701501877346676</v>
      </c>
      <c r="O30" s="31">
        <f>'Qtde. Mensal'!O30/'Qtde. Mensal'!O18-1</f>
        <v>0.42422907488986783</v>
      </c>
      <c r="P30" s="31">
        <f>'Qtde. Mensal'!P30/'Qtde. Mensal'!P18-1</f>
        <v>0.40862101669195749</v>
      </c>
      <c r="Q30" s="31">
        <f>'Qtde. Mensal'!Q30/'Qtde. Mensal'!Q18-1</f>
        <v>0.42932886365191214</v>
      </c>
      <c r="R30" s="31">
        <f>'Qtde. Mensal'!R30/'Qtde. Mensal'!R18-1</f>
        <v>0.32815511962807564</v>
      </c>
      <c r="S30" s="31">
        <f>'Qtde. Mensal'!S30/'Qtde. Mensal'!S18-1</f>
        <v>0.38913282107574099</v>
      </c>
      <c r="T30" s="31">
        <f>'Qtde. Mensal'!T30/'Qtde. Mensal'!T18-1</f>
        <v>0.37426790100132257</v>
      </c>
      <c r="U30" s="31">
        <f>'Qtde. Mensal'!U30/'Qtde. Mensal'!U18-1</f>
        <v>0.45706823375775385</v>
      </c>
      <c r="V30" s="31">
        <f>'Qtde. Mensal'!V30/'Qtde. Mensal'!V18-1</f>
        <v>0.36937202543907688</v>
      </c>
      <c r="W30" s="31">
        <f>'Qtde. Mensal'!W30/'Qtde. Mensal'!W18-1</f>
        <v>0.36652180661182676</v>
      </c>
      <c r="X30" s="31">
        <f>'Qtde. Mensal'!X30/'Qtde. Mensal'!X18-1</f>
        <v>0.3414674819344079</v>
      </c>
      <c r="Y30" s="31">
        <f>'Qtde. Mensal'!Y30/'Qtde. Mensal'!Y18-1</f>
        <v>0.48294055575096739</v>
      </c>
      <c r="Z30" s="31">
        <f>'Qtde. Mensal'!Z30/'Qtde. Mensal'!Z18-1</f>
        <v>0.40622743682310469</v>
      </c>
      <c r="AA30" s="31">
        <f>'Qtde. Mensal'!AA30/'Qtde. Mensal'!AA18-1</f>
        <v>0.38827025672240323</v>
      </c>
      <c r="AB30" s="31">
        <f>'Qtde. Mensal'!AB30/'Qtde. Mensal'!AB18-1</f>
        <v>0.43001603156986068</v>
      </c>
      <c r="AC30" s="31">
        <f>'Qtde. Mensal'!AC30/'Qtde. Mensal'!AC18-1</f>
        <v>0.32961079781824898</v>
      </c>
      <c r="AD30" s="31">
        <f>'Qtde. Mensal'!AD30/'Qtde. Mensal'!AD18-1</f>
        <v>0.36942500879490292</v>
      </c>
      <c r="AE30" s="31">
        <f>'Qtde. Mensal'!AE30/'Qtde. Mensal'!AE18-1</f>
        <v>0.41333907056798624</v>
      </c>
      <c r="AF30" s="31">
        <f>'Qtde. Mensal'!AF30/'Qtde. Mensal'!AF18-1</f>
        <v>0.40954645829794467</v>
      </c>
      <c r="AG30" s="31">
        <f>'Qtde. Mensal'!AG30/'Qtde. Mensal'!AG18-1</f>
        <v>0.4597629444791016</v>
      </c>
      <c r="AH30" s="31">
        <f>'Qtde. Mensal'!AH30/'Qtde. Mensal'!AH18-1</f>
        <v>0.33665250206126718</v>
      </c>
      <c r="AI30" s="31">
        <f>'Qtde. Mensal'!AI30/'Qtde. Mensal'!AI18-1</f>
        <v>0.311252715423606</v>
      </c>
      <c r="AJ30" s="31">
        <f>'Qtde. Mensal'!AJ30/'Qtde. Mensal'!AJ18-1</f>
        <v>0.40868614279018911</v>
      </c>
      <c r="AK30" s="31">
        <f>'Qtde. Mensal'!AK30/'Qtde. Mensal'!AK18-1</f>
        <v>0.35784973759404171</v>
      </c>
      <c r="AL30" s="32">
        <f>'Qtde. Mensal'!AL30/'Qtde. Mensal'!AL18-1</f>
        <v>0.44648256399919362</v>
      </c>
      <c r="AM30" s="30">
        <f>'Qtde. Mensal'!AM30/'Qtde. Mensal'!AM18-1</f>
        <v>0.15030646913959989</v>
      </c>
      <c r="AN30" s="31">
        <f>'Qtde. Mensal'!AN30/'Qtde. Mensal'!AN18-1</f>
        <v>0.78060129802323952</v>
      </c>
      <c r="AO30" s="32">
        <f>'Qtde. Mensal'!AO30/'Qtde. Mensal'!AO18-1</f>
        <v>0.43635145811149667</v>
      </c>
      <c r="AP30" s="32">
        <f>'Qtde. Mensal'!AP30/'Qtde. Mensal'!AP18-1</f>
        <v>0.37372760498869662</v>
      </c>
    </row>
    <row r="31" spans="1:42" x14ac:dyDescent="0.3">
      <c r="A31" s="3">
        <v>45717</v>
      </c>
      <c r="B31" s="30">
        <f>'Qtde. Mensal'!B31/'Qtde. Mensal'!B19-1</f>
        <v>-3.6325873110602647E-2</v>
      </c>
      <c r="C31" s="31">
        <f>'Qtde. Mensal'!C31/'Qtde. Mensal'!C19-1</f>
        <v>0.19243851188946492</v>
      </c>
      <c r="D31" s="31">
        <f>'Qtde. Mensal'!D31/'Qtde. Mensal'!D19-1</f>
        <v>2.8200253485424653E-2</v>
      </c>
      <c r="E31" s="31">
        <f>'Qtde. Mensal'!E31/'Qtde. Mensal'!E19-1</f>
        <v>-0.15508853589804705</v>
      </c>
      <c r="F31" s="32">
        <f>'Qtde. Mensal'!F31/'Qtde. Mensal'!F19-1</f>
        <v>-5.174335059107471E-3</v>
      </c>
      <c r="G31" s="30">
        <f>'Qtde. Mensal'!G31/'Qtde. Mensal'!G19-1</f>
        <v>-9.3562625143898459E-2</v>
      </c>
      <c r="H31" s="31">
        <f>'Qtde. Mensal'!H31/'Qtde. Mensal'!H19-1</f>
        <v>-5.5224161544303318E-2</v>
      </c>
      <c r="I31" s="31">
        <f>'Qtde. Mensal'!I31/'Qtde. Mensal'!I19-1</f>
        <v>-9.8413068908146384E-3</v>
      </c>
      <c r="J31" s="31">
        <f>'Qtde. Mensal'!J31/'Qtde. Mensal'!J19-1</f>
        <v>3.7197798033663299E-2</v>
      </c>
      <c r="K31" s="31">
        <f>'Qtde. Mensal'!K31/'Qtde. Mensal'!K19-1</f>
        <v>7.9468600976268844E-2</v>
      </c>
      <c r="L31" s="30">
        <f>'Qtde. Mensal'!L31/'Qtde. Mensal'!L19-1</f>
        <v>-6.1109622085231852E-2</v>
      </c>
      <c r="M31" s="31">
        <f>'Qtde. Mensal'!M31/'Qtde. Mensal'!M19-1</f>
        <v>-3.2401277358049652E-2</v>
      </c>
      <c r="N31" s="31">
        <f>'Qtde. Mensal'!N31/'Qtde. Mensal'!N19-1</f>
        <v>-8.1825799773253771E-2</v>
      </c>
      <c r="O31" s="31">
        <f>'Qtde. Mensal'!O31/'Qtde. Mensal'!O19-1</f>
        <v>-4.9034175334323971E-2</v>
      </c>
      <c r="P31" s="31">
        <f>'Qtde. Mensal'!P31/'Qtde. Mensal'!P19-1</f>
        <v>-3.7719499035348769E-2</v>
      </c>
      <c r="Q31" s="31">
        <f>'Qtde. Mensal'!Q31/'Qtde. Mensal'!Q19-1</f>
        <v>-4.9927557896189301E-2</v>
      </c>
      <c r="R31" s="31">
        <f>'Qtde. Mensal'!R31/'Qtde. Mensal'!R19-1</f>
        <v>2.8357824181490798E-3</v>
      </c>
      <c r="S31" s="31">
        <f>'Qtde. Mensal'!S31/'Qtde. Mensal'!S19-1</f>
        <v>-2.1494918056703782E-2</v>
      </c>
      <c r="T31" s="31">
        <f>'Qtde. Mensal'!T31/'Qtde. Mensal'!T19-1</f>
        <v>-2.824352922025064E-2</v>
      </c>
      <c r="U31" s="31">
        <f>'Qtde. Mensal'!U31/'Qtde. Mensal'!U19-1</f>
        <v>-6.707187486717392E-2</v>
      </c>
      <c r="V31" s="31">
        <f>'Qtde. Mensal'!V31/'Qtde. Mensal'!V19-1</f>
        <v>-1.1800314947747359E-2</v>
      </c>
      <c r="W31" s="31">
        <f>'Qtde. Mensal'!W31/'Qtde. Mensal'!W19-1</f>
        <v>-2.6701363353510255E-2</v>
      </c>
      <c r="X31" s="31">
        <f>'Qtde. Mensal'!X31/'Qtde. Mensal'!X19-1</f>
        <v>-1.4896102812317458E-2</v>
      </c>
      <c r="Y31" s="31">
        <f>'Qtde. Mensal'!Y31/'Qtde. Mensal'!Y19-1</f>
        <v>-8.0480898206567675E-2</v>
      </c>
      <c r="Z31" s="31">
        <f>'Qtde. Mensal'!Z31/'Qtde. Mensal'!Z19-1</f>
        <v>-3.6550435865504327E-2</v>
      </c>
      <c r="AA31" s="31">
        <f>'Qtde. Mensal'!AA31/'Qtde. Mensal'!AA19-1</f>
        <v>-2.5789699246224873E-2</v>
      </c>
      <c r="AB31" s="31">
        <f>'Qtde. Mensal'!AB31/'Qtde. Mensal'!AB19-1</f>
        <v>-5.04132231404959E-2</v>
      </c>
      <c r="AC31" s="31">
        <f>'Qtde. Mensal'!AC31/'Qtde. Mensal'!AC19-1</f>
        <v>-7.0601166821678829E-3</v>
      </c>
      <c r="AD31" s="31">
        <f>'Qtde. Mensal'!AD31/'Qtde. Mensal'!AD19-1</f>
        <v>-9.2023090804304042E-3</v>
      </c>
      <c r="AE31" s="31">
        <f>'Qtde. Mensal'!AE31/'Qtde. Mensal'!AE19-1</f>
        <v>-3.9882179675994056E-2</v>
      </c>
      <c r="AF31" s="31">
        <f>'Qtde. Mensal'!AF31/'Qtde. Mensal'!AF19-1</f>
        <v>-4.3549138332557025E-2</v>
      </c>
      <c r="AG31" s="31">
        <f>'Qtde. Mensal'!AG31/'Qtde. Mensal'!AG19-1</f>
        <v>-6.7638720129607144E-2</v>
      </c>
      <c r="AH31" s="31">
        <f>'Qtde. Mensal'!AH31/'Qtde. Mensal'!AH19-1</f>
        <v>-1.3035531041559745E-2</v>
      </c>
      <c r="AI31" s="31">
        <f>'Qtde. Mensal'!AI31/'Qtde. Mensal'!AI19-1</f>
        <v>4.2240546430898362E-3</v>
      </c>
      <c r="AJ31" s="31">
        <f>'Qtde. Mensal'!AJ31/'Qtde. Mensal'!AJ19-1</f>
        <v>-3.839142091152814E-2</v>
      </c>
      <c r="AK31" s="31">
        <f>'Qtde. Mensal'!AK31/'Qtde. Mensal'!AK19-1</f>
        <v>-3.2245128717557359E-3</v>
      </c>
      <c r="AL31" s="32">
        <f>'Qtde. Mensal'!AL31/'Qtde. Mensal'!AL19-1</f>
        <v>-6.2600321027287298E-2</v>
      </c>
      <c r="AM31" s="30">
        <f>'Qtde. Mensal'!AM31/'Qtde. Mensal'!AM19-1</f>
        <v>0.10009962740502276</v>
      </c>
      <c r="AN31" s="31">
        <f>'Qtde. Mensal'!AN31/'Qtde. Mensal'!AN19-1</f>
        <v>-0.19308574601645268</v>
      </c>
      <c r="AO31" s="32">
        <f>'Qtde. Mensal'!AO31/'Qtde. Mensal'!AO19-1</f>
        <v>0.47024925255216643</v>
      </c>
      <c r="AP31" s="32">
        <f>'Qtde. Mensal'!AP31/'Qtde. Mensal'!AP19-1</f>
        <v>-1.9931713295010645E-2</v>
      </c>
    </row>
    <row r="32" spans="1:42" x14ac:dyDescent="0.3">
      <c r="A32" s="3">
        <v>45748</v>
      </c>
      <c r="B32" s="30"/>
      <c r="C32" s="31"/>
      <c r="D32" s="31"/>
      <c r="E32" s="31"/>
      <c r="F32" s="32"/>
      <c r="G32" s="30"/>
      <c r="H32" s="31"/>
      <c r="I32" s="31"/>
      <c r="J32" s="31"/>
      <c r="K32" s="31"/>
      <c r="L32" s="30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2"/>
      <c r="AM32" s="30"/>
      <c r="AN32" s="31"/>
      <c r="AO32" s="32"/>
      <c r="AP32" s="32"/>
    </row>
    <row r="33" spans="1:42" x14ac:dyDescent="0.3">
      <c r="A33" s="3">
        <v>45778</v>
      </c>
      <c r="B33" s="30"/>
      <c r="C33" s="31"/>
      <c r="D33" s="31"/>
      <c r="E33" s="31"/>
      <c r="F33" s="32"/>
      <c r="G33" s="30"/>
      <c r="H33" s="31"/>
      <c r="I33" s="31"/>
      <c r="J33" s="31"/>
      <c r="K33" s="31"/>
      <c r="L33" s="30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2"/>
      <c r="AM33" s="30"/>
      <c r="AN33" s="31"/>
      <c r="AO33" s="32"/>
      <c r="AP33" s="32"/>
    </row>
    <row r="34" spans="1:42" x14ac:dyDescent="0.3">
      <c r="A34" s="5">
        <v>45809</v>
      </c>
      <c r="B34" s="30"/>
      <c r="C34" s="31"/>
      <c r="D34" s="31"/>
      <c r="E34" s="31"/>
      <c r="F34" s="32"/>
      <c r="G34" s="30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2"/>
      <c r="AM34" s="30"/>
      <c r="AN34" s="31"/>
      <c r="AO34" s="32"/>
      <c r="AP34" s="32"/>
    </row>
    <row r="35" spans="1:42" x14ac:dyDescent="0.3">
      <c r="A35" s="3">
        <v>45839</v>
      </c>
      <c r="B35" s="30"/>
      <c r="C35" s="31"/>
      <c r="D35" s="31"/>
      <c r="E35" s="31"/>
      <c r="F35" s="32"/>
      <c r="G35" s="30"/>
      <c r="H35" s="31"/>
      <c r="I35" s="31"/>
      <c r="J35" s="31"/>
      <c r="K35" s="31"/>
      <c r="L35" s="30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30"/>
      <c r="AN35" s="31"/>
      <c r="AO35" s="32"/>
      <c r="AP35" s="32"/>
    </row>
    <row r="36" spans="1:42" x14ac:dyDescent="0.3">
      <c r="A36" s="3">
        <v>45870</v>
      </c>
      <c r="B36" s="30"/>
      <c r="C36" s="31"/>
      <c r="D36" s="31"/>
      <c r="E36" s="31"/>
      <c r="F36" s="32"/>
      <c r="G36" s="30"/>
      <c r="H36" s="31"/>
      <c r="I36" s="31"/>
      <c r="J36" s="31"/>
      <c r="K36" s="31"/>
      <c r="L36" s="30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2"/>
      <c r="AM36" s="30"/>
      <c r="AN36" s="31"/>
      <c r="AO36" s="32"/>
      <c r="AP36" s="32"/>
    </row>
    <row r="37" spans="1:42" x14ac:dyDescent="0.3">
      <c r="A37" s="3">
        <v>45901</v>
      </c>
      <c r="B37" s="30"/>
      <c r="C37" s="31"/>
      <c r="D37" s="31"/>
      <c r="E37" s="31"/>
      <c r="F37" s="32"/>
      <c r="G37" s="30"/>
      <c r="H37" s="31"/>
      <c r="I37" s="31"/>
      <c r="J37" s="31"/>
      <c r="K37" s="31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0"/>
      <c r="AN37" s="31"/>
      <c r="AO37" s="32"/>
      <c r="AP37" s="32"/>
    </row>
    <row r="38" spans="1:42" x14ac:dyDescent="0.3">
      <c r="A38" s="3">
        <v>45931</v>
      </c>
      <c r="B38" s="30"/>
      <c r="C38" s="31"/>
      <c r="D38" s="31"/>
      <c r="E38" s="31"/>
      <c r="F38" s="32"/>
      <c r="G38" s="30"/>
      <c r="H38" s="31"/>
      <c r="I38" s="31"/>
      <c r="J38" s="31"/>
      <c r="K38" s="31"/>
      <c r="L38" s="30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2"/>
      <c r="AM38" s="30"/>
      <c r="AN38" s="31"/>
      <c r="AO38" s="32"/>
      <c r="AP38" s="32"/>
    </row>
    <row r="39" spans="1:42" x14ac:dyDescent="0.3">
      <c r="A39" s="3">
        <v>45962</v>
      </c>
      <c r="B39" s="30"/>
      <c r="C39" s="31"/>
      <c r="D39" s="31"/>
      <c r="E39" s="31"/>
      <c r="F39" s="32"/>
      <c r="G39" s="30"/>
      <c r="H39" s="31"/>
      <c r="I39" s="31"/>
      <c r="J39" s="31"/>
      <c r="K39" s="31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0"/>
      <c r="AN39" s="31"/>
      <c r="AO39" s="32"/>
      <c r="AP39" s="32"/>
    </row>
    <row r="40" spans="1:42" ht="15" thickBot="1" x14ac:dyDescent="0.35">
      <c r="A40" s="4">
        <v>45992</v>
      </c>
      <c r="B40" s="33"/>
      <c r="C40" s="34"/>
      <c r="D40" s="34"/>
      <c r="E40" s="34"/>
      <c r="F40" s="35"/>
      <c r="G40" s="33"/>
      <c r="H40" s="34"/>
      <c r="I40" s="34"/>
      <c r="J40" s="34"/>
      <c r="K40" s="34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3"/>
      <c r="AN40" s="34"/>
      <c r="AO40" s="35"/>
      <c r="AP40" s="35"/>
    </row>
  </sheetData>
  <mergeCells count="5">
    <mergeCell ref="B3:F3"/>
    <mergeCell ref="G3:K3"/>
    <mergeCell ref="A2:AP2"/>
    <mergeCell ref="L3:AL3"/>
    <mergeCell ref="AM3:AO3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P40"/>
  <sheetViews>
    <sheetView workbookViewId="0">
      <pane xSplit="1" ySplit="4" topLeftCell="AC24" activePane="bottomRight" state="frozen"/>
      <selection activeCell="A2" sqref="A2:AP2"/>
      <selection pane="topRight" activeCell="A2" sqref="A2:AP2"/>
      <selection pane="bottomLeft" activeCell="A2" sqref="A2:AP2"/>
      <selection pane="bottomRight" activeCell="A2" sqref="A2:AP2"/>
    </sheetView>
  </sheetViews>
  <sheetFormatPr defaultColWidth="9.21875" defaultRowHeight="14.4" x14ac:dyDescent="0.3"/>
  <cols>
    <col min="1" max="1" width="12.44140625" style="1" customWidth="1"/>
    <col min="2" max="2" width="9.6640625" style="1" customWidth="1"/>
    <col min="3" max="3" width="10.77734375" style="1" customWidth="1"/>
    <col min="4" max="38" width="9.6640625" style="1" customWidth="1"/>
    <col min="39" max="39" width="10.77734375" style="1" customWidth="1"/>
    <col min="40" max="40" width="16.88671875" style="1" customWidth="1"/>
    <col min="41" max="41" width="13.44140625" style="1" customWidth="1"/>
    <col min="42" max="42" width="9.6640625" style="1" customWidth="1"/>
    <col min="43" max="16384" width="9.21875" style="1"/>
  </cols>
  <sheetData>
    <row r="2" spans="1:42" ht="15" thickBot="1" x14ac:dyDescent="0.35">
      <c r="A2" s="54" t="s">
        <v>14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2" ht="15" thickBot="1" x14ac:dyDescent="0.35">
      <c r="B3" s="55" t="s">
        <v>18</v>
      </c>
      <c r="C3" s="56"/>
      <c r="D3" s="56"/>
      <c r="E3" s="56"/>
      <c r="F3" s="57"/>
      <c r="G3" s="55" t="s">
        <v>19</v>
      </c>
      <c r="H3" s="56"/>
      <c r="I3" s="56"/>
      <c r="J3" s="56"/>
      <c r="K3" s="57"/>
      <c r="L3" s="55" t="s">
        <v>52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7"/>
      <c r="AM3" s="55" t="s">
        <v>55</v>
      </c>
      <c r="AN3" s="56"/>
      <c r="AO3" s="57"/>
    </row>
    <row r="4" spans="1:42" ht="51" customHeight="1" thickBot="1" x14ac:dyDescent="0.35">
      <c r="A4" s="39" t="s">
        <v>0</v>
      </c>
      <c r="B4" s="39" t="s">
        <v>15</v>
      </c>
      <c r="C4" s="40" t="s">
        <v>16</v>
      </c>
      <c r="D4" s="40" t="s">
        <v>2</v>
      </c>
      <c r="E4" s="40" t="s">
        <v>1</v>
      </c>
      <c r="F4" s="41" t="s">
        <v>3</v>
      </c>
      <c r="G4" s="39" t="s">
        <v>20</v>
      </c>
      <c r="H4" s="40" t="s">
        <v>21</v>
      </c>
      <c r="I4" s="40" t="s">
        <v>22</v>
      </c>
      <c r="J4" s="40" t="s">
        <v>23</v>
      </c>
      <c r="K4" s="41" t="s">
        <v>24</v>
      </c>
      <c r="L4" s="45" t="s">
        <v>26</v>
      </c>
      <c r="M4" s="42" t="s">
        <v>27</v>
      </c>
      <c r="N4" s="42" t="s">
        <v>28</v>
      </c>
      <c r="O4" s="42" t="s">
        <v>29</v>
      </c>
      <c r="P4" s="42" t="s">
        <v>30</v>
      </c>
      <c r="Q4" s="42" t="s">
        <v>31</v>
      </c>
      <c r="R4" s="42" t="s">
        <v>32</v>
      </c>
      <c r="S4" s="42" t="s">
        <v>33</v>
      </c>
      <c r="T4" s="42" t="s">
        <v>34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2" t="s">
        <v>41</v>
      </c>
      <c r="AB4" s="42" t="s">
        <v>42</v>
      </c>
      <c r="AC4" s="42" t="s">
        <v>43</v>
      </c>
      <c r="AD4" s="42" t="s">
        <v>44</v>
      </c>
      <c r="AE4" s="42" t="s">
        <v>45</v>
      </c>
      <c r="AF4" s="42" t="s">
        <v>46</v>
      </c>
      <c r="AG4" s="42" t="s">
        <v>47</v>
      </c>
      <c r="AH4" s="42" t="s">
        <v>48</v>
      </c>
      <c r="AI4" s="42" t="s">
        <v>49</v>
      </c>
      <c r="AJ4" s="42" t="s">
        <v>17</v>
      </c>
      <c r="AK4" s="42" t="s">
        <v>50</v>
      </c>
      <c r="AL4" s="46" t="s">
        <v>51</v>
      </c>
      <c r="AM4" s="39" t="s">
        <v>56</v>
      </c>
      <c r="AN4" s="42" t="s">
        <v>57</v>
      </c>
      <c r="AO4" s="42" t="s">
        <v>58</v>
      </c>
      <c r="AP4" s="44" t="s">
        <v>4</v>
      </c>
    </row>
    <row r="5" spans="1:42" x14ac:dyDescent="0.3">
      <c r="A5" s="2">
        <v>44927</v>
      </c>
      <c r="B5" s="36" t="s">
        <v>5</v>
      </c>
      <c r="C5" s="37" t="s">
        <v>5</v>
      </c>
      <c r="D5" s="37" t="s">
        <v>5</v>
      </c>
      <c r="E5" s="37" t="s">
        <v>5</v>
      </c>
      <c r="F5" s="38" t="s">
        <v>5</v>
      </c>
      <c r="G5" s="36" t="s">
        <v>5</v>
      </c>
      <c r="H5" s="37" t="s">
        <v>5</v>
      </c>
      <c r="I5" s="37" t="s">
        <v>5</v>
      </c>
      <c r="J5" s="37" t="s">
        <v>5</v>
      </c>
      <c r="K5" s="37" t="s">
        <v>5</v>
      </c>
      <c r="L5" s="36" t="s">
        <v>5</v>
      </c>
      <c r="M5" s="37" t="s">
        <v>5</v>
      </c>
      <c r="N5" s="37" t="s">
        <v>5</v>
      </c>
      <c r="O5" s="37" t="s">
        <v>5</v>
      </c>
      <c r="P5" s="37" t="s">
        <v>5</v>
      </c>
      <c r="Q5" s="37" t="s">
        <v>5</v>
      </c>
      <c r="R5" s="37" t="s">
        <v>5</v>
      </c>
      <c r="S5" s="37" t="s">
        <v>5</v>
      </c>
      <c r="T5" s="37" t="s">
        <v>5</v>
      </c>
      <c r="U5" s="37" t="s">
        <v>5</v>
      </c>
      <c r="V5" s="37" t="s">
        <v>5</v>
      </c>
      <c r="W5" s="37" t="s">
        <v>5</v>
      </c>
      <c r="X5" s="37" t="s">
        <v>5</v>
      </c>
      <c r="Y5" s="37" t="s">
        <v>5</v>
      </c>
      <c r="Z5" s="37" t="s">
        <v>5</v>
      </c>
      <c r="AA5" s="37" t="s">
        <v>5</v>
      </c>
      <c r="AB5" s="37" t="s">
        <v>5</v>
      </c>
      <c r="AC5" s="37" t="s">
        <v>5</v>
      </c>
      <c r="AD5" s="37" t="s">
        <v>5</v>
      </c>
      <c r="AE5" s="37" t="s">
        <v>5</v>
      </c>
      <c r="AF5" s="37" t="s">
        <v>5</v>
      </c>
      <c r="AG5" s="37" t="s">
        <v>5</v>
      </c>
      <c r="AH5" s="37" t="s">
        <v>5</v>
      </c>
      <c r="AI5" s="37" t="s">
        <v>5</v>
      </c>
      <c r="AJ5" s="37" t="s">
        <v>5</v>
      </c>
      <c r="AK5" s="37" t="s">
        <v>5</v>
      </c>
      <c r="AL5" s="38" t="s">
        <v>5</v>
      </c>
      <c r="AM5" s="36" t="s">
        <v>5</v>
      </c>
      <c r="AN5" s="37" t="s">
        <v>5</v>
      </c>
      <c r="AO5" s="38" t="s">
        <v>5</v>
      </c>
      <c r="AP5" s="38" t="s">
        <v>5</v>
      </c>
    </row>
    <row r="6" spans="1:42" x14ac:dyDescent="0.3">
      <c r="A6" s="3">
        <v>44958</v>
      </c>
      <c r="B6" s="30" t="s">
        <v>5</v>
      </c>
      <c r="C6" s="31" t="s">
        <v>5</v>
      </c>
      <c r="D6" s="31" t="s">
        <v>5</v>
      </c>
      <c r="E6" s="31" t="s">
        <v>5</v>
      </c>
      <c r="F6" s="32" t="s">
        <v>5</v>
      </c>
      <c r="G6" s="30" t="s">
        <v>5</v>
      </c>
      <c r="H6" s="31" t="s">
        <v>5</v>
      </c>
      <c r="I6" s="31" t="s">
        <v>5</v>
      </c>
      <c r="J6" s="31" t="s">
        <v>5</v>
      </c>
      <c r="K6" s="31" t="s">
        <v>5</v>
      </c>
      <c r="L6" s="30" t="s">
        <v>5</v>
      </c>
      <c r="M6" s="31" t="s">
        <v>5</v>
      </c>
      <c r="N6" s="31" t="s">
        <v>5</v>
      </c>
      <c r="O6" s="31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 t="s">
        <v>5</v>
      </c>
      <c r="X6" s="31" t="s">
        <v>5</v>
      </c>
      <c r="Y6" s="31" t="s">
        <v>5</v>
      </c>
      <c r="Z6" s="31" t="s">
        <v>5</v>
      </c>
      <c r="AA6" s="31" t="s">
        <v>5</v>
      </c>
      <c r="AB6" s="31" t="s">
        <v>5</v>
      </c>
      <c r="AC6" s="31" t="s">
        <v>5</v>
      </c>
      <c r="AD6" s="31" t="s">
        <v>5</v>
      </c>
      <c r="AE6" s="31" t="s">
        <v>5</v>
      </c>
      <c r="AF6" s="31" t="s">
        <v>5</v>
      </c>
      <c r="AG6" s="31" t="s">
        <v>5</v>
      </c>
      <c r="AH6" s="31" t="s">
        <v>5</v>
      </c>
      <c r="AI6" s="31" t="s">
        <v>5</v>
      </c>
      <c r="AJ6" s="31" t="s">
        <v>5</v>
      </c>
      <c r="AK6" s="31" t="s">
        <v>5</v>
      </c>
      <c r="AL6" s="32" t="s">
        <v>5</v>
      </c>
      <c r="AM6" s="30" t="s">
        <v>5</v>
      </c>
      <c r="AN6" s="31" t="s">
        <v>5</v>
      </c>
      <c r="AO6" s="32" t="s">
        <v>5</v>
      </c>
      <c r="AP6" s="32" t="s">
        <v>5</v>
      </c>
    </row>
    <row r="7" spans="1:42" x14ac:dyDescent="0.3">
      <c r="A7" s="3">
        <v>44986</v>
      </c>
      <c r="B7" s="30" t="s">
        <v>5</v>
      </c>
      <c r="C7" s="31" t="s">
        <v>5</v>
      </c>
      <c r="D7" s="31" t="s">
        <v>5</v>
      </c>
      <c r="E7" s="31" t="s">
        <v>5</v>
      </c>
      <c r="F7" s="32" t="s">
        <v>5</v>
      </c>
      <c r="G7" s="30" t="s">
        <v>5</v>
      </c>
      <c r="H7" s="31" t="s">
        <v>5</v>
      </c>
      <c r="I7" s="31" t="s">
        <v>5</v>
      </c>
      <c r="J7" s="31" t="s">
        <v>5</v>
      </c>
      <c r="K7" s="31" t="s">
        <v>5</v>
      </c>
      <c r="L7" s="30" t="s">
        <v>5</v>
      </c>
      <c r="M7" s="31" t="s">
        <v>5</v>
      </c>
      <c r="N7" s="31" t="s">
        <v>5</v>
      </c>
      <c r="O7" s="31" t="s">
        <v>5</v>
      </c>
      <c r="P7" s="31" t="s">
        <v>5</v>
      </c>
      <c r="Q7" s="31" t="s">
        <v>5</v>
      </c>
      <c r="R7" s="31" t="s">
        <v>5</v>
      </c>
      <c r="S7" s="31" t="s">
        <v>5</v>
      </c>
      <c r="T7" s="31" t="s">
        <v>5</v>
      </c>
      <c r="U7" s="31" t="s">
        <v>5</v>
      </c>
      <c r="V7" s="31" t="s">
        <v>5</v>
      </c>
      <c r="W7" s="31" t="s">
        <v>5</v>
      </c>
      <c r="X7" s="31" t="s">
        <v>5</v>
      </c>
      <c r="Y7" s="31" t="s">
        <v>5</v>
      </c>
      <c r="Z7" s="31" t="s">
        <v>5</v>
      </c>
      <c r="AA7" s="31" t="s">
        <v>5</v>
      </c>
      <c r="AB7" s="31" t="s">
        <v>5</v>
      </c>
      <c r="AC7" s="31" t="s">
        <v>5</v>
      </c>
      <c r="AD7" s="31" t="s">
        <v>5</v>
      </c>
      <c r="AE7" s="31" t="s">
        <v>5</v>
      </c>
      <c r="AF7" s="31" t="s">
        <v>5</v>
      </c>
      <c r="AG7" s="31" t="s">
        <v>5</v>
      </c>
      <c r="AH7" s="31" t="s">
        <v>5</v>
      </c>
      <c r="AI7" s="31" t="s">
        <v>5</v>
      </c>
      <c r="AJ7" s="31" t="s">
        <v>5</v>
      </c>
      <c r="AK7" s="31" t="s">
        <v>5</v>
      </c>
      <c r="AL7" s="32" t="s">
        <v>5</v>
      </c>
      <c r="AM7" s="30" t="s">
        <v>5</v>
      </c>
      <c r="AN7" s="31" t="s">
        <v>5</v>
      </c>
      <c r="AO7" s="32" t="s">
        <v>5</v>
      </c>
      <c r="AP7" s="32" t="s">
        <v>5</v>
      </c>
    </row>
    <row r="8" spans="1:42" x14ac:dyDescent="0.3">
      <c r="A8" s="3">
        <v>45017</v>
      </c>
      <c r="B8" s="30" t="s">
        <v>5</v>
      </c>
      <c r="C8" s="31" t="s">
        <v>5</v>
      </c>
      <c r="D8" s="31" t="s">
        <v>5</v>
      </c>
      <c r="E8" s="31" t="s">
        <v>5</v>
      </c>
      <c r="F8" s="32" t="s">
        <v>5</v>
      </c>
      <c r="G8" s="30" t="s">
        <v>5</v>
      </c>
      <c r="H8" s="31" t="s">
        <v>5</v>
      </c>
      <c r="I8" s="31" t="s">
        <v>5</v>
      </c>
      <c r="J8" s="31" t="s">
        <v>5</v>
      </c>
      <c r="K8" s="31" t="s">
        <v>5</v>
      </c>
      <c r="L8" s="30" t="s">
        <v>5</v>
      </c>
      <c r="M8" s="31" t="s">
        <v>5</v>
      </c>
      <c r="N8" s="31" t="s">
        <v>5</v>
      </c>
      <c r="O8" s="31" t="s">
        <v>5</v>
      </c>
      <c r="P8" s="31" t="s">
        <v>5</v>
      </c>
      <c r="Q8" s="31" t="s">
        <v>5</v>
      </c>
      <c r="R8" s="31" t="s">
        <v>5</v>
      </c>
      <c r="S8" s="31" t="s">
        <v>5</v>
      </c>
      <c r="T8" s="31" t="s">
        <v>5</v>
      </c>
      <c r="U8" s="31" t="s">
        <v>5</v>
      </c>
      <c r="V8" s="31" t="s">
        <v>5</v>
      </c>
      <c r="W8" s="31" t="s">
        <v>5</v>
      </c>
      <c r="X8" s="31" t="s">
        <v>5</v>
      </c>
      <c r="Y8" s="31" t="s">
        <v>5</v>
      </c>
      <c r="Z8" s="31" t="s">
        <v>5</v>
      </c>
      <c r="AA8" s="31" t="s">
        <v>5</v>
      </c>
      <c r="AB8" s="31" t="s">
        <v>5</v>
      </c>
      <c r="AC8" s="31" t="s">
        <v>5</v>
      </c>
      <c r="AD8" s="31" t="s">
        <v>5</v>
      </c>
      <c r="AE8" s="31" t="s">
        <v>5</v>
      </c>
      <c r="AF8" s="31" t="s">
        <v>5</v>
      </c>
      <c r="AG8" s="31" t="s">
        <v>5</v>
      </c>
      <c r="AH8" s="31" t="s">
        <v>5</v>
      </c>
      <c r="AI8" s="31" t="s">
        <v>5</v>
      </c>
      <c r="AJ8" s="31" t="s">
        <v>5</v>
      </c>
      <c r="AK8" s="31" t="s">
        <v>5</v>
      </c>
      <c r="AL8" s="32" t="s">
        <v>5</v>
      </c>
      <c r="AM8" s="30" t="s">
        <v>5</v>
      </c>
      <c r="AN8" s="31" t="s">
        <v>5</v>
      </c>
      <c r="AO8" s="32" t="s">
        <v>5</v>
      </c>
      <c r="AP8" s="32" t="s">
        <v>5</v>
      </c>
    </row>
    <row r="9" spans="1:42" x14ac:dyDescent="0.3">
      <c r="A9" s="3">
        <v>45047</v>
      </c>
      <c r="B9" s="30" t="s">
        <v>5</v>
      </c>
      <c r="C9" s="31" t="s">
        <v>5</v>
      </c>
      <c r="D9" s="31" t="s">
        <v>5</v>
      </c>
      <c r="E9" s="31" t="s">
        <v>5</v>
      </c>
      <c r="F9" s="32" t="s">
        <v>5</v>
      </c>
      <c r="G9" s="30" t="s">
        <v>5</v>
      </c>
      <c r="H9" s="31" t="s">
        <v>5</v>
      </c>
      <c r="I9" s="31" t="s">
        <v>5</v>
      </c>
      <c r="J9" s="31" t="s">
        <v>5</v>
      </c>
      <c r="K9" s="31" t="s">
        <v>5</v>
      </c>
      <c r="L9" s="30" t="s">
        <v>5</v>
      </c>
      <c r="M9" s="31" t="s">
        <v>5</v>
      </c>
      <c r="N9" s="31" t="s">
        <v>5</v>
      </c>
      <c r="O9" s="31" t="s">
        <v>5</v>
      </c>
      <c r="P9" s="31" t="s">
        <v>5</v>
      </c>
      <c r="Q9" s="31" t="s">
        <v>5</v>
      </c>
      <c r="R9" s="31" t="s">
        <v>5</v>
      </c>
      <c r="S9" s="31" t="s">
        <v>5</v>
      </c>
      <c r="T9" s="31" t="s">
        <v>5</v>
      </c>
      <c r="U9" s="31" t="s">
        <v>5</v>
      </c>
      <c r="V9" s="31" t="s">
        <v>5</v>
      </c>
      <c r="W9" s="31" t="s">
        <v>5</v>
      </c>
      <c r="X9" s="31" t="s">
        <v>5</v>
      </c>
      <c r="Y9" s="31" t="s">
        <v>5</v>
      </c>
      <c r="Z9" s="31" t="s">
        <v>5</v>
      </c>
      <c r="AA9" s="31" t="s">
        <v>5</v>
      </c>
      <c r="AB9" s="31" t="s">
        <v>5</v>
      </c>
      <c r="AC9" s="31" t="s">
        <v>5</v>
      </c>
      <c r="AD9" s="31" t="s">
        <v>5</v>
      </c>
      <c r="AE9" s="31" t="s">
        <v>5</v>
      </c>
      <c r="AF9" s="31" t="s">
        <v>5</v>
      </c>
      <c r="AG9" s="31" t="s">
        <v>5</v>
      </c>
      <c r="AH9" s="31" t="s">
        <v>5</v>
      </c>
      <c r="AI9" s="31" t="s">
        <v>5</v>
      </c>
      <c r="AJ9" s="31" t="s">
        <v>5</v>
      </c>
      <c r="AK9" s="31" t="s">
        <v>5</v>
      </c>
      <c r="AL9" s="32" t="s">
        <v>5</v>
      </c>
      <c r="AM9" s="30" t="s">
        <v>5</v>
      </c>
      <c r="AN9" s="31" t="s">
        <v>5</v>
      </c>
      <c r="AO9" s="32" t="s">
        <v>5</v>
      </c>
      <c r="AP9" s="32" t="s">
        <v>5</v>
      </c>
    </row>
    <row r="10" spans="1:42" x14ac:dyDescent="0.3">
      <c r="A10" s="3">
        <v>45078</v>
      </c>
      <c r="B10" s="30" t="s">
        <v>5</v>
      </c>
      <c r="C10" s="31" t="s">
        <v>5</v>
      </c>
      <c r="D10" s="31" t="s">
        <v>5</v>
      </c>
      <c r="E10" s="31" t="s">
        <v>5</v>
      </c>
      <c r="F10" s="32" t="s">
        <v>5</v>
      </c>
      <c r="G10" s="30" t="s">
        <v>5</v>
      </c>
      <c r="H10" s="31" t="s">
        <v>5</v>
      </c>
      <c r="I10" s="31" t="s">
        <v>5</v>
      </c>
      <c r="J10" s="31" t="s">
        <v>5</v>
      </c>
      <c r="K10" s="31" t="s">
        <v>5</v>
      </c>
      <c r="L10" s="30" t="s">
        <v>5</v>
      </c>
      <c r="M10" s="31" t="s">
        <v>5</v>
      </c>
      <c r="N10" s="31" t="s">
        <v>5</v>
      </c>
      <c r="O10" s="31" t="s">
        <v>5</v>
      </c>
      <c r="P10" s="31" t="s">
        <v>5</v>
      </c>
      <c r="Q10" s="31" t="s">
        <v>5</v>
      </c>
      <c r="R10" s="31" t="s">
        <v>5</v>
      </c>
      <c r="S10" s="31" t="s">
        <v>5</v>
      </c>
      <c r="T10" s="31" t="s">
        <v>5</v>
      </c>
      <c r="U10" s="31" t="s">
        <v>5</v>
      </c>
      <c r="V10" s="31" t="s">
        <v>5</v>
      </c>
      <c r="W10" s="31" t="s">
        <v>5</v>
      </c>
      <c r="X10" s="31" t="s">
        <v>5</v>
      </c>
      <c r="Y10" s="31" t="s">
        <v>5</v>
      </c>
      <c r="Z10" s="31" t="s">
        <v>5</v>
      </c>
      <c r="AA10" s="31" t="s">
        <v>5</v>
      </c>
      <c r="AB10" s="31" t="s">
        <v>5</v>
      </c>
      <c r="AC10" s="31" t="s">
        <v>5</v>
      </c>
      <c r="AD10" s="31" t="s">
        <v>5</v>
      </c>
      <c r="AE10" s="31" t="s">
        <v>5</v>
      </c>
      <c r="AF10" s="31" t="s">
        <v>5</v>
      </c>
      <c r="AG10" s="31" t="s">
        <v>5</v>
      </c>
      <c r="AH10" s="31" t="s">
        <v>5</v>
      </c>
      <c r="AI10" s="31" t="s">
        <v>5</v>
      </c>
      <c r="AJ10" s="31" t="s">
        <v>5</v>
      </c>
      <c r="AK10" s="31" t="s">
        <v>5</v>
      </c>
      <c r="AL10" s="32" t="s">
        <v>5</v>
      </c>
      <c r="AM10" s="50" t="s">
        <v>5</v>
      </c>
      <c r="AN10" s="51" t="s">
        <v>5</v>
      </c>
      <c r="AO10" s="52" t="s">
        <v>5</v>
      </c>
      <c r="AP10" s="32" t="s">
        <v>5</v>
      </c>
    </row>
    <row r="11" spans="1:42" x14ac:dyDescent="0.3">
      <c r="A11" s="3">
        <v>45108</v>
      </c>
      <c r="B11" s="30" t="s">
        <v>5</v>
      </c>
      <c r="C11" s="31" t="s">
        <v>5</v>
      </c>
      <c r="D11" s="31" t="s">
        <v>5</v>
      </c>
      <c r="E11" s="31" t="s">
        <v>5</v>
      </c>
      <c r="F11" s="32" t="s">
        <v>5</v>
      </c>
      <c r="G11" s="30" t="s">
        <v>5</v>
      </c>
      <c r="H11" s="31" t="s">
        <v>5</v>
      </c>
      <c r="I11" s="31" t="s">
        <v>5</v>
      </c>
      <c r="J11" s="31" t="s">
        <v>5</v>
      </c>
      <c r="K11" s="31" t="s">
        <v>5</v>
      </c>
      <c r="L11" s="30" t="s">
        <v>5</v>
      </c>
      <c r="M11" s="31" t="s">
        <v>5</v>
      </c>
      <c r="N11" s="31" t="s">
        <v>5</v>
      </c>
      <c r="O11" s="31" t="s">
        <v>5</v>
      </c>
      <c r="P11" s="31" t="s">
        <v>5</v>
      </c>
      <c r="Q11" s="31" t="s">
        <v>5</v>
      </c>
      <c r="R11" s="31" t="s">
        <v>5</v>
      </c>
      <c r="S11" s="31" t="s">
        <v>5</v>
      </c>
      <c r="T11" s="31" t="s">
        <v>5</v>
      </c>
      <c r="U11" s="31" t="s">
        <v>5</v>
      </c>
      <c r="V11" s="31" t="s">
        <v>5</v>
      </c>
      <c r="W11" s="31" t="s">
        <v>5</v>
      </c>
      <c r="X11" s="31" t="s">
        <v>5</v>
      </c>
      <c r="Y11" s="31" t="s">
        <v>5</v>
      </c>
      <c r="Z11" s="31" t="s">
        <v>5</v>
      </c>
      <c r="AA11" s="31" t="s">
        <v>5</v>
      </c>
      <c r="AB11" s="31" t="s">
        <v>5</v>
      </c>
      <c r="AC11" s="31" t="s">
        <v>5</v>
      </c>
      <c r="AD11" s="31" t="s">
        <v>5</v>
      </c>
      <c r="AE11" s="31" t="s">
        <v>5</v>
      </c>
      <c r="AF11" s="31" t="s">
        <v>5</v>
      </c>
      <c r="AG11" s="31" t="s">
        <v>5</v>
      </c>
      <c r="AH11" s="31" t="s">
        <v>5</v>
      </c>
      <c r="AI11" s="31" t="s">
        <v>5</v>
      </c>
      <c r="AJ11" s="31" t="s">
        <v>5</v>
      </c>
      <c r="AK11" s="31" t="s">
        <v>5</v>
      </c>
      <c r="AL11" s="32" t="s">
        <v>5</v>
      </c>
      <c r="AM11" s="30" t="s">
        <v>5</v>
      </c>
      <c r="AN11" s="31" t="s">
        <v>5</v>
      </c>
      <c r="AO11" s="32" t="s">
        <v>5</v>
      </c>
      <c r="AP11" s="32" t="s">
        <v>5</v>
      </c>
    </row>
    <row r="12" spans="1:42" x14ac:dyDescent="0.3">
      <c r="A12" s="3">
        <v>45139</v>
      </c>
      <c r="B12" s="30" t="s">
        <v>5</v>
      </c>
      <c r="C12" s="31" t="s">
        <v>5</v>
      </c>
      <c r="D12" s="31" t="s">
        <v>5</v>
      </c>
      <c r="E12" s="31" t="s">
        <v>5</v>
      </c>
      <c r="F12" s="32" t="s">
        <v>5</v>
      </c>
      <c r="G12" s="30" t="s">
        <v>5</v>
      </c>
      <c r="H12" s="31" t="s">
        <v>5</v>
      </c>
      <c r="I12" s="31" t="s">
        <v>5</v>
      </c>
      <c r="J12" s="31" t="s">
        <v>5</v>
      </c>
      <c r="K12" s="31" t="s">
        <v>5</v>
      </c>
      <c r="L12" s="30" t="s">
        <v>5</v>
      </c>
      <c r="M12" s="31" t="s">
        <v>5</v>
      </c>
      <c r="N12" s="31" t="s">
        <v>5</v>
      </c>
      <c r="O12" s="31" t="s">
        <v>5</v>
      </c>
      <c r="P12" s="31" t="s">
        <v>5</v>
      </c>
      <c r="Q12" s="31" t="s">
        <v>5</v>
      </c>
      <c r="R12" s="31" t="s">
        <v>5</v>
      </c>
      <c r="S12" s="31" t="s">
        <v>5</v>
      </c>
      <c r="T12" s="31" t="s">
        <v>5</v>
      </c>
      <c r="U12" s="31" t="s">
        <v>5</v>
      </c>
      <c r="V12" s="31" t="s">
        <v>5</v>
      </c>
      <c r="W12" s="31" t="s">
        <v>5</v>
      </c>
      <c r="X12" s="31" t="s">
        <v>5</v>
      </c>
      <c r="Y12" s="31" t="s">
        <v>5</v>
      </c>
      <c r="Z12" s="31" t="s">
        <v>5</v>
      </c>
      <c r="AA12" s="31" t="s">
        <v>5</v>
      </c>
      <c r="AB12" s="31" t="s">
        <v>5</v>
      </c>
      <c r="AC12" s="31" t="s">
        <v>5</v>
      </c>
      <c r="AD12" s="31" t="s">
        <v>5</v>
      </c>
      <c r="AE12" s="31" t="s">
        <v>5</v>
      </c>
      <c r="AF12" s="31" t="s">
        <v>5</v>
      </c>
      <c r="AG12" s="31" t="s">
        <v>5</v>
      </c>
      <c r="AH12" s="31" t="s">
        <v>5</v>
      </c>
      <c r="AI12" s="31" t="s">
        <v>5</v>
      </c>
      <c r="AJ12" s="31" t="s">
        <v>5</v>
      </c>
      <c r="AK12" s="31" t="s">
        <v>5</v>
      </c>
      <c r="AL12" s="32" t="s">
        <v>5</v>
      </c>
      <c r="AM12" s="30" t="s">
        <v>5</v>
      </c>
      <c r="AN12" s="31" t="s">
        <v>5</v>
      </c>
      <c r="AO12" s="32" t="s">
        <v>5</v>
      </c>
      <c r="AP12" s="32" t="s">
        <v>5</v>
      </c>
    </row>
    <row r="13" spans="1:42" x14ac:dyDescent="0.3">
      <c r="A13" s="3">
        <v>45170</v>
      </c>
      <c r="B13" s="30" t="s">
        <v>5</v>
      </c>
      <c r="C13" s="31" t="s">
        <v>5</v>
      </c>
      <c r="D13" s="31" t="s">
        <v>5</v>
      </c>
      <c r="E13" s="31" t="s">
        <v>5</v>
      </c>
      <c r="F13" s="32" t="s">
        <v>5</v>
      </c>
      <c r="G13" s="30" t="s">
        <v>5</v>
      </c>
      <c r="H13" s="31" t="s">
        <v>5</v>
      </c>
      <c r="I13" s="31" t="s">
        <v>5</v>
      </c>
      <c r="J13" s="31" t="s">
        <v>5</v>
      </c>
      <c r="K13" s="31" t="s">
        <v>5</v>
      </c>
      <c r="L13" s="30" t="s">
        <v>5</v>
      </c>
      <c r="M13" s="31" t="s">
        <v>5</v>
      </c>
      <c r="N13" s="31" t="s">
        <v>5</v>
      </c>
      <c r="O13" s="31" t="s">
        <v>5</v>
      </c>
      <c r="P13" s="31" t="s">
        <v>5</v>
      </c>
      <c r="Q13" s="31" t="s">
        <v>5</v>
      </c>
      <c r="R13" s="31" t="s">
        <v>5</v>
      </c>
      <c r="S13" s="31" t="s">
        <v>5</v>
      </c>
      <c r="T13" s="31" t="s">
        <v>5</v>
      </c>
      <c r="U13" s="31" t="s">
        <v>5</v>
      </c>
      <c r="V13" s="31" t="s">
        <v>5</v>
      </c>
      <c r="W13" s="31" t="s">
        <v>5</v>
      </c>
      <c r="X13" s="31" t="s">
        <v>5</v>
      </c>
      <c r="Y13" s="31" t="s">
        <v>5</v>
      </c>
      <c r="Z13" s="31" t="s">
        <v>5</v>
      </c>
      <c r="AA13" s="31" t="s">
        <v>5</v>
      </c>
      <c r="AB13" s="31" t="s">
        <v>5</v>
      </c>
      <c r="AC13" s="31" t="s">
        <v>5</v>
      </c>
      <c r="AD13" s="31" t="s">
        <v>5</v>
      </c>
      <c r="AE13" s="31" t="s">
        <v>5</v>
      </c>
      <c r="AF13" s="31" t="s">
        <v>5</v>
      </c>
      <c r="AG13" s="31" t="s">
        <v>5</v>
      </c>
      <c r="AH13" s="31" t="s">
        <v>5</v>
      </c>
      <c r="AI13" s="31" t="s">
        <v>5</v>
      </c>
      <c r="AJ13" s="31" t="s">
        <v>5</v>
      </c>
      <c r="AK13" s="31" t="s">
        <v>5</v>
      </c>
      <c r="AL13" s="32" t="s">
        <v>5</v>
      </c>
      <c r="AM13" s="30" t="s">
        <v>5</v>
      </c>
      <c r="AN13" s="31" t="s">
        <v>5</v>
      </c>
      <c r="AO13" s="32" t="s">
        <v>5</v>
      </c>
      <c r="AP13" s="32" t="s">
        <v>5</v>
      </c>
    </row>
    <row r="14" spans="1:42" x14ac:dyDescent="0.3">
      <c r="A14" s="3">
        <v>45200</v>
      </c>
      <c r="B14" s="30" t="s">
        <v>5</v>
      </c>
      <c r="C14" s="31" t="s">
        <v>5</v>
      </c>
      <c r="D14" s="31" t="s">
        <v>5</v>
      </c>
      <c r="E14" s="31" t="s">
        <v>5</v>
      </c>
      <c r="F14" s="32" t="s">
        <v>5</v>
      </c>
      <c r="G14" s="30" t="s">
        <v>5</v>
      </c>
      <c r="H14" s="31" t="s">
        <v>5</v>
      </c>
      <c r="I14" s="31" t="s">
        <v>5</v>
      </c>
      <c r="J14" s="31" t="s">
        <v>5</v>
      </c>
      <c r="K14" s="31" t="s">
        <v>5</v>
      </c>
      <c r="L14" s="30" t="s">
        <v>5</v>
      </c>
      <c r="M14" s="31" t="s">
        <v>5</v>
      </c>
      <c r="N14" s="31" t="s">
        <v>5</v>
      </c>
      <c r="O14" s="31" t="s">
        <v>5</v>
      </c>
      <c r="P14" s="31" t="s">
        <v>5</v>
      </c>
      <c r="Q14" s="31" t="s">
        <v>5</v>
      </c>
      <c r="R14" s="31" t="s">
        <v>5</v>
      </c>
      <c r="S14" s="31" t="s">
        <v>5</v>
      </c>
      <c r="T14" s="31" t="s">
        <v>5</v>
      </c>
      <c r="U14" s="31" t="s">
        <v>5</v>
      </c>
      <c r="V14" s="31" t="s">
        <v>5</v>
      </c>
      <c r="W14" s="31" t="s">
        <v>5</v>
      </c>
      <c r="X14" s="31" t="s">
        <v>5</v>
      </c>
      <c r="Y14" s="31" t="s">
        <v>5</v>
      </c>
      <c r="Z14" s="31" t="s">
        <v>5</v>
      </c>
      <c r="AA14" s="31" t="s">
        <v>5</v>
      </c>
      <c r="AB14" s="31" t="s">
        <v>5</v>
      </c>
      <c r="AC14" s="31" t="s">
        <v>5</v>
      </c>
      <c r="AD14" s="31" t="s">
        <v>5</v>
      </c>
      <c r="AE14" s="31" t="s">
        <v>5</v>
      </c>
      <c r="AF14" s="31" t="s">
        <v>5</v>
      </c>
      <c r="AG14" s="31" t="s">
        <v>5</v>
      </c>
      <c r="AH14" s="31" t="s">
        <v>5</v>
      </c>
      <c r="AI14" s="31" t="s">
        <v>5</v>
      </c>
      <c r="AJ14" s="31" t="s">
        <v>5</v>
      </c>
      <c r="AK14" s="31" t="s">
        <v>5</v>
      </c>
      <c r="AL14" s="32" t="s">
        <v>5</v>
      </c>
      <c r="AM14" s="30" t="s">
        <v>5</v>
      </c>
      <c r="AN14" s="31" t="s">
        <v>5</v>
      </c>
      <c r="AO14" s="32" t="s">
        <v>5</v>
      </c>
      <c r="AP14" s="32" t="s">
        <v>5</v>
      </c>
    </row>
    <row r="15" spans="1:42" x14ac:dyDescent="0.3">
      <c r="A15" s="3">
        <v>45231</v>
      </c>
      <c r="B15" s="30" t="s">
        <v>5</v>
      </c>
      <c r="C15" s="31" t="s">
        <v>5</v>
      </c>
      <c r="D15" s="31" t="s">
        <v>5</v>
      </c>
      <c r="E15" s="31" t="s">
        <v>5</v>
      </c>
      <c r="F15" s="32" t="s">
        <v>5</v>
      </c>
      <c r="G15" s="30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0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31" t="s">
        <v>5</v>
      </c>
      <c r="R15" s="31" t="s">
        <v>5</v>
      </c>
      <c r="S15" s="31" t="s">
        <v>5</v>
      </c>
      <c r="T15" s="31" t="s">
        <v>5</v>
      </c>
      <c r="U15" s="31" t="s">
        <v>5</v>
      </c>
      <c r="V15" s="31" t="s">
        <v>5</v>
      </c>
      <c r="W15" s="31" t="s">
        <v>5</v>
      </c>
      <c r="X15" s="31" t="s">
        <v>5</v>
      </c>
      <c r="Y15" s="31" t="s">
        <v>5</v>
      </c>
      <c r="Z15" s="31" t="s">
        <v>5</v>
      </c>
      <c r="AA15" s="31" t="s">
        <v>5</v>
      </c>
      <c r="AB15" s="31" t="s">
        <v>5</v>
      </c>
      <c r="AC15" s="31" t="s">
        <v>5</v>
      </c>
      <c r="AD15" s="31" t="s">
        <v>5</v>
      </c>
      <c r="AE15" s="31" t="s">
        <v>5</v>
      </c>
      <c r="AF15" s="31" t="s">
        <v>5</v>
      </c>
      <c r="AG15" s="31" t="s">
        <v>5</v>
      </c>
      <c r="AH15" s="31" t="s">
        <v>5</v>
      </c>
      <c r="AI15" s="31" t="s">
        <v>5</v>
      </c>
      <c r="AJ15" s="31" t="s">
        <v>5</v>
      </c>
      <c r="AK15" s="31" t="s">
        <v>5</v>
      </c>
      <c r="AL15" s="32" t="s">
        <v>5</v>
      </c>
      <c r="AM15" s="30" t="s">
        <v>5</v>
      </c>
      <c r="AN15" s="31" t="s">
        <v>5</v>
      </c>
      <c r="AO15" s="32" t="s">
        <v>5</v>
      </c>
      <c r="AP15" s="32" t="s">
        <v>5</v>
      </c>
    </row>
    <row r="16" spans="1:42" ht="15" thickBot="1" x14ac:dyDescent="0.35">
      <c r="A16" s="4">
        <v>45261</v>
      </c>
      <c r="B16" s="33" t="s">
        <v>5</v>
      </c>
      <c r="C16" s="34" t="s">
        <v>5</v>
      </c>
      <c r="D16" s="34" t="s">
        <v>5</v>
      </c>
      <c r="E16" s="34" t="s">
        <v>5</v>
      </c>
      <c r="F16" s="35" t="s">
        <v>5</v>
      </c>
      <c r="G16" s="33" t="s">
        <v>5</v>
      </c>
      <c r="H16" s="34" t="s">
        <v>5</v>
      </c>
      <c r="I16" s="34" t="s">
        <v>5</v>
      </c>
      <c r="J16" s="34" t="s">
        <v>5</v>
      </c>
      <c r="K16" s="34" t="s">
        <v>5</v>
      </c>
      <c r="L16" s="33" t="s">
        <v>5</v>
      </c>
      <c r="M16" s="34" t="s">
        <v>5</v>
      </c>
      <c r="N16" s="34" t="s">
        <v>5</v>
      </c>
      <c r="O16" s="34" t="s">
        <v>5</v>
      </c>
      <c r="P16" s="34" t="s">
        <v>5</v>
      </c>
      <c r="Q16" s="34" t="s">
        <v>5</v>
      </c>
      <c r="R16" s="34" t="s">
        <v>5</v>
      </c>
      <c r="S16" s="34" t="s">
        <v>5</v>
      </c>
      <c r="T16" s="34" t="s">
        <v>5</v>
      </c>
      <c r="U16" s="34" t="s">
        <v>5</v>
      </c>
      <c r="V16" s="34" t="s">
        <v>5</v>
      </c>
      <c r="W16" s="34" t="s">
        <v>5</v>
      </c>
      <c r="X16" s="34" t="s">
        <v>5</v>
      </c>
      <c r="Y16" s="34" t="s">
        <v>5</v>
      </c>
      <c r="Z16" s="34" t="s">
        <v>5</v>
      </c>
      <c r="AA16" s="34" t="s">
        <v>5</v>
      </c>
      <c r="AB16" s="34" t="s">
        <v>5</v>
      </c>
      <c r="AC16" s="34" t="s">
        <v>5</v>
      </c>
      <c r="AD16" s="34" t="s">
        <v>5</v>
      </c>
      <c r="AE16" s="34" t="s">
        <v>5</v>
      </c>
      <c r="AF16" s="34" t="s">
        <v>5</v>
      </c>
      <c r="AG16" s="34" t="s">
        <v>5</v>
      </c>
      <c r="AH16" s="34" t="s">
        <v>5</v>
      </c>
      <c r="AI16" s="34" t="s">
        <v>5</v>
      </c>
      <c r="AJ16" s="34" t="s">
        <v>5</v>
      </c>
      <c r="AK16" s="34" t="s">
        <v>5</v>
      </c>
      <c r="AL16" s="35" t="s">
        <v>5</v>
      </c>
      <c r="AM16" s="33" t="s">
        <v>5</v>
      </c>
      <c r="AN16" s="34" t="s">
        <v>5</v>
      </c>
      <c r="AO16" s="35" t="s">
        <v>5</v>
      </c>
      <c r="AP16" s="35" t="s">
        <v>5</v>
      </c>
    </row>
    <row r="17" spans="1:42" x14ac:dyDescent="0.3">
      <c r="A17" s="2">
        <v>45292</v>
      </c>
      <c r="B17" s="36">
        <f>'Qtde. Acum. Anual'!B17/'Qtde. Acum. Anual'!B5-1</f>
        <v>-0.10867106916679858</v>
      </c>
      <c r="C17" s="37">
        <f>'Qtde. Acum. Anual'!C17/'Qtde. Acum. Anual'!C5-1</f>
        <v>-0.39464882943143809</v>
      </c>
      <c r="D17" s="37">
        <f>'Qtde. Acum. Anual'!D17/'Qtde. Acum. Anual'!D5-1</f>
        <v>-0.12855495772482706</v>
      </c>
      <c r="E17" s="37">
        <f>'Qtde. Acum. Anual'!E17/'Qtde. Acum. Anual'!E5-1</f>
        <v>-0.29660564454614802</v>
      </c>
      <c r="F17" s="38">
        <f>'Qtde. Acum. Anual'!F17/'Qtde. Acum. Anual'!F5-1</f>
        <v>-2.1343041687954423E-2</v>
      </c>
      <c r="G17" s="36">
        <f>'Qtde. Acum. Anual'!G17/'Qtde. Acum. Anual'!G5-1</f>
        <v>-0.23398082489390271</v>
      </c>
      <c r="H17" s="37">
        <f>'Qtde. Acum. Anual'!H17/'Qtde. Acum. Anual'!H5-1</f>
        <v>-0.1738670798635229</v>
      </c>
      <c r="I17" s="37">
        <f>'Qtde. Acum. Anual'!I17/'Qtde. Acum. Anual'!I5-1</f>
        <v>-0.10612596284549158</v>
      </c>
      <c r="J17" s="37">
        <f>'Qtde. Acum. Anual'!J17/'Qtde. Acum. Anual'!J5-1</f>
        <v>-6.5660025360364971E-2</v>
      </c>
      <c r="K17" s="37">
        <f>'Qtde. Acum. Anual'!K17/'Qtde. Acum. Anual'!K5-1</f>
        <v>1.6228760609560133E-4</v>
      </c>
      <c r="L17" s="36">
        <f>'Qtde. Acum. Anual'!L17/'Qtde. Acum. Anual'!L5-1</f>
        <v>-0.16327847692804132</v>
      </c>
      <c r="M17" s="37">
        <f>'Qtde. Acum. Anual'!M17/'Qtde. Acum. Anual'!M5-1</f>
        <v>-0.14981675158666308</v>
      </c>
      <c r="N17" s="37">
        <f>'Qtde. Acum. Anual'!N17/'Qtde. Acum. Anual'!N5-1</f>
        <v>-0.19640812390767193</v>
      </c>
      <c r="O17" s="37">
        <f>'Qtde. Acum. Anual'!O17/'Qtde. Acum. Anual'!O5-1</f>
        <v>-0.15211267605633805</v>
      </c>
      <c r="P17" s="37">
        <f>'Qtde. Acum. Anual'!P17/'Qtde. Acum. Anual'!P5-1</f>
        <v>-0.15605645433729964</v>
      </c>
      <c r="Q17" s="37">
        <f>'Qtde. Acum. Anual'!Q17/'Qtde. Acum. Anual'!Q5-1</f>
        <v>-0.16352353972750577</v>
      </c>
      <c r="R17" s="37">
        <f>'Qtde. Acum. Anual'!R17/'Qtde. Acum. Anual'!R5-1</f>
        <v>-8.4943005675585437E-2</v>
      </c>
      <c r="S17" s="37">
        <f>'Qtde. Acum. Anual'!S17/'Qtde. Acum. Anual'!S5-1</f>
        <v>-0.14733627787774684</v>
      </c>
      <c r="T17" s="37">
        <f>'Qtde. Acum. Anual'!T17/'Qtde. Acum. Anual'!T5-1</f>
        <v>-0.11561160464682863</v>
      </c>
      <c r="U17" s="37">
        <f>'Qtde. Acum. Anual'!U17/'Qtde. Acum. Anual'!U5-1</f>
        <v>-0.17367449492359754</v>
      </c>
      <c r="V17" s="37">
        <f>'Qtde. Acum. Anual'!V17/'Qtde. Acum. Anual'!V5-1</f>
        <v>-0.11901051811453056</v>
      </c>
      <c r="W17" s="37">
        <f>'Qtde. Acum. Anual'!W17/'Qtde. Acum. Anual'!W5-1</f>
        <v>-0.10177591217307069</v>
      </c>
      <c r="X17" s="37">
        <f>'Qtde. Acum. Anual'!X17/'Qtde. Acum. Anual'!X5-1</f>
        <v>-7.4737990230947959E-2</v>
      </c>
      <c r="Y17" s="37">
        <f>'Qtde. Acum. Anual'!Y17/'Qtde. Acum. Anual'!Y5-1</f>
        <v>-0.18527872444011684</v>
      </c>
      <c r="Z17" s="37">
        <f>'Qtde. Acum. Anual'!Z17/'Qtde. Acum. Anual'!Z5-1</f>
        <v>-0.15258855585831066</v>
      </c>
      <c r="AA17" s="37">
        <f>'Qtde. Acum. Anual'!AA17/'Qtde. Acum. Anual'!AA5-1</f>
        <v>-0.14526688967035484</v>
      </c>
      <c r="AB17" s="37">
        <f>'Qtde. Acum. Anual'!AB17/'Qtde. Acum. Anual'!AB5-1</f>
        <v>-0.1628835849975645</v>
      </c>
      <c r="AC17" s="37">
        <f>'Qtde. Acum. Anual'!AC17/'Qtde. Acum. Anual'!AC5-1</f>
        <v>-7.7064076453078445E-2</v>
      </c>
      <c r="AD17" s="37">
        <f>'Qtde. Acum. Anual'!AD17/'Qtde. Acum. Anual'!AD5-1</f>
        <v>-0.1292156119742327</v>
      </c>
      <c r="AE17" s="37">
        <f>'Qtde. Acum. Anual'!AE17/'Qtde. Acum. Anual'!AE5-1</f>
        <v>-0.15954338520078826</v>
      </c>
      <c r="AF17" s="37">
        <f>'Qtde. Acum. Anual'!AF17/'Qtde. Acum. Anual'!AF5-1</f>
        <v>-0.14275918815139876</v>
      </c>
      <c r="AG17" s="37">
        <f>'Qtde. Acum. Anual'!AG17/'Qtde. Acum. Anual'!AG5-1</f>
        <v>-0.17612524461839529</v>
      </c>
      <c r="AH17" s="37">
        <f>'Qtde. Acum. Anual'!AH17/'Qtde. Acum. Anual'!AH5-1</f>
        <v>-7.7129948364888179E-2</v>
      </c>
      <c r="AI17" s="37">
        <f>'Qtde. Acum. Anual'!AI17/'Qtde. Acum. Anual'!AI5-1</f>
        <v>-6.9010674046254161E-2</v>
      </c>
      <c r="AJ17" s="37">
        <f>'Qtde. Acum. Anual'!AJ17/'Qtde. Acum. Anual'!AJ5-1</f>
        <v>-0.15396076483734789</v>
      </c>
      <c r="AK17" s="37">
        <f>'Qtde. Acum. Anual'!AK17/'Qtde. Acum. Anual'!AK5-1</f>
        <v>-0.12163331530557053</v>
      </c>
      <c r="AL17" s="38">
        <f>'Qtde. Acum. Anual'!AL17/'Qtde. Acum. Anual'!AL5-1</f>
        <v>-0.15955740859525336</v>
      </c>
      <c r="AM17" s="36">
        <f>'Qtde. Acum. Anual'!AM17/'Qtde. Acum. Anual'!AM5-1</f>
        <v>5.1105594604630378E-2</v>
      </c>
      <c r="AN17" s="37">
        <f>'Qtde. Acum. Anual'!AN17/'Qtde. Acum. Anual'!AN5-1</f>
        <v>-0.33914475138696343</v>
      </c>
      <c r="AO17" s="38">
        <f>'Qtde. Acum. Anual'!AO17/'Qtde. Acum. Anual'!AO5-1</f>
        <v>-0.24301672757455928</v>
      </c>
      <c r="AP17" s="38">
        <f>'Qtde. Acum. Anual'!AP17/'Qtde. Acum. Anual'!AP5-1</f>
        <v>-0.124142371561625</v>
      </c>
    </row>
    <row r="18" spans="1:42" x14ac:dyDescent="0.3">
      <c r="A18" s="3">
        <v>45323</v>
      </c>
      <c r="B18" s="30">
        <f>'Qtde. Acum. Anual'!B18/'Qtde. Acum. Anual'!B6-1</f>
        <v>-4.8150045064420555E-2</v>
      </c>
      <c r="C18" s="31">
        <f>'Qtde. Acum. Anual'!C18/'Qtde. Acum. Anual'!C6-1</f>
        <v>-0.36181920556920555</v>
      </c>
      <c r="D18" s="31">
        <f>'Qtde. Acum. Anual'!D18/'Qtde. Acum. Anual'!D6-1</f>
        <v>-4.9606568593910327E-2</v>
      </c>
      <c r="E18" s="31">
        <f>'Qtde. Acum. Anual'!E18/'Qtde. Acum. Anual'!E6-1</f>
        <v>-0.22755935105338987</v>
      </c>
      <c r="F18" s="32">
        <f>'Qtde. Acum. Anual'!F18/'Qtde. Acum. Anual'!F6-1</f>
        <v>1.1052636396086335E-2</v>
      </c>
      <c r="G18" s="30">
        <f>'Qtde. Acum. Anual'!G18/'Qtde. Acum. Anual'!G6-1</f>
        <v>-0.16992772194118211</v>
      </c>
      <c r="H18" s="31">
        <f>'Qtde. Acum. Anual'!H18/'Qtde. Acum. Anual'!H6-1</f>
        <v>-0.11714433683557224</v>
      </c>
      <c r="I18" s="31">
        <f>'Qtde. Acum. Anual'!I18/'Qtde. Acum. Anual'!I6-1</f>
        <v>-5.7769890525751211E-2</v>
      </c>
      <c r="J18" s="31">
        <f>'Qtde. Acum. Anual'!J18/'Qtde. Acum. Anual'!J6-1</f>
        <v>-2.2508423691732782E-2</v>
      </c>
      <c r="K18" s="31">
        <f>'Qtde. Acum. Anual'!K18/'Qtde. Acum. Anual'!K6-1</f>
        <v>3.5655230808105509E-2</v>
      </c>
      <c r="L18" s="30">
        <f>'Qtde. Acum. Anual'!L18/'Qtde. Acum. Anual'!L6-1</f>
        <v>-0.10457284650833043</v>
      </c>
      <c r="M18" s="31">
        <f>'Qtde. Acum. Anual'!M18/'Qtde. Acum. Anual'!M6-1</f>
        <v>-9.4212519053941124E-2</v>
      </c>
      <c r="N18" s="31">
        <f>'Qtde. Acum. Anual'!N18/'Qtde. Acum. Anual'!N6-1</f>
        <v>-0.13485044221405151</v>
      </c>
      <c r="O18" s="31">
        <f>'Qtde. Acum. Anual'!O18/'Qtde. Acum. Anual'!O6-1</f>
        <v>-9.4639055544803563E-2</v>
      </c>
      <c r="P18" s="31">
        <f>'Qtde. Acum. Anual'!P18/'Qtde. Acum. Anual'!P6-1</f>
        <v>-0.10122012851057682</v>
      </c>
      <c r="Q18" s="31">
        <f>'Qtde. Acum. Anual'!Q18/'Qtde. Acum. Anual'!Q6-1</f>
        <v>-0.10647324077370357</v>
      </c>
      <c r="R18" s="31">
        <f>'Qtde. Acum. Anual'!R18/'Qtde. Acum. Anual'!R6-1</f>
        <v>-3.7205532460062196E-2</v>
      </c>
      <c r="S18" s="31">
        <f>'Qtde. Acum. Anual'!S18/'Qtde. Acum. Anual'!S6-1</f>
        <v>-9.4497392555295767E-2</v>
      </c>
      <c r="T18" s="31">
        <f>'Qtde. Acum. Anual'!T18/'Qtde. Acum. Anual'!T6-1</f>
        <v>-6.4997617264619834E-2</v>
      </c>
      <c r="U18" s="31">
        <f>'Qtde. Acum. Anual'!U18/'Qtde. Acum. Anual'!U6-1</f>
        <v>-0.11412384791003127</v>
      </c>
      <c r="V18" s="31">
        <f>'Qtde. Acum. Anual'!V18/'Qtde. Acum. Anual'!V6-1</f>
        <v>-6.896638423050816E-2</v>
      </c>
      <c r="W18" s="31">
        <f>'Qtde. Acum. Anual'!W18/'Qtde. Acum. Anual'!W6-1</f>
        <v>-5.3915683920627067E-2</v>
      </c>
      <c r="X18" s="31">
        <f>'Qtde. Acum. Anual'!X18/'Qtde. Acum. Anual'!X6-1</f>
        <v>-2.8798591148058938E-2</v>
      </c>
      <c r="Y18" s="31">
        <f>'Qtde. Acum. Anual'!Y18/'Qtde. Acum. Anual'!Y6-1</f>
        <v>-0.12508354498061758</v>
      </c>
      <c r="Z18" s="31">
        <f>'Qtde. Acum. Anual'!Z18/'Qtde. Acum. Anual'!Z6-1</f>
        <v>-9.7295592525427743E-2</v>
      </c>
      <c r="AA18" s="31">
        <f>'Qtde. Acum. Anual'!AA18/'Qtde. Acum. Anual'!AA6-1</f>
        <v>-9.105913420729983E-2</v>
      </c>
      <c r="AB18" s="31">
        <f>'Qtde. Acum. Anual'!AB18/'Qtde. Acum. Anual'!AB6-1</f>
        <v>-0.10536182977127861</v>
      </c>
      <c r="AC18" s="31">
        <f>'Qtde. Acum. Anual'!AC18/'Qtde. Acum. Anual'!AC6-1</f>
        <v>-3.2850026533372101E-2</v>
      </c>
      <c r="AD18" s="31">
        <f>'Qtde. Acum. Anual'!AD18/'Qtde. Acum. Anual'!AD6-1</f>
        <v>-7.7805148844632521E-2</v>
      </c>
      <c r="AE18" s="31">
        <f>'Qtde. Acum. Anual'!AE18/'Qtde. Acum. Anual'!AE6-1</f>
        <v>-0.10351657386299939</v>
      </c>
      <c r="AF18" s="31">
        <f>'Qtde. Acum. Anual'!AF18/'Qtde. Acum. Anual'!AF6-1</f>
        <v>-8.6337975159954783E-2</v>
      </c>
      <c r="AG18" s="31">
        <f>'Qtde. Acum. Anual'!AG18/'Qtde. Acum. Anual'!AG6-1</f>
        <v>-0.11616025813390696</v>
      </c>
      <c r="AH18" s="31">
        <f>'Qtde. Acum. Anual'!AH18/'Qtde. Acum. Anual'!AH6-1</f>
        <v>-3.3739630615119753E-2</v>
      </c>
      <c r="AI18" s="31">
        <f>'Qtde. Acum. Anual'!AI18/'Qtde. Acum. Anual'!AI6-1</f>
        <v>-2.4836919087557252E-2</v>
      </c>
      <c r="AJ18" s="31">
        <f>'Qtde. Acum. Anual'!AJ18/'Qtde. Acum. Anual'!AJ6-1</f>
        <v>-9.7520999795123964E-2</v>
      </c>
      <c r="AK18" s="31">
        <f>'Qtde. Acum. Anual'!AK18/'Qtde. Acum. Anual'!AK6-1</f>
        <v>-7.2729647056030244E-2</v>
      </c>
      <c r="AL18" s="32">
        <f>'Qtde. Acum. Anual'!AL18/'Qtde. Acum. Anual'!AL6-1</f>
        <v>-0.10288427717200144</v>
      </c>
      <c r="AM18" s="30">
        <f>'Qtde. Acum. Anual'!AM18/'Qtde. Acum. Anual'!AM6-1</f>
        <v>8.0230132720686687E-2</v>
      </c>
      <c r="AN18" s="31">
        <f>'Qtde. Acum. Anual'!AN18/'Qtde. Acum. Anual'!AN6-1</f>
        <v>-0.26094459660178759</v>
      </c>
      <c r="AO18" s="32">
        <f>'Qtde. Acum. Anual'!AO18/'Qtde. Acum. Anual'!AO6-1</f>
        <v>-0.19429125152831617</v>
      </c>
      <c r="AP18" s="32">
        <f>'Qtde. Acum. Anual'!AP18/'Qtde. Acum. Anual'!AP6-1</f>
        <v>-7.3434225793010066E-2</v>
      </c>
    </row>
    <row r="19" spans="1:42" x14ac:dyDescent="0.3">
      <c r="A19" s="3">
        <v>45352</v>
      </c>
      <c r="B19" s="30">
        <f>'Qtde. Acum. Anual'!B19/'Qtde. Acum. Anual'!B7-1</f>
        <v>7.5077133563221654E-2</v>
      </c>
      <c r="C19" s="31">
        <f>'Qtde. Acum. Anual'!C19/'Qtde. Acum. Anual'!C7-1</f>
        <v>-0.36512171832944629</v>
      </c>
      <c r="D19" s="31">
        <f>'Qtde. Acum. Anual'!D19/'Qtde. Acum. Anual'!D7-1</f>
        <v>2.1462541459733586E-2</v>
      </c>
      <c r="E19" s="31">
        <f>'Qtde. Acum. Anual'!E19/'Qtde. Acum. Anual'!E7-1</f>
        <v>6.8804002134101871E-3</v>
      </c>
      <c r="F19" s="32">
        <f>'Qtde. Acum. Anual'!F19/'Qtde. Acum. Anual'!F7-1</f>
        <v>8.9505126580101901E-2</v>
      </c>
      <c r="G19" s="30">
        <f>'Qtde. Acum. Anual'!G19/'Qtde. Acum. Anual'!G7-1</f>
        <v>9.02670804217931E-3</v>
      </c>
      <c r="H19" s="31">
        <f>'Qtde. Acum. Anual'!H19/'Qtde. Acum. Anual'!H7-1</f>
        <v>1.8153054784497913E-2</v>
      </c>
      <c r="I19" s="31">
        <f>'Qtde. Acum. Anual'!I19/'Qtde. Acum. Anual'!I7-1</f>
        <v>3.0344888214900001E-2</v>
      </c>
      <c r="J19" s="31">
        <f>'Qtde. Acum. Anual'!J19/'Qtde. Acum. Anual'!J7-1</f>
        <v>3.3077970447838778E-2</v>
      </c>
      <c r="K19" s="31">
        <f>'Qtde. Acum. Anual'!K19/'Qtde. Acum. Anual'!K7-1</f>
        <v>4.7271461296088724E-2</v>
      </c>
      <c r="L19" s="30">
        <f>'Qtde. Acum. Anual'!L19/'Qtde. Acum. Anual'!L7-1</f>
        <v>3.6464479584611853E-2</v>
      </c>
      <c r="M19" s="31">
        <f>'Qtde. Acum. Anual'!M19/'Qtde. Acum. Anual'!M7-1</f>
        <v>2.1034753070290124E-2</v>
      </c>
      <c r="N19" s="31">
        <f>'Qtde. Acum. Anual'!N19/'Qtde. Acum. Anual'!N7-1</f>
        <v>2.3376336972102729E-2</v>
      </c>
      <c r="O19" s="31">
        <f>'Qtde. Acum. Anual'!O19/'Qtde. Acum. Anual'!O7-1</f>
        <v>3.5668297707957874E-2</v>
      </c>
      <c r="P19" s="31">
        <f>'Qtde. Acum. Anual'!P19/'Qtde. Acum. Anual'!P7-1</f>
        <v>1.6247070593556012E-2</v>
      </c>
      <c r="Q19" s="31">
        <f>'Qtde. Acum. Anual'!Q19/'Qtde. Acum. Anual'!Q7-1</f>
        <v>2.2587005816819383E-2</v>
      </c>
      <c r="R19" s="31">
        <f>'Qtde. Acum. Anual'!R19/'Qtde. Acum. Anual'!R7-1</f>
        <v>4.2210044395116553E-2</v>
      </c>
      <c r="S19" s="31">
        <f>'Qtde. Acum. Anual'!S19/'Qtde. Acum. Anual'!S7-1</f>
        <v>1.091024926335904E-2</v>
      </c>
      <c r="T19" s="31">
        <f>'Qtde. Acum. Anual'!T19/'Qtde. Acum. Anual'!T7-1</f>
        <v>3.734885297773749E-2</v>
      </c>
      <c r="U19" s="31">
        <f>'Qtde. Acum. Anual'!U19/'Qtde. Acum. Anual'!U7-1</f>
        <v>3.0585455500131253E-2</v>
      </c>
      <c r="V19" s="31">
        <f>'Qtde. Acum. Anual'!V19/'Qtde. Acum. Anual'!V7-1</f>
        <v>2.7729136280241873E-2</v>
      </c>
      <c r="W19" s="31">
        <f>'Qtde. Acum. Anual'!W19/'Qtde. Acum. Anual'!W7-1</f>
        <v>4.3453777569216312E-2</v>
      </c>
      <c r="X19" s="31">
        <f>'Qtde. Acum. Anual'!X19/'Qtde. Acum. Anual'!X7-1</f>
        <v>5.8644207915676372E-2</v>
      </c>
      <c r="Y19" s="31">
        <f>'Qtde. Acum. Anual'!Y19/'Qtde. Acum. Anual'!Y7-1</f>
        <v>3.0680035164639463E-2</v>
      </c>
      <c r="Z19" s="31">
        <f>'Qtde. Acum. Anual'!Z19/'Qtde. Acum. Anual'!Z7-1</f>
        <v>2.0457343426670604E-2</v>
      </c>
      <c r="AA19" s="31">
        <f>'Qtde. Acum. Anual'!AA19/'Qtde. Acum. Anual'!AA7-1</f>
        <v>1.7831788190094455E-2</v>
      </c>
      <c r="AB19" s="31">
        <f>'Qtde. Acum. Anual'!AB19/'Qtde. Acum. Anual'!AB7-1</f>
        <v>2.549312824894967E-2</v>
      </c>
      <c r="AC19" s="31">
        <f>'Qtde. Acum. Anual'!AC19/'Qtde. Acum. Anual'!AC7-1</f>
        <v>4.4687629550965724E-2</v>
      </c>
      <c r="AD19" s="31">
        <f>'Qtde. Acum. Anual'!AD19/'Qtde. Acum. Anual'!AD7-1</f>
        <v>1.9269776876267741E-2</v>
      </c>
      <c r="AE19" s="31">
        <f>'Qtde. Acum. Anual'!AE19/'Qtde. Acum. Anual'!AE7-1</f>
        <v>1.6854908774978306E-2</v>
      </c>
      <c r="AF19" s="31">
        <f>'Qtde. Acum. Anual'!AF19/'Qtde. Acum. Anual'!AF7-1</f>
        <v>3.8845170668136975E-2</v>
      </c>
      <c r="AG19" s="31">
        <f>'Qtde. Acum. Anual'!AG19/'Qtde. Acum. Anual'!AG7-1</f>
        <v>2.9880121667561266E-2</v>
      </c>
      <c r="AH19" s="31">
        <f>'Qtde. Acum. Anual'!AH19/'Qtde. Acum. Anual'!AH7-1</f>
        <v>4.6525824950155448E-2</v>
      </c>
      <c r="AI19" s="31">
        <f>'Qtde. Acum. Anual'!AI19/'Qtde. Acum. Anual'!AI7-1</f>
        <v>4.555390321251318E-2</v>
      </c>
      <c r="AJ19" s="31">
        <f>'Qtde. Acum. Anual'!AJ19/'Qtde. Acum. Anual'!AJ7-1</f>
        <v>2.2732428876083288E-2</v>
      </c>
      <c r="AK19" s="31">
        <f>'Qtde. Acum. Anual'!AK19/'Qtde. Acum. Anual'!AK7-1</f>
        <v>1.6189237766035092E-2</v>
      </c>
      <c r="AL19" s="32">
        <f>'Qtde. Acum. Anual'!AL19/'Qtde. Acum. Anual'!AL7-1</f>
        <v>3.5496719775070185E-2</v>
      </c>
      <c r="AM19" s="30">
        <f>'Qtde. Acum. Anual'!AM19/'Qtde. Acum. Anual'!AM7-1</f>
        <v>6.0919423926607985E-2</v>
      </c>
      <c r="AN19" s="31">
        <f>'Qtde. Acum. Anual'!AN19/'Qtde. Acum. Anual'!AN7-1</f>
        <v>1.3065282463285754E-2</v>
      </c>
      <c r="AO19" s="32">
        <f>'Qtde. Acum. Anual'!AO19/'Qtde. Acum. Anual'!AO7-1</f>
        <v>-0.14160380452607413</v>
      </c>
      <c r="AP19" s="32">
        <f>'Qtde. Acum. Anual'!AP19/'Qtde. Acum. Anual'!AP7-1</f>
        <v>2.6521795284585759E-2</v>
      </c>
    </row>
    <row r="20" spans="1:42" x14ac:dyDescent="0.3">
      <c r="A20" s="3">
        <v>45383</v>
      </c>
      <c r="B20" s="30">
        <f>'Qtde. Acum. Anual'!B20/'Qtde. Acum. Anual'!B8-1</f>
        <v>7.8713096541621841E-2</v>
      </c>
      <c r="C20" s="31">
        <f>'Qtde. Acum. Anual'!C20/'Qtde. Acum. Anual'!C8-1</f>
        <v>-0.34975723745306253</v>
      </c>
      <c r="D20" s="31">
        <f>'Qtde. Acum. Anual'!D20/'Qtde. Acum. Anual'!D8-1</f>
        <v>3.4465260993229885E-2</v>
      </c>
      <c r="E20" s="31">
        <f>'Qtde. Acum. Anual'!E20/'Qtde. Acum. Anual'!E8-1</f>
        <v>4.0041073339815991E-3</v>
      </c>
      <c r="F20" s="32">
        <f>'Qtde. Acum. Anual'!F20/'Qtde. Acum. Anual'!F8-1</f>
        <v>0.10459945235789303</v>
      </c>
      <c r="G20" s="30">
        <f>'Qtde. Acum. Anual'!G20/'Qtde. Acum. Anual'!G8-1</f>
        <v>-5.4311622802795112E-3</v>
      </c>
      <c r="H20" s="31">
        <f>'Qtde. Acum. Anual'!H20/'Qtde. Acum. Anual'!H8-1</f>
        <v>1.5694053076047432E-2</v>
      </c>
      <c r="I20" s="31">
        <f>'Qtde. Acum. Anual'!I20/'Qtde. Acum. Anual'!I8-1</f>
        <v>4.1272511699194103E-2</v>
      </c>
      <c r="J20" s="31">
        <f>'Qtde. Acum. Anual'!J20/'Qtde. Acum. Anual'!J8-1</f>
        <v>4.9724321430177021E-2</v>
      </c>
      <c r="K20" s="31">
        <f>'Qtde. Acum. Anual'!K20/'Qtde. Acum. Anual'!K8-1</f>
        <v>7.9905034697123067E-2</v>
      </c>
      <c r="L20" s="30">
        <f>'Qtde. Acum. Anual'!L20/'Qtde. Acum. Anual'!L8-1</f>
        <v>3.5439560439560536E-2</v>
      </c>
      <c r="M20" s="31">
        <f>'Qtde. Acum. Anual'!M20/'Qtde. Acum. Anual'!M8-1</f>
        <v>2.324111071771795E-2</v>
      </c>
      <c r="N20" s="31">
        <f>'Qtde. Acum. Anual'!N20/'Qtde. Acum. Anual'!N8-1</f>
        <v>1.8182129759742205E-2</v>
      </c>
      <c r="O20" s="31">
        <f>'Qtde. Acum. Anual'!O20/'Qtde. Acum. Anual'!O8-1</f>
        <v>3.6045931103344975E-2</v>
      </c>
      <c r="P20" s="31">
        <f>'Qtde. Acum. Anual'!P20/'Qtde. Acum. Anual'!P8-1</f>
        <v>1.8835680053497894E-2</v>
      </c>
      <c r="Q20" s="31">
        <f>'Qtde. Acum. Anual'!Q20/'Qtde. Acum. Anual'!Q8-1</f>
        <v>2.3003883673282211E-2</v>
      </c>
      <c r="R20" s="31">
        <f>'Qtde. Acum. Anual'!R20/'Qtde. Acum. Anual'!R8-1</f>
        <v>5.6384720693635426E-2</v>
      </c>
      <c r="S20" s="31">
        <f>'Qtde. Acum. Anual'!S20/'Qtde. Acum. Anual'!S8-1</f>
        <v>1.4872292272874121E-2</v>
      </c>
      <c r="T20" s="31">
        <f>'Qtde. Acum. Anual'!T20/'Qtde. Acum. Anual'!T8-1</f>
        <v>4.6921823247989103E-2</v>
      </c>
      <c r="U20" s="31">
        <f>'Qtde. Acum. Anual'!U20/'Qtde. Acum. Anual'!U8-1</f>
        <v>2.8734962570271749E-2</v>
      </c>
      <c r="V20" s="31">
        <f>'Qtde. Acum. Anual'!V20/'Qtde. Acum. Anual'!V8-1</f>
        <v>3.4709969300371624E-2</v>
      </c>
      <c r="W20" s="31">
        <f>'Qtde. Acum. Anual'!W20/'Qtde. Acum. Anual'!W8-1</f>
        <v>5.4969249244877894E-2</v>
      </c>
      <c r="X20" s="31">
        <f>'Qtde. Acum. Anual'!X20/'Qtde. Acum. Anual'!X8-1</f>
        <v>7.2809312756981992E-2</v>
      </c>
      <c r="Y20" s="31">
        <f>'Qtde. Acum. Anual'!Y20/'Qtde. Acum. Anual'!Y8-1</f>
        <v>2.6608306012819716E-2</v>
      </c>
      <c r="Z20" s="31">
        <f>'Qtde. Acum. Anual'!Z20/'Qtde. Acum. Anual'!Z8-1</f>
        <v>2.2702834303800046E-2</v>
      </c>
      <c r="AA20" s="31">
        <f>'Qtde. Acum. Anual'!AA20/'Qtde. Acum. Anual'!AA8-1</f>
        <v>2.1570005574271134E-2</v>
      </c>
      <c r="AB20" s="31">
        <f>'Qtde. Acum. Anual'!AB20/'Qtde. Acum. Anual'!AB8-1</f>
        <v>2.5512880691388018E-2</v>
      </c>
      <c r="AC20" s="31">
        <f>'Qtde. Acum. Anual'!AC20/'Qtde. Acum. Anual'!AC8-1</f>
        <v>6.1495666870595933E-2</v>
      </c>
      <c r="AD20" s="31">
        <f>'Qtde. Acum. Anual'!AD20/'Qtde. Acum. Anual'!AD8-1</f>
        <v>2.5478879428076029E-2</v>
      </c>
      <c r="AE20" s="31">
        <f>'Qtde. Acum. Anual'!AE20/'Qtde. Acum. Anual'!AE8-1</f>
        <v>1.8363618882799804E-2</v>
      </c>
      <c r="AF20" s="31">
        <f>'Qtde. Acum. Anual'!AF20/'Qtde. Acum. Anual'!AF8-1</f>
        <v>4.09724649500951E-2</v>
      </c>
      <c r="AG20" s="31">
        <f>'Qtde. Acum. Anual'!AG20/'Qtde. Acum. Anual'!AG8-1</f>
        <v>2.8063350930814135E-2</v>
      </c>
      <c r="AH20" s="31">
        <f>'Qtde. Acum. Anual'!AH20/'Qtde. Acum. Anual'!AH8-1</f>
        <v>6.3546497867347451E-2</v>
      </c>
      <c r="AI20" s="31">
        <f>'Qtde. Acum. Anual'!AI20/'Qtde. Acum. Anual'!AI8-1</f>
        <v>6.3369193527130996E-2</v>
      </c>
      <c r="AJ20" s="31">
        <f>'Qtde. Acum. Anual'!AJ20/'Qtde. Acum. Anual'!AJ8-1</f>
        <v>2.4572011108376923E-2</v>
      </c>
      <c r="AK20" s="31">
        <f>'Qtde. Acum. Anual'!AK20/'Qtde. Acum. Anual'!AK8-1</f>
        <v>2.3486981356668934E-2</v>
      </c>
      <c r="AL20" s="32">
        <f>'Qtde. Acum. Anual'!AL20/'Qtde. Acum. Anual'!AL8-1</f>
        <v>3.5517758879439754E-2</v>
      </c>
      <c r="AM20" s="30">
        <f>'Qtde. Acum. Anual'!AM20/'Qtde. Acum. Anual'!AM8-1</f>
        <v>0.10603911356235818</v>
      </c>
      <c r="AN20" s="31">
        <f>'Qtde. Acum. Anual'!AN20/'Qtde. Acum. Anual'!AN8-1</f>
        <v>-1.4356505882909376E-2</v>
      </c>
      <c r="AO20" s="32">
        <f>'Qtde. Acum. Anual'!AO20/'Qtde. Acum. Anual'!AO8-1</f>
        <v>-0.21090555976167746</v>
      </c>
      <c r="AP20" s="32">
        <f>'Qtde. Acum. Anual'!AP20/'Qtde. Acum. Anual'!AP8-1</f>
        <v>3.3765986552401372E-2</v>
      </c>
    </row>
    <row r="21" spans="1:42" x14ac:dyDescent="0.3">
      <c r="A21" s="3">
        <v>45413</v>
      </c>
      <c r="B21" s="30">
        <f>'Qtde. Acum. Anual'!B21/'Qtde. Acum. Anual'!B9-1</f>
        <v>7.1579559557102268E-2</v>
      </c>
      <c r="C21" s="31">
        <f>'Qtde. Acum. Anual'!C21/'Qtde. Acum. Anual'!C9-1</f>
        <v>-0.34649374474688044</v>
      </c>
      <c r="D21" s="31">
        <f>'Qtde. Acum. Anual'!D21/'Qtde. Acum. Anual'!D9-1</f>
        <v>3.8028289207006072E-2</v>
      </c>
      <c r="E21" s="31">
        <f>'Qtde. Acum. Anual'!E21/'Qtde. Acum. Anual'!E9-1</f>
        <v>-4.5233870896556616E-2</v>
      </c>
      <c r="F21" s="32">
        <f>'Qtde. Acum. Anual'!F21/'Qtde. Acum. Anual'!F9-1</f>
        <v>7.3936693543827037E-2</v>
      </c>
      <c r="G21" s="30">
        <f>'Qtde. Acum. Anual'!G21/'Qtde. Acum. Anual'!G9-1</f>
        <v>-3.6969857127443828E-2</v>
      </c>
      <c r="H21" s="31">
        <f>'Qtde. Acum. Anual'!H21/'Qtde. Acum. Anual'!H9-1</f>
        <v>-6.7923631147849273E-3</v>
      </c>
      <c r="I21" s="31">
        <f>'Qtde. Acum. Anual'!I21/'Qtde. Acum. Anual'!I9-1</f>
        <v>2.7898046290081524E-2</v>
      </c>
      <c r="J21" s="31">
        <f>'Qtde. Acum. Anual'!J21/'Qtde. Acum. Anual'!J9-1</f>
        <v>4.4823400878286401E-2</v>
      </c>
      <c r="K21" s="31">
        <f>'Qtde. Acum. Anual'!K21/'Qtde. Acum. Anual'!K9-1</f>
        <v>8.2337181285287775E-2</v>
      </c>
      <c r="L21" s="30">
        <f>'Qtde. Acum. Anual'!L21/'Qtde. Acum. Anual'!L9-1</f>
        <v>1.3395500296033092E-2</v>
      </c>
      <c r="M21" s="31">
        <f>'Qtde. Acum. Anual'!M21/'Qtde. Acum. Anual'!M9-1</f>
        <v>8.8647412067486275E-3</v>
      </c>
      <c r="N21" s="31">
        <f>'Qtde. Acum. Anual'!N21/'Qtde. Acum. Anual'!N9-1</f>
        <v>-8.7343509545397824E-3</v>
      </c>
      <c r="O21" s="31">
        <f>'Qtde. Acum. Anual'!O21/'Qtde. Acum. Anual'!O9-1</f>
        <v>1.7672692059393258E-2</v>
      </c>
      <c r="P21" s="31">
        <f>'Qtde. Acum. Anual'!P21/'Qtde. Acum. Anual'!P9-1</f>
        <v>1.7040808025450271E-3</v>
      </c>
      <c r="Q21" s="31">
        <f>'Qtde. Acum. Anual'!Q21/'Qtde. Acum. Anual'!Q9-1</f>
        <v>4.0698859320285052E-3</v>
      </c>
      <c r="R21" s="31">
        <f>'Qtde. Acum. Anual'!R21/'Qtde. Acum. Anual'!R9-1</f>
        <v>4.7277705317394503E-2</v>
      </c>
      <c r="S21" s="31">
        <f>'Qtde. Acum. Anual'!S21/'Qtde. Acum. Anual'!S9-1</f>
        <v>5.0899430174666804E-4</v>
      </c>
      <c r="T21" s="31">
        <f>'Qtde. Acum. Anual'!T21/'Qtde. Acum. Anual'!T9-1</f>
        <v>3.0234555386608131E-2</v>
      </c>
      <c r="U21" s="31">
        <f>'Qtde. Acum. Anual'!U21/'Qtde. Acum. Anual'!U9-1</f>
        <v>5.8164178401545197E-3</v>
      </c>
      <c r="V21" s="31">
        <f>'Qtde. Acum. Anual'!V21/'Qtde. Acum. Anual'!V9-1</f>
        <v>2.1125624899209772E-2</v>
      </c>
      <c r="W21" s="31">
        <f>'Qtde. Acum. Anual'!W21/'Qtde. Acum. Anual'!W9-1</f>
        <v>3.5980347848905803E-2</v>
      </c>
      <c r="X21" s="31">
        <f>'Qtde. Acum. Anual'!X21/'Qtde. Acum. Anual'!X9-1</f>
        <v>5.5544875902430624E-2</v>
      </c>
      <c r="Y21" s="31">
        <f>'Qtde. Acum. Anual'!Y21/'Qtde. Acum. Anual'!Y9-1</f>
        <v>-9.4375895697162981E-4</v>
      </c>
      <c r="Z21" s="31">
        <f>'Qtde. Acum. Anual'!Z21/'Qtde. Acum. Anual'!Z9-1</f>
        <v>6.7317456677695731E-3</v>
      </c>
      <c r="AA21" s="31">
        <f>'Qtde. Acum. Anual'!AA21/'Qtde. Acum. Anual'!AA9-1</f>
        <v>7.743550300486346E-3</v>
      </c>
      <c r="AB21" s="31">
        <f>'Qtde. Acum. Anual'!AB21/'Qtde. Acum. Anual'!AB9-1</f>
        <v>7.2101433099691636E-3</v>
      </c>
      <c r="AC21" s="31">
        <f>'Qtde. Acum. Anual'!AC21/'Qtde. Acum. Anual'!AC9-1</f>
        <v>4.6176036023358957E-2</v>
      </c>
      <c r="AD21" s="31">
        <f>'Qtde. Acum. Anual'!AD21/'Qtde. Acum. Anual'!AD9-1</f>
        <v>1.3956104449390772E-2</v>
      </c>
      <c r="AE21" s="31">
        <f>'Qtde. Acum. Anual'!AE21/'Qtde. Acum. Anual'!AE9-1</f>
        <v>1.8324119510528813E-3</v>
      </c>
      <c r="AF21" s="31">
        <f>'Qtde. Acum. Anual'!AF21/'Qtde. Acum. Anual'!AF9-1</f>
        <v>2.1993170212099455E-2</v>
      </c>
      <c r="AG21" s="31">
        <f>'Qtde. Acum. Anual'!AG21/'Qtde. Acum. Anual'!AG9-1</f>
        <v>4.3815301651499716E-3</v>
      </c>
      <c r="AH21" s="31">
        <f>'Qtde. Acum. Anual'!AH21/'Qtde. Acum. Anual'!AH9-1</f>
        <v>4.5350024522218702E-2</v>
      </c>
      <c r="AI21" s="31">
        <f>'Qtde. Acum. Anual'!AI21/'Qtde. Acum. Anual'!AI9-1</f>
        <v>5.1176976183214595E-2</v>
      </c>
      <c r="AJ21" s="31">
        <f>'Qtde. Acum. Anual'!AJ21/'Qtde. Acum. Anual'!AJ9-1</f>
        <v>8.7746698849922034E-3</v>
      </c>
      <c r="AK21" s="31">
        <f>'Qtde. Acum. Anual'!AK21/'Qtde. Acum. Anual'!AK9-1</f>
        <v>1.1117900391454549E-2</v>
      </c>
      <c r="AL21" s="32">
        <f>'Qtde. Acum. Anual'!AL21/'Qtde. Acum. Anual'!AL9-1</f>
        <v>1.1002310485201949E-2</v>
      </c>
      <c r="AM21" s="30">
        <f>'Qtde. Acum. Anual'!AM21/'Qtde. Acum. Anual'!AM9-1</f>
        <v>0.11093243540536157</v>
      </c>
      <c r="AN21" s="31">
        <f>'Qtde. Acum. Anual'!AN21/'Qtde. Acum. Anual'!AN9-1</f>
        <v>-7.4251810274438057E-2</v>
      </c>
      <c r="AO21" s="32">
        <f>'Qtde. Acum. Anual'!AO21/'Qtde. Acum. Anual'!AO9-1</f>
        <v>-0.18175456346697016</v>
      </c>
      <c r="AP21" s="32">
        <f>'Qtde. Acum. Anual'!AP21/'Qtde. Acum. Anual'!AP9-1</f>
        <v>1.8709819756029367E-2</v>
      </c>
    </row>
    <row r="22" spans="1:42" x14ac:dyDescent="0.3">
      <c r="A22" s="3">
        <v>45444</v>
      </c>
      <c r="B22" s="30">
        <f>'Qtde. Acum. Anual'!B22/'Qtde. Acum. Anual'!B10-1</f>
        <v>8.0619027665413068E-2</v>
      </c>
      <c r="C22" s="31">
        <f>'Qtde. Acum. Anual'!C22/'Qtde. Acum. Anual'!C10-1</f>
        <v>-0.34021627763068463</v>
      </c>
      <c r="D22" s="31">
        <f>'Qtde. Acum. Anual'!D22/'Qtde. Acum. Anual'!D10-1</f>
        <v>3.9764159887316852E-2</v>
      </c>
      <c r="E22" s="31">
        <f>'Qtde. Acum. Anual'!E22/'Qtde. Acum. Anual'!E10-1</f>
        <v>-5.4840065444829666E-2</v>
      </c>
      <c r="F22" s="32">
        <f>'Qtde. Acum. Anual'!F22/'Qtde. Acum. Anual'!F10-1</f>
        <v>7.2874716575146881E-2</v>
      </c>
      <c r="G22" s="30">
        <f>'Qtde. Acum. Anual'!G22/'Qtde. Acum. Anual'!G10-1</f>
        <v>-3.4685458100825128E-2</v>
      </c>
      <c r="H22" s="31">
        <f>'Qtde. Acum. Anual'!H22/'Qtde. Acum. Anual'!H10-1</f>
        <v>-3.2724789101582497E-3</v>
      </c>
      <c r="I22" s="31">
        <f>'Qtde. Acum. Anual'!I22/'Qtde. Acum. Anual'!I10-1</f>
        <v>3.2438073552749636E-2</v>
      </c>
      <c r="J22" s="31">
        <f>'Qtde. Acum. Anual'!J22/'Qtde. Acum. Anual'!J10-1</f>
        <v>4.9983475626549145E-2</v>
      </c>
      <c r="K22" s="31">
        <f>'Qtde. Acum. Anual'!K22/'Qtde. Acum. Anual'!K10-1</f>
        <v>8.8019862128847492E-2</v>
      </c>
      <c r="L22" s="30">
        <f>'Qtde. Acum. Anual'!L22/'Qtde. Acum. Anual'!L10-1</f>
        <v>1.6831435364785374E-2</v>
      </c>
      <c r="M22" s="31">
        <f>'Qtde. Acum. Anual'!M22/'Qtde. Acum. Anual'!M10-1</f>
        <v>1.4210816777041835E-2</v>
      </c>
      <c r="N22" s="31">
        <f>'Qtde. Acum. Anual'!N22/'Qtde. Acum. Anual'!N10-1</f>
        <v>-5.6543569048848052E-3</v>
      </c>
      <c r="O22" s="31">
        <f>'Qtde. Acum. Anual'!O22/'Qtde. Acum. Anual'!O10-1</f>
        <v>2.1887358516296196E-2</v>
      </c>
      <c r="P22" s="31">
        <f>'Qtde. Acum. Anual'!P22/'Qtde. Acum. Anual'!P10-1</f>
        <v>6.0427109798806278E-3</v>
      </c>
      <c r="Q22" s="31">
        <f>'Qtde. Acum. Anual'!Q22/'Qtde. Acum. Anual'!Q10-1</f>
        <v>8.5198962795236532E-3</v>
      </c>
      <c r="R22" s="31">
        <f>'Qtde. Acum. Anual'!R22/'Qtde. Acum. Anual'!R10-1</f>
        <v>5.2308167081162482E-2</v>
      </c>
      <c r="S22" s="31">
        <f>'Qtde. Acum. Anual'!S22/'Qtde. Acum. Anual'!S10-1</f>
        <v>4.952879581151759E-3</v>
      </c>
      <c r="T22" s="31">
        <f>'Qtde. Acum. Anual'!T22/'Qtde. Acum. Anual'!T10-1</f>
        <v>3.426343987137126E-2</v>
      </c>
      <c r="U22" s="31">
        <f>'Qtde. Acum. Anual'!U22/'Qtde. Acum. Anual'!U10-1</f>
        <v>9.6766486142083608E-3</v>
      </c>
      <c r="V22" s="31">
        <f>'Qtde. Acum. Anual'!V22/'Qtde. Acum. Anual'!V10-1</f>
        <v>2.5407083293143895E-2</v>
      </c>
      <c r="W22" s="31">
        <f>'Qtde. Acum. Anual'!W22/'Qtde. Acum. Anual'!W10-1</f>
        <v>3.928163706222465E-2</v>
      </c>
      <c r="X22" s="31">
        <f>'Qtde. Acum. Anual'!X22/'Qtde. Acum. Anual'!X10-1</f>
        <v>5.9023877351114695E-2</v>
      </c>
      <c r="Y22" s="31">
        <f>'Qtde. Acum. Anual'!Y22/'Qtde. Acum. Anual'!Y10-1</f>
        <v>2.1049146208789171E-3</v>
      </c>
      <c r="Z22" s="31">
        <f>'Qtde. Acum. Anual'!Z22/'Qtde. Acum. Anual'!Z10-1</f>
        <v>1.1573882021073567E-2</v>
      </c>
      <c r="AA22" s="31">
        <f>'Qtde. Acum. Anual'!AA22/'Qtde. Acum. Anual'!AA10-1</f>
        <v>1.2771925964632391E-2</v>
      </c>
      <c r="AB22" s="31">
        <f>'Qtde. Acum. Anual'!AB22/'Qtde. Acum. Anual'!AB10-1</f>
        <v>1.1865014241789762E-2</v>
      </c>
      <c r="AC22" s="31">
        <f>'Qtde. Acum. Anual'!AC22/'Qtde. Acum. Anual'!AC10-1</f>
        <v>4.9917907908944237E-2</v>
      </c>
      <c r="AD22" s="31">
        <f>'Qtde. Acum. Anual'!AD22/'Qtde. Acum. Anual'!AD10-1</f>
        <v>1.8562992682168877E-2</v>
      </c>
      <c r="AE22" s="31">
        <f>'Qtde. Acum. Anual'!AE22/'Qtde. Acum. Anual'!AE10-1</f>
        <v>6.58257061183809E-3</v>
      </c>
      <c r="AF22" s="31">
        <f>'Qtde. Acum. Anual'!AF22/'Qtde. Acum. Anual'!AF10-1</f>
        <v>2.5480234957929726E-2</v>
      </c>
      <c r="AG22" s="31">
        <f>'Qtde. Acum. Anual'!AG22/'Qtde. Acum. Anual'!AG10-1</f>
        <v>7.5037993920972212E-3</v>
      </c>
      <c r="AH22" s="31">
        <f>'Qtde. Acum. Anual'!AH22/'Qtde. Acum. Anual'!AH10-1</f>
        <v>4.827872896994112E-2</v>
      </c>
      <c r="AI22" s="31">
        <f>'Qtde. Acum. Anual'!AI22/'Qtde. Acum. Anual'!AI10-1</f>
        <v>5.5378632809403694E-2</v>
      </c>
      <c r="AJ22" s="31">
        <f>'Qtde. Acum. Anual'!AJ22/'Qtde. Acum. Anual'!AJ10-1</f>
        <v>1.3837594129214814E-2</v>
      </c>
      <c r="AK22" s="31">
        <f>'Qtde. Acum. Anual'!AK22/'Qtde. Acum. Anual'!AK10-1</f>
        <v>1.5799566650680497E-2</v>
      </c>
      <c r="AL22" s="32">
        <f>'Qtde. Acum. Anual'!AL22/'Qtde. Acum. Anual'!AL10-1</f>
        <v>1.3972365078381621E-2</v>
      </c>
      <c r="AM22" s="30">
        <f>'Qtde. Acum. Anual'!AM22/'Qtde. Acum. Anual'!AM10-1</f>
        <v>0.11738137139629945</v>
      </c>
      <c r="AN22" s="31">
        <f>'Qtde. Acum. Anual'!AN22/'Qtde. Acum. Anual'!AN10-1</f>
        <v>-7.5389273874067908E-2</v>
      </c>
      <c r="AO22" s="32">
        <f>'Qtde. Acum. Anual'!AO22/'Qtde. Acum. Anual'!AO10-1</f>
        <v>-0.17805488187305196</v>
      </c>
      <c r="AP22" s="32">
        <f>'Qtde. Acum. Anual'!AP22/'Qtde. Acum. Anual'!AP10-1</f>
        <v>2.300362551953361E-2</v>
      </c>
    </row>
    <row r="23" spans="1:42" x14ac:dyDescent="0.3">
      <c r="A23" s="3">
        <v>45474</v>
      </c>
      <c r="B23" s="30">
        <f>'Qtde. Acum. Anual'!B23/'Qtde. Acum. Anual'!B11-1</f>
        <v>9.9586732186575544E-2</v>
      </c>
      <c r="C23" s="31">
        <f>'Qtde. Acum. Anual'!C23/'Qtde. Acum. Anual'!C11-1</f>
        <v>-0.31287099915829741</v>
      </c>
      <c r="D23" s="31">
        <f>'Qtde. Acum. Anual'!D23/'Qtde. Acum. Anual'!D11-1</f>
        <v>4.6607122143602853E-2</v>
      </c>
      <c r="E23" s="31">
        <f>'Qtde. Acum. Anual'!E23/'Qtde. Acum. Anual'!E11-1</f>
        <v>-2.685958566261093E-2</v>
      </c>
      <c r="F23" s="32">
        <f>'Qtde. Acum. Anual'!F23/'Qtde. Acum. Anual'!F11-1</f>
        <v>0.12984231858831374</v>
      </c>
      <c r="G23" s="30">
        <f>'Qtde. Acum. Anual'!G23/'Qtde. Acum. Anual'!G11-1</f>
        <v>8.1741153785539478E-3</v>
      </c>
      <c r="H23" s="31">
        <f>'Qtde. Acum. Anual'!H23/'Qtde. Acum. Anual'!H11-1</f>
        <v>3.3569452279776923E-2</v>
      </c>
      <c r="I23" s="31">
        <f>'Qtde. Acum. Anual'!I23/'Qtde. Acum. Anual'!I11-1</f>
        <v>6.2151828733741254E-2</v>
      </c>
      <c r="J23" s="31">
        <f>'Qtde. Acum. Anual'!J23/'Qtde. Acum. Anual'!J11-1</f>
        <v>7.8973769092116397E-2</v>
      </c>
      <c r="K23" s="31">
        <f>'Qtde. Acum. Anual'!K23/'Qtde. Acum. Anual'!K11-1</f>
        <v>0.10357643190422716</v>
      </c>
      <c r="L23" s="30">
        <f>'Qtde. Acum. Anual'!L23/'Qtde. Acum. Anual'!L11-1</f>
        <v>4.976663410398352E-2</v>
      </c>
      <c r="M23" s="31">
        <f>'Qtde. Acum. Anual'!M23/'Qtde. Acum. Anual'!M11-1</f>
        <v>4.4074466023758863E-2</v>
      </c>
      <c r="N23" s="31">
        <f>'Qtde. Acum. Anual'!N23/'Qtde. Acum. Anual'!N11-1</f>
        <v>2.8262930902639649E-2</v>
      </c>
      <c r="O23" s="31">
        <f>'Qtde. Acum. Anual'!O23/'Qtde. Acum. Anual'!O11-1</f>
        <v>5.3790741615493687E-2</v>
      </c>
      <c r="P23" s="31">
        <f>'Qtde. Acum. Anual'!P23/'Qtde. Acum. Anual'!P11-1</f>
        <v>3.7417796604866771E-2</v>
      </c>
      <c r="Q23" s="31">
        <f>'Qtde. Acum. Anual'!Q23/'Qtde. Acum. Anual'!Q11-1</f>
        <v>3.9668055041063965E-2</v>
      </c>
      <c r="R23" s="31">
        <f>'Qtde. Acum. Anual'!R23/'Qtde. Acum. Anual'!R11-1</f>
        <v>7.8234375000000078E-2</v>
      </c>
      <c r="S23" s="31">
        <f>'Qtde. Acum. Anual'!S23/'Qtde. Acum. Anual'!S11-1</f>
        <v>3.7399273043698944E-2</v>
      </c>
      <c r="T23" s="31">
        <f>'Qtde. Acum. Anual'!T23/'Qtde. Acum. Anual'!T11-1</f>
        <v>6.3443984891116578E-2</v>
      </c>
      <c r="U23" s="31">
        <f>'Qtde. Acum. Anual'!U23/'Qtde. Acum. Anual'!U11-1</f>
        <v>4.1771692966403151E-2</v>
      </c>
      <c r="V23" s="31">
        <f>'Qtde. Acum. Anual'!V23/'Qtde. Acum. Anual'!V11-1</f>
        <v>5.8779788721306847E-2</v>
      </c>
      <c r="W23" s="31">
        <f>'Qtde. Acum. Anual'!W23/'Qtde. Acum. Anual'!W11-1</f>
        <v>7.0872662794771779E-2</v>
      </c>
      <c r="X23" s="31">
        <f>'Qtde. Acum. Anual'!X23/'Qtde. Acum. Anual'!X11-1</f>
        <v>9.0662711416900965E-2</v>
      </c>
      <c r="Y23" s="31">
        <f>'Qtde. Acum. Anual'!Y23/'Qtde. Acum. Anual'!Y11-1</f>
        <v>3.6907784505000985E-2</v>
      </c>
      <c r="Z23" s="31">
        <f>'Qtde. Acum. Anual'!Z23/'Qtde. Acum. Anual'!Z11-1</f>
        <v>4.2197423660698341E-2</v>
      </c>
      <c r="AA23" s="31">
        <f>'Qtde. Acum. Anual'!AA23/'Qtde. Acum. Anual'!AA11-1</f>
        <v>4.3013768970370014E-2</v>
      </c>
      <c r="AB23" s="31">
        <f>'Qtde. Acum. Anual'!AB23/'Qtde. Acum. Anual'!AB11-1</f>
        <v>4.2380213860093052E-2</v>
      </c>
      <c r="AC23" s="31">
        <f>'Qtde. Acum. Anual'!AC23/'Qtde. Acum. Anual'!AC11-1</f>
        <v>7.8466897176467487E-2</v>
      </c>
      <c r="AD23" s="31">
        <f>'Qtde. Acum. Anual'!AD23/'Qtde. Acum. Anual'!AD11-1</f>
        <v>5.0165753568063742E-2</v>
      </c>
      <c r="AE23" s="31">
        <f>'Qtde. Acum. Anual'!AE23/'Qtde. Acum. Anual'!AE11-1</f>
        <v>3.7166033240682905E-2</v>
      </c>
      <c r="AF23" s="31">
        <f>'Qtde. Acum. Anual'!AF23/'Qtde. Acum. Anual'!AF11-1</f>
        <v>5.8800596261896487E-2</v>
      </c>
      <c r="AG23" s="31">
        <f>'Qtde. Acum. Anual'!AG23/'Qtde. Acum. Anual'!AG11-1</f>
        <v>4.0392383150605893E-2</v>
      </c>
      <c r="AH23" s="31">
        <f>'Qtde. Acum. Anual'!AH23/'Qtde. Acum. Anual'!AH11-1</f>
        <v>7.8667235026539606E-2</v>
      </c>
      <c r="AI23" s="31">
        <f>'Qtde. Acum. Anual'!AI23/'Qtde. Acum. Anual'!AI11-1</f>
        <v>8.2441350004217151E-2</v>
      </c>
      <c r="AJ23" s="31">
        <f>'Qtde. Acum. Anual'!AJ23/'Qtde. Acum. Anual'!AJ11-1</f>
        <v>4.4090503743337672E-2</v>
      </c>
      <c r="AK23" s="31">
        <f>'Qtde. Acum. Anual'!AK23/'Qtde. Acum. Anual'!AK11-1</f>
        <v>4.9452607000462612E-2</v>
      </c>
      <c r="AL23" s="32">
        <f>'Qtde. Acum. Anual'!AL23/'Qtde. Acum. Anual'!AL11-1</f>
        <v>4.9352816124431431E-2</v>
      </c>
      <c r="AM23" s="30">
        <f>'Qtde. Acum. Anual'!AM23/'Qtde. Acum. Anual'!AM11-1</f>
        <v>0.12140160798071276</v>
      </c>
      <c r="AN23" s="31">
        <f>'Qtde. Acum. Anual'!AN23/'Qtde. Acum. Anual'!AN11-1</f>
        <v>-3.6326130367546283E-2</v>
      </c>
      <c r="AO23" s="32">
        <f>'Qtde. Acum. Anual'!AO23/'Qtde. Acum. Anual'!AO11-1</f>
        <v>-9.0729817921350042E-3</v>
      </c>
      <c r="AP23" s="32">
        <f>'Qtde. Acum. Anual'!AP23/'Qtde. Acum. Anual'!AP11-1</f>
        <v>5.4766110637213039E-2</v>
      </c>
    </row>
    <row r="24" spans="1:42" x14ac:dyDescent="0.3">
      <c r="A24" s="3">
        <v>45505</v>
      </c>
      <c r="B24" s="30">
        <f>'Qtde. Acum. Anual'!B24/'Qtde. Acum. Anual'!B12-1</f>
        <v>8.9698228686851511E-2</v>
      </c>
      <c r="C24" s="31">
        <f>'Qtde. Acum. Anual'!C24/'Qtde. Acum. Anual'!C12-1</f>
        <v>-0.29786489324466225</v>
      </c>
      <c r="D24" s="31">
        <f>'Qtde. Acum. Anual'!D24/'Qtde. Acum. Anual'!D12-1</f>
        <v>0.10753312785746982</v>
      </c>
      <c r="E24" s="31">
        <f>'Qtde. Acum. Anual'!E24/'Qtde. Acum. Anual'!E12-1</f>
        <v>-3.7409391832032735E-2</v>
      </c>
      <c r="F24" s="32">
        <f>'Qtde. Acum. Anual'!F24/'Qtde. Acum. Anual'!F12-1</f>
        <v>0.14894735261434966</v>
      </c>
      <c r="G24" s="30">
        <f>'Qtde. Acum. Anual'!G24/'Qtde. Acum. Anual'!G12-1</f>
        <v>1.5607989835262792E-2</v>
      </c>
      <c r="H24" s="31">
        <f>'Qtde. Acum. Anual'!H24/'Qtde. Acum. Anual'!H12-1</f>
        <v>3.8428746848491846E-2</v>
      </c>
      <c r="I24" s="31">
        <f>'Qtde. Acum. Anual'!I24/'Qtde. Acum. Anual'!I12-1</f>
        <v>6.3829404655332489E-2</v>
      </c>
      <c r="J24" s="31">
        <f>'Qtde. Acum. Anual'!J24/'Qtde. Acum. Anual'!J12-1</f>
        <v>8.3979895873983468E-2</v>
      </c>
      <c r="K24" s="31">
        <f>'Qtde. Acum. Anual'!K24/'Qtde. Acum. Anual'!K12-1</f>
        <v>0.10006562334417457</v>
      </c>
      <c r="L24" s="30">
        <f>'Qtde. Acum. Anual'!L24/'Qtde. Acum. Anual'!L12-1</f>
        <v>5.2653729249473979E-2</v>
      </c>
      <c r="M24" s="31">
        <f>'Qtde. Acum. Anual'!M24/'Qtde. Acum. Anual'!M12-1</f>
        <v>4.5603775520673073E-2</v>
      </c>
      <c r="N24" s="31">
        <f>'Qtde. Acum. Anual'!N24/'Qtde. Acum. Anual'!N12-1</f>
        <v>2.9722612359550649E-2</v>
      </c>
      <c r="O24" s="31">
        <f>'Qtde. Acum. Anual'!O24/'Qtde. Acum. Anual'!O12-1</f>
        <v>5.5507548416611652E-2</v>
      </c>
      <c r="P24" s="31">
        <f>'Qtde. Acum. Anual'!P24/'Qtde. Acum. Anual'!P12-1</f>
        <v>3.9779312277978152E-2</v>
      </c>
      <c r="Q24" s="31">
        <f>'Qtde. Acum. Anual'!Q24/'Qtde. Acum. Anual'!Q12-1</f>
        <v>4.0427285307791605E-2</v>
      </c>
      <c r="R24" s="31">
        <f>'Qtde. Acum. Anual'!R24/'Qtde. Acum. Anual'!R12-1</f>
        <v>7.7695247322245642E-2</v>
      </c>
      <c r="S24" s="31">
        <f>'Qtde. Acum. Anual'!S24/'Qtde. Acum. Anual'!S12-1</f>
        <v>4.1740924866335183E-2</v>
      </c>
      <c r="T24" s="31">
        <f>'Qtde. Acum. Anual'!T24/'Qtde. Acum. Anual'!T12-1</f>
        <v>6.3101179172371236E-2</v>
      </c>
      <c r="U24" s="31">
        <f>'Qtde. Acum. Anual'!U24/'Qtde. Acum. Anual'!U12-1</f>
        <v>4.195258889582032E-2</v>
      </c>
      <c r="V24" s="31">
        <f>'Qtde. Acum. Anual'!V24/'Qtde. Acum. Anual'!V12-1</f>
        <v>6.3767147736613294E-2</v>
      </c>
      <c r="W24" s="31">
        <f>'Qtde. Acum. Anual'!W24/'Qtde. Acum. Anual'!W12-1</f>
        <v>7.1994940004216579E-2</v>
      </c>
      <c r="X24" s="31">
        <f>'Qtde. Acum. Anual'!X24/'Qtde. Acum. Anual'!X12-1</f>
        <v>9.3037923723127358E-2</v>
      </c>
      <c r="Y24" s="31">
        <f>'Qtde. Acum. Anual'!Y24/'Qtde. Acum. Anual'!Y12-1</f>
        <v>3.7895687274272394E-2</v>
      </c>
      <c r="Z24" s="31">
        <f>'Qtde. Acum. Anual'!Z24/'Qtde. Acum. Anual'!Z12-1</f>
        <v>4.3892343807915735E-2</v>
      </c>
      <c r="AA24" s="31">
        <f>'Qtde. Acum. Anual'!AA24/'Qtde. Acum. Anual'!AA12-1</f>
        <v>4.5734666049718875E-2</v>
      </c>
      <c r="AB24" s="31">
        <f>'Qtde. Acum. Anual'!AB24/'Qtde. Acum. Anual'!AB12-1</f>
        <v>4.2908692660872605E-2</v>
      </c>
      <c r="AC24" s="31">
        <f>'Qtde. Acum. Anual'!AC24/'Qtde. Acum. Anual'!AC12-1</f>
        <v>7.7973447975121735E-2</v>
      </c>
      <c r="AD24" s="31">
        <f>'Qtde. Acum. Anual'!AD24/'Qtde. Acum. Anual'!AD12-1</f>
        <v>5.4863349494840064E-2</v>
      </c>
      <c r="AE24" s="31">
        <f>'Qtde. Acum. Anual'!AE24/'Qtde. Acum. Anual'!AE12-1</f>
        <v>3.8627154225455262E-2</v>
      </c>
      <c r="AF24" s="31">
        <f>'Qtde. Acum. Anual'!AF24/'Qtde. Acum. Anual'!AF12-1</f>
        <v>6.4161174770923646E-2</v>
      </c>
      <c r="AG24" s="31">
        <f>'Qtde. Acum. Anual'!AG24/'Qtde. Acum. Anual'!AG12-1</f>
        <v>4.1947618709631707E-2</v>
      </c>
      <c r="AH24" s="31">
        <f>'Qtde. Acum. Anual'!AH24/'Qtde. Acum. Anual'!AH12-1</f>
        <v>7.8908132245165685E-2</v>
      </c>
      <c r="AI24" s="31">
        <f>'Qtde. Acum. Anual'!AI24/'Qtde. Acum. Anual'!AI12-1</f>
        <v>8.2931209007584883E-2</v>
      </c>
      <c r="AJ24" s="31">
        <f>'Qtde. Acum. Anual'!AJ24/'Qtde. Acum. Anual'!AJ12-1</f>
        <v>4.5340185214924222E-2</v>
      </c>
      <c r="AK24" s="31">
        <f>'Qtde. Acum. Anual'!AK24/'Qtde. Acum. Anual'!AK12-1</f>
        <v>5.5461610243780823E-2</v>
      </c>
      <c r="AL24" s="32">
        <f>'Qtde. Acum. Anual'!AL24/'Qtde. Acum. Anual'!AL12-1</f>
        <v>5.2342045401791992E-2</v>
      </c>
      <c r="AM24" s="30">
        <f>'Qtde. Acum. Anual'!AM24/'Qtde. Acum. Anual'!AM12-1</f>
        <v>0.10819493625217147</v>
      </c>
      <c r="AN24" s="31">
        <f>'Qtde. Acum. Anual'!AN24/'Qtde. Acum. Anual'!AN12-1</f>
        <v>-4.3977429959275782E-2</v>
      </c>
      <c r="AO24" s="32">
        <f>'Qtde. Acum. Anual'!AO24/'Qtde. Acum. Anual'!AO12-1</f>
        <v>0.17806023920416747</v>
      </c>
      <c r="AP24" s="32">
        <f>'Qtde. Acum. Anual'!AP24/'Qtde. Acum. Anual'!AP12-1</f>
        <v>5.7882092471705837E-2</v>
      </c>
    </row>
    <row r="25" spans="1:42" x14ac:dyDescent="0.3">
      <c r="A25" s="3">
        <v>45536</v>
      </c>
      <c r="B25" s="30">
        <f>'Qtde. Acum. Anual'!B25/'Qtde. Acum. Anual'!B13-1</f>
        <v>9.925882504773309E-2</v>
      </c>
      <c r="C25" s="31">
        <f>'Qtde. Acum. Anual'!C25/'Qtde. Acum. Anual'!C13-1</f>
        <v>-0.28175548460097211</v>
      </c>
      <c r="D25" s="31">
        <f>'Qtde. Acum. Anual'!D25/'Qtde. Acum. Anual'!D13-1</f>
        <v>0.16117368072367477</v>
      </c>
      <c r="E25" s="31">
        <f>'Qtde. Acum. Anual'!E25/'Qtde. Acum. Anual'!E13-1</f>
        <v>-3.0674430522201312E-2</v>
      </c>
      <c r="F25" s="32">
        <f>'Qtde. Acum. Anual'!F25/'Qtde. Acum. Anual'!F13-1</f>
        <v>0.17620677302337562</v>
      </c>
      <c r="G25" s="30">
        <f>'Qtde. Acum. Anual'!G25/'Qtde. Acum. Anual'!G13-1</f>
        <v>3.5397883775762473E-2</v>
      </c>
      <c r="H25" s="31">
        <f>'Qtde. Acum. Anual'!H25/'Qtde. Acum. Anual'!H13-1</f>
        <v>5.6164448392716837E-2</v>
      </c>
      <c r="I25" s="31">
        <f>'Qtde. Acum. Anual'!I25/'Qtde. Acum. Anual'!I13-1</f>
        <v>7.9173221541477545E-2</v>
      </c>
      <c r="J25" s="31">
        <f>'Qtde. Acum. Anual'!J25/'Qtde. Acum. Anual'!J13-1</f>
        <v>0.1011558738175653</v>
      </c>
      <c r="K25" s="31">
        <f>'Qtde. Acum. Anual'!K25/'Qtde. Acum. Anual'!K13-1</f>
        <v>0.11148641297359752</v>
      </c>
      <c r="L25" s="30">
        <f>'Qtde. Acum. Anual'!L25/'Qtde. Acum. Anual'!L13-1</f>
        <v>6.9199400798934718E-2</v>
      </c>
      <c r="M25" s="31">
        <f>'Qtde. Acum. Anual'!M25/'Qtde. Acum. Anual'!M13-1</f>
        <v>6.1121318285042525E-2</v>
      </c>
      <c r="N25" s="31">
        <f>'Qtde. Acum. Anual'!N25/'Qtde. Acum. Anual'!N13-1</f>
        <v>4.557481716216949E-2</v>
      </c>
      <c r="O25" s="31">
        <f>'Qtde. Acum. Anual'!O25/'Qtde. Acum. Anual'!O13-1</f>
        <v>7.1412419157885321E-2</v>
      </c>
      <c r="P25" s="31">
        <f>'Qtde. Acum. Anual'!P25/'Qtde. Acum. Anual'!P13-1</f>
        <v>5.5645405114866042E-2</v>
      </c>
      <c r="Q25" s="31">
        <f>'Qtde. Acum. Anual'!Q25/'Qtde. Acum. Anual'!Q13-1</f>
        <v>5.5532503457814686E-2</v>
      </c>
      <c r="R25" s="31">
        <f>'Qtde. Acum. Anual'!R25/'Qtde. Acum. Anual'!R13-1</f>
        <v>9.1654479633669794E-2</v>
      </c>
      <c r="S25" s="31">
        <f>'Qtde. Acum. Anual'!S25/'Qtde. Acum. Anual'!S13-1</f>
        <v>5.8655152000557154E-2</v>
      </c>
      <c r="T25" s="31">
        <f>'Qtde. Acum. Anual'!T25/'Qtde. Acum. Anual'!T13-1</f>
        <v>7.7364189858880161E-2</v>
      </c>
      <c r="U25" s="31">
        <f>'Qtde. Acum. Anual'!U25/'Qtde. Acum. Anual'!U13-1</f>
        <v>5.695249666539004E-2</v>
      </c>
      <c r="V25" s="31">
        <f>'Qtde. Acum. Anual'!V25/'Qtde. Acum. Anual'!V13-1</f>
        <v>8.1257883303746503E-2</v>
      </c>
      <c r="W25" s="31">
        <f>'Qtde. Acum. Anual'!W25/'Qtde. Acum. Anual'!W13-1</f>
        <v>8.7211250112354088E-2</v>
      </c>
      <c r="X25" s="31">
        <f>'Qtde. Acum. Anual'!X25/'Qtde. Acum. Anual'!X13-1</f>
        <v>0.10924837501047424</v>
      </c>
      <c r="Y25" s="31">
        <f>'Qtde. Acum. Anual'!Y25/'Qtde. Acum. Anual'!Y13-1</f>
        <v>5.3523565876217649E-2</v>
      </c>
      <c r="Z25" s="31">
        <f>'Qtde. Acum. Anual'!Z25/'Qtde. Acum. Anual'!Z13-1</f>
        <v>5.9488138109244915E-2</v>
      </c>
      <c r="AA25" s="31">
        <f>'Qtde. Acum. Anual'!AA25/'Qtde. Acum. Anual'!AA13-1</f>
        <v>6.1817293529145889E-2</v>
      </c>
      <c r="AB25" s="31">
        <f>'Qtde. Acum. Anual'!AB25/'Qtde. Acum. Anual'!AB13-1</f>
        <v>5.7964137655461823E-2</v>
      </c>
      <c r="AC25" s="31">
        <f>'Qtde. Acum. Anual'!AC25/'Qtde. Acum. Anual'!AC13-1</f>
        <v>9.1964653902798288E-2</v>
      </c>
      <c r="AD25" s="31">
        <f>'Qtde. Acum. Anual'!AD25/'Qtde. Acum. Anual'!AD13-1</f>
        <v>7.1997038682213521E-2</v>
      </c>
      <c r="AE25" s="31">
        <f>'Qtde. Acum. Anual'!AE25/'Qtde. Acum. Anual'!AE13-1</f>
        <v>5.4042312871975362E-2</v>
      </c>
      <c r="AF25" s="31">
        <f>'Qtde. Acum. Anual'!AF25/'Qtde. Acum. Anual'!AF13-1</f>
        <v>8.2336966105879483E-2</v>
      </c>
      <c r="AG25" s="31">
        <f>'Qtde. Acum. Anual'!AG25/'Qtde. Acum. Anual'!AG13-1</f>
        <v>5.7575757575757613E-2</v>
      </c>
      <c r="AH25" s="31">
        <f>'Qtde. Acum. Anual'!AH25/'Qtde. Acum. Anual'!AH13-1</f>
        <v>9.3360127459628739E-2</v>
      </c>
      <c r="AI25" s="31">
        <f>'Qtde. Acum. Anual'!AI25/'Qtde. Acum. Anual'!AI13-1</f>
        <v>9.7505023960426707E-2</v>
      </c>
      <c r="AJ25" s="31">
        <f>'Qtde. Acum. Anual'!AJ25/'Qtde. Acum. Anual'!AJ13-1</f>
        <v>6.0709012684754482E-2</v>
      </c>
      <c r="AK25" s="31">
        <f>'Qtde. Acum. Anual'!AK25/'Qtde. Acum. Anual'!AK13-1</f>
        <v>7.3415114075284782E-2</v>
      </c>
      <c r="AL25" s="32">
        <f>'Qtde. Acum. Anual'!AL25/'Qtde. Acum. Anual'!AL13-1</f>
        <v>6.9149375878317043E-2</v>
      </c>
      <c r="AM25" s="30">
        <f>'Qtde. Acum. Anual'!AM25/'Qtde. Acum. Anual'!AM13-1</f>
        <v>0.11348483393083164</v>
      </c>
      <c r="AN25" s="31">
        <f>'Qtde. Acum. Anual'!AN25/'Qtde. Acum. Anual'!AN13-1</f>
        <v>-3.2400400934217033E-2</v>
      </c>
      <c r="AO25" s="32">
        <f>'Qtde. Acum. Anual'!AO25/'Qtde. Acum. Anual'!AO13-1</f>
        <v>0.32154887218045114</v>
      </c>
      <c r="AP25" s="32">
        <f>'Qtde. Acum. Anual'!AP25/'Qtde. Acum. Anual'!AP13-1</f>
        <v>7.42002748275854E-2</v>
      </c>
    </row>
    <row r="26" spans="1:42" x14ac:dyDescent="0.3">
      <c r="A26" s="3">
        <v>45566</v>
      </c>
      <c r="B26" s="30">
        <f>'Qtde. Acum. Anual'!B26/'Qtde. Acum. Anual'!B14-1</f>
        <v>0.10445771452425867</v>
      </c>
      <c r="C26" s="31">
        <f>'Qtde. Acum. Anual'!C26/'Qtde. Acum. Anual'!C14-1</f>
        <v>-0.27216057269608318</v>
      </c>
      <c r="D26" s="31">
        <f>'Qtde. Acum. Anual'!D26/'Qtde. Acum. Anual'!D14-1</f>
        <v>0.16223091976516635</v>
      </c>
      <c r="E26" s="31">
        <f>'Qtde. Acum. Anual'!E26/'Qtde. Acum. Anual'!E14-1</f>
        <v>-2.5117204597037257E-2</v>
      </c>
      <c r="F26" s="32">
        <f>'Qtde. Acum. Anual'!F26/'Qtde. Acum. Anual'!F14-1</f>
        <v>0.19920189374764496</v>
      </c>
      <c r="G26" s="30">
        <f>'Qtde. Acum. Anual'!G26/'Qtde. Acum. Anual'!G14-1</f>
        <v>4.6184227442706893E-2</v>
      </c>
      <c r="H26" s="31">
        <f>'Qtde. Acum. Anual'!H26/'Qtde. Acum. Anual'!H14-1</f>
        <v>6.7050687878142723E-2</v>
      </c>
      <c r="I26" s="31">
        <f>'Qtde. Acum. Anual'!I26/'Qtde. Acum. Anual'!I14-1</f>
        <v>9.0150131420679847E-2</v>
      </c>
      <c r="J26" s="31">
        <f>'Qtde. Acum. Anual'!J26/'Qtde. Acum. Anual'!J14-1</f>
        <v>0.1122078463935452</v>
      </c>
      <c r="K26" s="31">
        <f>'Qtde. Acum. Anual'!K26/'Qtde. Acum. Anual'!K14-1</f>
        <v>0.12142095725402413</v>
      </c>
      <c r="L26" s="30">
        <f>'Qtde. Acum. Anual'!L26/'Qtde. Acum. Anual'!L14-1</f>
        <v>7.8707508404930904E-2</v>
      </c>
      <c r="M26" s="31">
        <f>'Qtde. Acum. Anual'!M26/'Qtde. Acum. Anual'!M14-1</f>
        <v>7.009154395953221E-2</v>
      </c>
      <c r="N26" s="31">
        <f>'Qtde. Acum. Anual'!N26/'Qtde. Acum. Anual'!N14-1</f>
        <v>5.5230928759598674E-2</v>
      </c>
      <c r="O26" s="31">
        <f>'Qtde. Acum. Anual'!O26/'Qtde. Acum. Anual'!O14-1</f>
        <v>8.0728955272343583E-2</v>
      </c>
      <c r="P26" s="31">
        <f>'Qtde. Acum. Anual'!P26/'Qtde. Acum. Anual'!P14-1</f>
        <v>6.5405361158741071E-2</v>
      </c>
      <c r="Q26" s="31">
        <f>'Qtde. Acum. Anual'!Q26/'Qtde. Acum. Anual'!Q14-1</f>
        <v>6.4883399792090124E-2</v>
      </c>
      <c r="R26" s="31">
        <f>'Qtde. Acum. Anual'!R26/'Qtde. Acum. Anual'!R14-1</f>
        <v>0.10142206104693385</v>
      </c>
      <c r="S26" s="31">
        <f>'Qtde. Acum. Anual'!S26/'Qtde. Acum. Anual'!S14-1</f>
        <v>6.873608644538387E-2</v>
      </c>
      <c r="T26" s="31">
        <f>'Qtde. Acum. Anual'!T26/'Qtde. Acum. Anual'!T14-1</f>
        <v>8.8008109263137735E-2</v>
      </c>
      <c r="U26" s="31">
        <f>'Qtde. Acum. Anual'!U26/'Qtde. Acum. Anual'!U14-1</f>
        <v>6.6322176922347653E-2</v>
      </c>
      <c r="V26" s="31">
        <f>'Qtde. Acum. Anual'!V26/'Qtde. Acum. Anual'!V14-1</f>
        <v>9.2187088222221325E-2</v>
      </c>
      <c r="W26" s="31">
        <f>'Qtde. Acum. Anual'!W26/'Qtde. Acum. Anual'!W14-1</f>
        <v>9.943465491923642E-2</v>
      </c>
      <c r="X26" s="31">
        <f>'Qtde. Acum. Anual'!X26/'Qtde. Acum. Anual'!X14-1</f>
        <v>0.12199910706120942</v>
      </c>
      <c r="Y26" s="31">
        <f>'Qtde. Acum. Anual'!Y26/'Qtde. Acum. Anual'!Y14-1</f>
        <v>6.3859482990120453E-2</v>
      </c>
      <c r="Z26" s="31">
        <f>'Qtde. Acum. Anual'!Z26/'Qtde. Acum. Anual'!Z14-1</f>
        <v>6.8799342105263062E-2</v>
      </c>
      <c r="AA26" s="31">
        <f>'Qtde. Acum. Anual'!AA26/'Qtde. Acum. Anual'!AA14-1</f>
        <v>7.1173317450863527E-2</v>
      </c>
      <c r="AB26" s="31">
        <f>'Qtde. Acum. Anual'!AB26/'Qtde. Acum. Anual'!AB14-1</f>
        <v>6.6865350572523408E-2</v>
      </c>
      <c r="AC26" s="31">
        <f>'Qtde. Acum. Anual'!AC26/'Qtde. Acum. Anual'!AC14-1</f>
        <v>0.10423007903276171</v>
      </c>
      <c r="AD26" s="31">
        <f>'Qtde. Acum. Anual'!AD26/'Qtde. Acum. Anual'!AD14-1</f>
        <v>8.1803983994663376E-2</v>
      </c>
      <c r="AE26" s="31">
        <f>'Qtde. Acum. Anual'!AE26/'Qtde. Acum. Anual'!AE14-1</f>
        <v>6.3291928856035629E-2</v>
      </c>
      <c r="AF26" s="31">
        <f>'Qtde. Acum. Anual'!AF26/'Qtde. Acum. Anual'!AF14-1</f>
        <v>9.2325721344186595E-2</v>
      </c>
      <c r="AG26" s="31">
        <f>'Qtde. Acum. Anual'!AG26/'Qtde. Acum. Anual'!AG14-1</f>
        <v>6.7150223834079537E-2</v>
      </c>
      <c r="AH26" s="31">
        <f>'Qtde. Acum. Anual'!AH26/'Qtde. Acum. Anual'!AH14-1</f>
        <v>0.10653611959622111</v>
      </c>
      <c r="AI26" s="31">
        <f>'Qtde. Acum. Anual'!AI26/'Qtde. Acum. Anual'!AI14-1</f>
        <v>0.10916353696748815</v>
      </c>
      <c r="AJ26" s="31">
        <f>'Qtde. Acum. Anual'!AJ26/'Qtde. Acum. Anual'!AJ14-1</f>
        <v>6.9718079120190346E-2</v>
      </c>
      <c r="AK26" s="31">
        <f>'Qtde. Acum. Anual'!AK26/'Qtde. Acum. Anual'!AK14-1</f>
        <v>8.4694260873003691E-2</v>
      </c>
      <c r="AL26" s="32">
        <f>'Qtde. Acum. Anual'!AL26/'Qtde. Acum. Anual'!AL14-1</f>
        <v>8.0198221941758296E-2</v>
      </c>
      <c r="AM26" s="30">
        <f>'Qtde. Acum. Anual'!AM26/'Qtde. Acum. Anual'!AM14-1</f>
        <v>0.1231522399102507</v>
      </c>
      <c r="AN26" s="31">
        <f>'Qtde. Acum. Anual'!AN26/'Qtde. Acum. Anual'!AN14-1</f>
        <v>-2.212213076017E-2</v>
      </c>
      <c r="AO26" s="32">
        <f>'Qtde. Acum. Anual'!AO26/'Qtde. Acum. Anual'!AO14-1</f>
        <v>0.34672584168135856</v>
      </c>
      <c r="AP26" s="32">
        <f>'Qtde. Acum. Anual'!AP26/'Qtde. Acum. Anual'!AP14-1</f>
        <v>8.5000128240567907E-2</v>
      </c>
    </row>
    <row r="27" spans="1:42" x14ac:dyDescent="0.3">
      <c r="A27" s="3">
        <v>45597</v>
      </c>
      <c r="B27" s="30">
        <f>'Qtde. Acum. Anual'!B27/'Qtde. Acum. Anual'!B15-1</f>
        <v>0.10617589758625123</v>
      </c>
      <c r="C27" s="31">
        <f>'Qtde. Acum. Anual'!C27/'Qtde. Acum. Anual'!C15-1</f>
        <v>-0.2567910236079568</v>
      </c>
      <c r="D27" s="31">
        <f>'Qtde. Acum. Anual'!D27/'Qtde. Acum. Anual'!D15-1</f>
        <v>0.16392976036187146</v>
      </c>
      <c r="E27" s="31">
        <f>'Qtde. Acum. Anual'!E27/'Qtde. Acum. Anual'!E15-1</f>
        <v>-9.9490195109497304E-3</v>
      </c>
      <c r="F27" s="32">
        <f>'Qtde. Acum. Anual'!F27/'Qtde. Acum. Anual'!F15-1</f>
        <v>0.2027683423131097</v>
      </c>
      <c r="G27" s="30">
        <f>'Qtde. Acum. Anual'!G27/'Qtde. Acum. Anual'!G15-1</f>
        <v>5.8103522196304214E-2</v>
      </c>
      <c r="H27" s="31">
        <f>'Qtde. Acum. Anual'!H27/'Qtde. Acum. Anual'!H15-1</f>
        <v>7.5386091999150473E-2</v>
      </c>
      <c r="I27" s="31">
        <f>'Qtde. Acum. Anual'!I27/'Qtde. Acum. Anual'!I15-1</f>
        <v>9.4634817260957016E-2</v>
      </c>
      <c r="J27" s="31">
        <f>'Qtde. Acum. Anual'!J27/'Qtde. Acum. Anual'!J15-1</f>
        <v>0.11342072985573171</v>
      </c>
      <c r="K27" s="31">
        <f>'Qtde. Acum. Anual'!K27/'Qtde. Acum. Anual'!K15-1</f>
        <v>0.11940945369401001</v>
      </c>
      <c r="L27" s="30">
        <f>'Qtde. Acum. Anual'!L27/'Qtde. Acum. Anual'!L15-1</f>
        <v>8.6109791680803349E-2</v>
      </c>
      <c r="M27" s="31">
        <f>'Qtde. Acum. Anual'!M27/'Qtde. Acum. Anual'!M15-1</f>
        <v>7.5926528714252539E-2</v>
      </c>
      <c r="N27" s="31">
        <f>'Qtde. Acum. Anual'!N27/'Qtde. Acum. Anual'!N15-1</f>
        <v>6.506851496754229E-2</v>
      </c>
      <c r="O27" s="31">
        <f>'Qtde. Acum. Anual'!O27/'Qtde. Acum. Anual'!O15-1</f>
        <v>8.7043042452830122E-2</v>
      </c>
      <c r="P27" s="31">
        <f>'Qtde. Acum. Anual'!P27/'Qtde. Acum. Anual'!P15-1</f>
        <v>7.220705513968384E-2</v>
      </c>
      <c r="Q27" s="31">
        <f>'Qtde. Acum. Anual'!Q27/'Qtde. Acum. Anual'!Q15-1</f>
        <v>7.2081444391817184E-2</v>
      </c>
      <c r="R27" s="31">
        <f>'Qtde. Acum. Anual'!R27/'Qtde. Acum. Anual'!R15-1</f>
        <v>0.10386557081189185</v>
      </c>
      <c r="S27" s="31">
        <f>'Qtde. Acum. Anual'!S27/'Qtde. Acum. Anual'!S15-1</f>
        <v>7.4740130644703306E-2</v>
      </c>
      <c r="T27" s="31">
        <f>'Qtde. Acum. Anual'!T27/'Qtde. Acum. Anual'!T15-1</f>
        <v>9.3230658796233934E-2</v>
      </c>
      <c r="U27" s="31">
        <f>'Qtde. Acum. Anual'!U27/'Qtde. Acum. Anual'!U15-1</f>
        <v>7.4424840225918221E-2</v>
      </c>
      <c r="V27" s="31">
        <f>'Qtde. Acum. Anual'!V27/'Qtde. Acum. Anual'!V15-1</f>
        <v>9.676463835492255E-2</v>
      </c>
      <c r="W27" s="31">
        <f>'Qtde. Acum. Anual'!W27/'Qtde. Acum. Anual'!W15-1</f>
        <v>0.10479285134037375</v>
      </c>
      <c r="X27" s="31">
        <f>'Qtde. Acum. Anual'!X27/'Qtde. Acum. Anual'!X15-1</f>
        <v>0.12571269845910948</v>
      </c>
      <c r="Y27" s="31">
        <f>'Qtde. Acum. Anual'!Y27/'Qtde. Acum. Anual'!Y15-1</f>
        <v>7.3413144424248955E-2</v>
      </c>
      <c r="Z27" s="31">
        <f>'Qtde. Acum. Anual'!Z27/'Qtde. Acum. Anual'!Z15-1</f>
        <v>7.5130907651281387E-2</v>
      </c>
      <c r="AA27" s="31">
        <f>'Qtde. Acum. Anual'!AA27/'Qtde. Acum. Anual'!AA15-1</f>
        <v>7.6889240261786007E-2</v>
      </c>
      <c r="AB27" s="31">
        <f>'Qtde. Acum. Anual'!AB27/'Qtde. Acum. Anual'!AB15-1</f>
        <v>7.3813958695939874E-2</v>
      </c>
      <c r="AC27" s="31">
        <f>'Qtde. Acum. Anual'!AC27/'Qtde. Acum. Anual'!AC15-1</f>
        <v>0.1081895945029494</v>
      </c>
      <c r="AD27" s="31">
        <f>'Qtde. Acum. Anual'!AD27/'Qtde. Acum. Anual'!AD15-1</f>
        <v>8.632108211504308E-2</v>
      </c>
      <c r="AE27" s="31">
        <f>'Qtde. Acum. Anual'!AE27/'Qtde. Acum. Anual'!AE15-1</f>
        <v>7.0015727503294212E-2</v>
      </c>
      <c r="AF27" s="31">
        <f>'Qtde. Acum. Anual'!AF27/'Qtde. Acum. Anual'!AF15-1</f>
        <v>9.8283841664989824E-2</v>
      </c>
      <c r="AG27" s="31">
        <f>'Qtde. Acum. Anual'!AG27/'Qtde. Acum. Anual'!AG15-1</f>
        <v>7.564756166640918E-2</v>
      </c>
      <c r="AH27" s="31">
        <f>'Qtde. Acum. Anual'!AH27/'Qtde. Acum. Anual'!AH15-1</f>
        <v>0.11109644200937363</v>
      </c>
      <c r="AI27" s="31">
        <f>'Qtde. Acum. Anual'!AI27/'Qtde. Acum. Anual'!AI15-1</f>
        <v>0.11212508748168548</v>
      </c>
      <c r="AJ27" s="31">
        <f>'Qtde. Acum. Anual'!AJ27/'Qtde. Acum. Anual'!AJ15-1</f>
        <v>7.5913825451251915E-2</v>
      </c>
      <c r="AK27" s="31">
        <f>'Qtde. Acum. Anual'!AK27/'Qtde. Acum. Anual'!AK15-1</f>
        <v>8.9575110875832253E-2</v>
      </c>
      <c r="AL27" s="32">
        <f>'Qtde. Acum. Anual'!AL27/'Qtde. Acum. Anual'!AL15-1</f>
        <v>8.8232319827411754E-2</v>
      </c>
      <c r="AM27" s="30">
        <f>'Qtde. Acum. Anual'!AM27/'Qtde. Acum. Anual'!AM15-1</f>
        <v>0.11978637205291376</v>
      </c>
      <c r="AN27" s="31">
        <f>'Qtde. Acum. Anual'!AN27/'Qtde. Acum. Anual'!AN15-1</f>
        <v>-5.8623633146326348E-4</v>
      </c>
      <c r="AO27" s="32">
        <f>'Qtde. Acum. Anual'!AO27/'Qtde. Acum. Anual'!AO15-1</f>
        <v>0.33166548192410383</v>
      </c>
      <c r="AP27" s="32">
        <f>'Qtde. Acum. Anual'!AP27/'Qtde. Acum. Anual'!AP15-1</f>
        <v>9.0282322683167271E-2</v>
      </c>
    </row>
    <row r="28" spans="1:42" ht="15" thickBot="1" x14ac:dyDescent="0.35">
      <c r="A28" s="4">
        <v>45627</v>
      </c>
      <c r="B28" s="33">
        <f>'Qtde. Acum. Anual'!B28/'Qtde. Acum. Anual'!B16-1</f>
        <v>0.1042387208231772</v>
      </c>
      <c r="C28" s="34">
        <f>'Qtde. Acum. Anual'!C28/'Qtde. Acum. Anual'!C16-1</f>
        <v>-0.23414168121860623</v>
      </c>
      <c r="D28" s="34">
        <f>'Qtde. Acum. Anual'!D28/'Qtde. Acum. Anual'!D16-1</f>
        <v>0.16194374959616753</v>
      </c>
      <c r="E28" s="34">
        <f>'Qtde. Acum. Anual'!E28/'Qtde. Acum. Anual'!E16-1</f>
        <v>7.0922255156817826E-3</v>
      </c>
      <c r="F28" s="35">
        <f>'Qtde. Acum. Anual'!F28/'Qtde. Acum. Anual'!F16-1</f>
        <v>0.20270238901996085</v>
      </c>
      <c r="G28" s="33">
        <f>'Qtde. Acum. Anual'!G28/'Qtde. Acum. Anual'!G16-1</f>
        <v>6.5897926594257861E-2</v>
      </c>
      <c r="H28" s="34">
        <f>'Qtde. Acum. Anual'!H28/'Qtde. Acum. Anual'!H16-1</f>
        <v>8.0869316028360894E-2</v>
      </c>
      <c r="I28" s="34">
        <f>'Qtde. Acum. Anual'!I28/'Qtde. Acum. Anual'!I16-1</f>
        <v>9.7618555417612329E-2</v>
      </c>
      <c r="J28" s="34">
        <f>'Qtde. Acum. Anual'!J28/'Qtde. Acum. Anual'!J16-1</f>
        <v>0.11423797973974925</v>
      </c>
      <c r="K28" s="34">
        <f>'Qtde. Acum. Anual'!K28/'Qtde. Acum. Anual'!K16-1</f>
        <v>0.11851609199981694</v>
      </c>
      <c r="L28" s="33">
        <f>'Qtde. Acum. Anual'!L28/'Qtde. Acum. Anual'!L16-1</f>
        <v>9.0353938185443683E-2</v>
      </c>
      <c r="M28" s="34">
        <f>'Qtde. Acum. Anual'!M28/'Qtde. Acum. Anual'!M16-1</f>
        <v>7.9562075011760713E-2</v>
      </c>
      <c r="N28" s="34">
        <f>'Qtde. Acum. Anual'!N28/'Qtde. Acum. Anual'!N16-1</f>
        <v>7.1398867223878559E-2</v>
      </c>
      <c r="O28" s="34">
        <f>'Qtde. Acum. Anual'!O28/'Qtde. Acum. Anual'!O16-1</f>
        <v>9.0521327014218E-2</v>
      </c>
      <c r="P28" s="34">
        <f>'Qtde. Acum. Anual'!P28/'Qtde. Acum. Anual'!P16-1</f>
        <v>7.6955890214204237E-2</v>
      </c>
      <c r="Q28" s="34">
        <f>'Qtde. Acum. Anual'!Q28/'Qtde. Acum. Anual'!Q16-1</f>
        <v>7.6719851076737955E-2</v>
      </c>
      <c r="R28" s="34">
        <f>'Qtde. Acum. Anual'!R28/'Qtde. Acum. Anual'!R16-1</f>
        <v>0.10523841083327357</v>
      </c>
      <c r="S28" s="34">
        <f>'Qtde. Acum. Anual'!S28/'Qtde. Acum. Anual'!S16-1</f>
        <v>7.9239112262810441E-2</v>
      </c>
      <c r="T28" s="34">
        <f>'Qtde. Acum. Anual'!T28/'Qtde. Acum. Anual'!T16-1</f>
        <v>9.6581028075058972E-2</v>
      </c>
      <c r="U28" s="34">
        <f>'Qtde. Acum. Anual'!U28/'Qtde. Acum. Anual'!U16-1</f>
        <v>7.9336879871334975E-2</v>
      </c>
      <c r="V28" s="34">
        <f>'Qtde. Acum. Anual'!V28/'Qtde. Acum. Anual'!V16-1</f>
        <v>9.9770146083962175E-2</v>
      </c>
      <c r="W28" s="34">
        <f>'Qtde. Acum. Anual'!W28/'Qtde. Acum. Anual'!W16-1</f>
        <v>0.10809242552879583</v>
      </c>
      <c r="X28" s="34">
        <f>'Qtde. Acum. Anual'!X28/'Qtde. Acum. Anual'!X16-1</f>
        <v>0.12720333876403234</v>
      </c>
      <c r="Y28" s="34">
        <f>'Qtde. Acum. Anual'!Y28/'Qtde. Acum. Anual'!Y16-1</f>
        <v>7.9280491475311132E-2</v>
      </c>
      <c r="Z28" s="34">
        <f>'Qtde. Acum. Anual'!Z28/'Qtde. Acum. Anual'!Z16-1</f>
        <v>7.9201527703361752E-2</v>
      </c>
      <c r="AA28" s="34">
        <f>'Qtde. Acum. Anual'!AA28/'Qtde. Acum. Anual'!AA16-1</f>
        <v>8.0694667275256649E-2</v>
      </c>
      <c r="AB28" s="34">
        <f>'Qtde. Acum. Anual'!AB28/'Qtde. Acum. Anual'!AB16-1</f>
        <v>7.8068549821231459E-2</v>
      </c>
      <c r="AC28" s="34">
        <f>'Qtde. Acum. Anual'!AC28/'Qtde. Acum. Anual'!AC16-1</f>
        <v>0.11074365129204344</v>
      </c>
      <c r="AD28" s="34">
        <f>'Qtde. Acum. Anual'!AD28/'Qtde. Acum. Anual'!AD16-1</f>
        <v>8.9617167916651974E-2</v>
      </c>
      <c r="AE28" s="34">
        <f>'Qtde. Acum. Anual'!AE28/'Qtde. Acum. Anual'!AE16-1</f>
        <v>7.4527846929864472E-2</v>
      </c>
      <c r="AF28" s="34">
        <f>'Qtde. Acum. Anual'!AF28/'Qtde. Acum. Anual'!AF16-1</f>
        <v>0.10158784585762137</v>
      </c>
      <c r="AG28" s="34">
        <f>'Qtde. Acum. Anual'!AG28/'Qtde. Acum. Anual'!AG16-1</f>
        <v>8.0923761298566044E-2</v>
      </c>
      <c r="AH28" s="34">
        <f>'Qtde. Acum. Anual'!AH28/'Qtde. Acum. Anual'!AH16-1</f>
        <v>0.11415572712110622</v>
      </c>
      <c r="AI28" s="34">
        <f>'Qtde. Acum. Anual'!AI28/'Qtde. Acum. Anual'!AI16-1</f>
        <v>0.11390084415464474</v>
      </c>
      <c r="AJ28" s="34">
        <f>'Qtde. Acum. Anual'!AJ28/'Qtde. Acum. Anual'!AJ16-1</f>
        <v>7.9754893211969824E-2</v>
      </c>
      <c r="AK28" s="34">
        <f>'Qtde. Acum. Anual'!AK28/'Qtde. Acum. Anual'!AK16-1</f>
        <v>9.305772279125768E-2</v>
      </c>
      <c r="AL28" s="35">
        <f>'Qtde. Acum. Anual'!AL28/'Qtde. Acum. Anual'!AL16-1</f>
        <v>9.3052761875290102E-2</v>
      </c>
      <c r="AM28" s="33">
        <f>'Qtde. Acum. Anual'!AM28/'Qtde. Acum. Anual'!AM16-1</f>
        <v>0.11792636469024154</v>
      </c>
      <c r="AN28" s="34">
        <f>'Qtde. Acum. Anual'!AN28/'Qtde. Acum. Anual'!AN16-1</f>
        <v>1.3828524927628871E-2</v>
      </c>
      <c r="AO28" s="35">
        <f>'Qtde. Acum. Anual'!AO28/'Qtde. Acum. Anual'!AO16-1</f>
        <v>0.31827282845174243</v>
      </c>
      <c r="AP28" s="35">
        <f>'Qtde. Acum. Anual'!AP28/'Qtde. Acum. Anual'!AP16-1</f>
        <v>9.3807892738301701E-2</v>
      </c>
    </row>
    <row r="29" spans="1:42" x14ac:dyDescent="0.3">
      <c r="A29" s="2">
        <v>45658</v>
      </c>
      <c r="B29" s="36">
        <f>'Qtde. Acum. Anual'!B29/'Qtde. Acum. Anual'!B17-1</f>
        <v>0.39613873841493152</v>
      </c>
      <c r="C29" s="37">
        <f>'Qtde. Acum. Anual'!C29/'Qtde. Acum. Anual'!C17-1</f>
        <v>0.21708293380819743</v>
      </c>
      <c r="D29" s="37">
        <f>'Qtde. Acum. Anual'!D29/'Qtde. Acum. Anual'!D17-1</f>
        <v>1.4608599779492915E-2</v>
      </c>
      <c r="E29" s="37">
        <f>'Qtde. Acum. Anual'!E29/'Qtde. Acum. Anual'!E17-1</f>
        <v>0.98763758607601804</v>
      </c>
      <c r="F29" s="38">
        <f>'Qtde. Acum. Anual'!F29/'Qtde. Acum. Anual'!F17-1</f>
        <v>0.44456775398018977</v>
      </c>
      <c r="G29" s="36">
        <f>'Qtde. Acum. Anual'!G29/'Qtde. Acum. Anual'!G17-1</f>
        <v>0.69691017668715971</v>
      </c>
      <c r="H29" s="37">
        <f>'Qtde. Acum. Anual'!H29/'Qtde. Acum. Anual'!H17-1</f>
        <v>0.53391079389277718</v>
      </c>
      <c r="I29" s="37">
        <f>'Qtde. Acum. Anual'!I29/'Qtde. Acum. Anual'!I17-1</f>
        <v>0.38195507524069239</v>
      </c>
      <c r="J29" s="37">
        <f>'Qtde. Acum. Anual'!J29/'Qtde. Acum. Anual'!J17-1</f>
        <v>0.28371759273702923</v>
      </c>
      <c r="K29" s="37">
        <f>'Qtde. Acum. Anual'!K29/'Qtde. Acum. Anual'!K17-1</f>
        <v>0.16719401580424798</v>
      </c>
      <c r="L29" s="36">
        <f>'Qtde. Acum. Anual'!L29/'Qtde. Acum. Anual'!L17-1</f>
        <v>0.52487466255302739</v>
      </c>
      <c r="M29" s="37">
        <f>'Qtde. Acum. Anual'!M29/'Qtde. Acum. Anual'!M17-1</f>
        <v>0.44127851960887399</v>
      </c>
      <c r="N29" s="37">
        <f>'Qtde. Acum. Anual'!N29/'Qtde. Acum. Anual'!N17-1</f>
        <v>0.59884505774711272</v>
      </c>
      <c r="O29" s="37">
        <f>'Qtde. Acum. Anual'!O29/'Qtde. Acum. Anual'!O17-1</f>
        <v>0.4875415282392026</v>
      </c>
      <c r="P29" s="37">
        <f>'Qtde. Acum. Anual'!P29/'Qtde. Acum. Anual'!P17-1</f>
        <v>0.46369559899481838</v>
      </c>
      <c r="Q29" s="37">
        <f>'Qtde. Acum. Anual'!Q29/'Qtde. Acum. Anual'!Q17-1</f>
        <v>0.49461359824538764</v>
      </c>
      <c r="R29" s="37">
        <f>'Qtde. Acum. Anual'!R29/'Qtde. Acum. Anual'!R17-1</f>
        <v>0.34082143229438122</v>
      </c>
      <c r="S29" s="37">
        <f>'Qtde. Acum. Anual'!S29/'Qtde. Acum. Anual'!S17-1</f>
        <v>0.43070921532263218</v>
      </c>
      <c r="T29" s="37">
        <f>'Qtde. Acum. Anual'!T29/'Qtde. Acum. Anual'!T17-1</f>
        <v>0.42248524866535542</v>
      </c>
      <c r="U29" s="37">
        <f>'Qtde. Acum. Anual'!U29/'Qtde. Acum. Anual'!U17-1</f>
        <v>0.5437790878063915</v>
      </c>
      <c r="V29" s="37">
        <f>'Qtde. Acum. Anual'!V29/'Qtde. Acum. Anual'!V17-1</f>
        <v>0.40481980986071187</v>
      </c>
      <c r="W29" s="37">
        <f>'Qtde. Acum. Anual'!W29/'Qtde. Acum. Anual'!W17-1</f>
        <v>0.42260406930764249</v>
      </c>
      <c r="X29" s="37">
        <f>'Qtde. Acum. Anual'!X29/'Qtde. Acum. Anual'!X17-1</f>
        <v>0.38716621393060335</v>
      </c>
      <c r="Y29" s="37">
        <f>'Qtde. Acum. Anual'!Y29/'Qtde. Acum. Anual'!Y17-1</f>
        <v>0.59514472455648937</v>
      </c>
      <c r="Z29" s="37">
        <f>'Qtde. Acum. Anual'!Z29/'Qtde. Acum. Anual'!Z17-1</f>
        <v>0.45549162294804546</v>
      </c>
      <c r="AA29" s="37">
        <f>'Qtde. Acum. Anual'!AA29/'Qtde. Acum. Anual'!AA17-1</f>
        <v>0.42694674872892691</v>
      </c>
      <c r="AB29" s="37">
        <f>'Qtde. Acum. Anual'!AB29/'Qtde. Acum. Anual'!AB17-1</f>
        <v>0.49202839520539965</v>
      </c>
      <c r="AC29" s="37">
        <f>'Qtde. Acum. Anual'!AC29/'Qtde. Acum. Anual'!AC17-1</f>
        <v>0.3665189862674203</v>
      </c>
      <c r="AD29" s="37">
        <f>'Qtde. Acum. Anual'!AD29/'Qtde. Acum. Anual'!AD17-1</f>
        <v>0.39670969925539112</v>
      </c>
      <c r="AE29" s="37">
        <f>'Qtde. Acum. Anual'!AE29/'Qtde. Acum. Anual'!AE17-1</f>
        <v>0.46656964993127992</v>
      </c>
      <c r="AF29" s="37">
        <f>'Qtde. Acum. Anual'!AF29/'Qtde. Acum. Anual'!AF17-1</f>
        <v>0.47256438969764836</v>
      </c>
      <c r="AG29" s="37">
        <f>'Qtde. Acum. Anual'!AG29/'Qtde. Acum. Anual'!AG17-1</f>
        <v>0.5516627078384797</v>
      </c>
      <c r="AH29" s="37">
        <f>'Qtde. Acum. Anual'!AH29/'Qtde. Acum. Anual'!AH17-1</f>
        <v>0.38567043555970004</v>
      </c>
      <c r="AI29" s="37">
        <f>'Qtde. Acum. Anual'!AI29/'Qtde. Acum. Anual'!AI17-1</f>
        <v>0.33464263913585812</v>
      </c>
      <c r="AJ29" s="37">
        <f>'Qtde. Acum. Anual'!AJ29/'Qtde. Acum. Anual'!AJ17-1</f>
        <v>0.4590548869973583</v>
      </c>
      <c r="AK29" s="37">
        <f>'Qtde. Acum. Anual'!AK29/'Qtde. Acum. Anual'!AK17-1</f>
        <v>0.38745972128153028</v>
      </c>
      <c r="AL29" s="38">
        <f>'Qtde. Acum. Anual'!AL29/'Qtde. Acum. Anual'!AL17-1</f>
        <v>0.53882846784964711</v>
      </c>
      <c r="AM29" s="36">
        <f>'Qtde. Acum. Anual'!AM29/'Qtde. Acum. Anual'!AM17-1</f>
        <v>0.10083350967107929</v>
      </c>
      <c r="AN29" s="37">
        <f>'Qtde. Acum. Anual'!AN29/'Qtde. Acum. Anual'!AN17-1</f>
        <v>1.1523766043112236</v>
      </c>
      <c r="AO29" s="38">
        <f>'Qtde. Acum. Anual'!AO29/'Qtde. Acum. Anual'!AO17-1</f>
        <v>0.23881028889938016</v>
      </c>
      <c r="AP29" s="38">
        <f>'Qtde. Acum. Anual'!AP29/'Qtde. Acum. Anual'!AP17-1</f>
        <v>0.41567451497972385</v>
      </c>
    </row>
    <row r="30" spans="1:42" x14ac:dyDescent="0.3">
      <c r="A30" s="3">
        <v>45689</v>
      </c>
      <c r="B30" s="30">
        <f>'Qtde. Acum. Anual'!B30/'Qtde. Acum. Anual'!B18-1</f>
        <v>0.3921368016201936</v>
      </c>
      <c r="C30" s="31">
        <f>'Qtde. Acum. Anual'!C30/'Qtde. Acum. Anual'!C18-1</f>
        <v>0.23551634249047515</v>
      </c>
      <c r="D30" s="31">
        <f>'Qtde. Acum. Anual'!D30/'Qtde. Acum. Anual'!D18-1</f>
        <v>4.3473445201307026E-2</v>
      </c>
      <c r="E30" s="31">
        <f>'Qtde. Acum. Anual'!E30/'Qtde. Acum. Anual'!E18-1</f>
        <v>0.84309829839570738</v>
      </c>
      <c r="F30" s="32">
        <f>'Qtde. Acum. Anual'!F30/'Qtde. Acum. Anual'!F18-1</f>
        <v>0.40011007852147173</v>
      </c>
      <c r="G30" s="30">
        <f>'Qtde. Acum. Anual'!G30/'Qtde. Acum. Anual'!G18-1</f>
        <v>0.62512360897949315</v>
      </c>
      <c r="H30" s="31">
        <f>'Qtde. Acum. Anual'!H30/'Qtde. Acum. Anual'!H18-1</f>
        <v>0.49297136058024571</v>
      </c>
      <c r="I30" s="31">
        <f>'Qtde. Acum. Anual'!I30/'Qtde. Acum. Anual'!I18-1</f>
        <v>0.36652540883950713</v>
      </c>
      <c r="J30" s="31">
        <f>'Qtde. Acum. Anual'!J30/'Qtde. Acum. Anual'!J18-1</f>
        <v>0.28640043129150561</v>
      </c>
      <c r="K30" s="31">
        <f>'Qtde. Acum. Anual'!K30/'Qtde. Acum. Anual'!K18-1</f>
        <v>0.18492423593870377</v>
      </c>
      <c r="L30" s="30">
        <f>'Qtde. Acum. Anual'!L30/'Qtde. Acum. Anual'!L18-1</f>
        <v>0.48574821852731587</v>
      </c>
      <c r="M30" s="31">
        <f>'Qtde. Acum. Anual'!M30/'Qtde. Acum. Anual'!M18-1</f>
        <v>0.42093263123608926</v>
      </c>
      <c r="N30" s="31">
        <f>'Qtde. Acum. Anual'!N30/'Qtde. Acum. Anual'!N18-1</f>
        <v>0.54410751206064778</v>
      </c>
      <c r="O30" s="31">
        <f>'Qtde. Acum. Anual'!O30/'Qtde. Acum. Anual'!O18-1</f>
        <v>0.45681915348439506</v>
      </c>
      <c r="P30" s="31">
        <f>'Qtde. Acum. Anual'!P30/'Qtde. Acum. Anual'!P18-1</f>
        <v>0.43704026714710298</v>
      </c>
      <c r="Q30" s="31">
        <f>'Qtde. Acum. Anual'!Q30/'Qtde. Acum. Anual'!Q18-1</f>
        <v>0.46293037617450783</v>
      </c>
      <c r="R30" s="31">
        <f>'Qtde. Acum. Anual'!R30/'Qtde. Acum. Anual'!R18-1</f>
        <v>0.33475450792961103</v>
      </c>
      <c r="S30" s="31">
        <f>'Qtde. Acum. Anual'!S30/'Qtde. Acum. Anual'!S18-1</f>
        <v>0.41065104425247401</v>
      </c>
      <c r="T30" s="31">
        <f>'Qtde. Acum. Anual'!T30/'Qtde. Acum. Anual'!T18-1</f>
        <v>0.39925733112474293</v>
      </c>
      <c r="U30" s="31">
        <f>'Qtde. Acum. Anual'!U30/'Qtde. Acum. Anual'!U18-1</f>
        <v>0.50152720330894041</v>
      </c>
      <c r="V30" s="31">
        <f>'Qtde. Acum. Anual'!V30/'Qtde. Acum. Anual'!V18-1</f>
        <v>0.3877734269511206</v>
      </c>
      <c r="W30" s="31">
        <f>'Qtde. Acum. Anual'!W30/'Qtde. Acum. Anual'!W18-1</f>
        <v>0.39563351371524536</v>
      </c>
      <c r="X30" s="31">
        <f>'Qtde. Acum. Anual'!X30/'Qtde. Acum. Anual'!X18-1</f>
        <v>0.36524359350417313</v>
      </c>
      <c r="Y30" s="31">
        <f>'Qtde. Acum. Anual'!Y30/'Qtde. Acum. Anual'!Y18-1</f>
        <v>0.54031549597036022</v>
      </c>
      <c r="Z30" s="31">
        <f>'Qtde. Acum. Anual'!Z30/'Qtde. Acum. Anual'!Z18-1</f>
        <v>0.43165341951262115</v>
      </c>
      <c r="AA30" s="31">
        <f>'Qtde. Acum. Anual'!AA30/'Qtde. Acum. Anual'!AA18-1</f>
        <v>0.40826632079550373</v>
      </c>
      <c r="AB30" s="31">
        <f>'Qtde. Acum. Anual'!AB30/'Qtde. Acum. Anual'!AB18-1</f>
        <v>0.46192072805652007</v>
      </c>
      <c r="AC30" s="31">
        <f>'Qtde. Acum. Anual'!AC30/'Qtde. Acum. Anual'!AC18-1</f>
        <v>0.34885305674537159</v>
      </c>
      <c r="AD30" s="31">
        <f>'Qtde. Acum. Anual'!AD30/'Qtde. Acum. Anual'!AD18-1</f>
        <v>0.38357882327859194</v>
      </c>
      <c r="AE30" s="31">
        <f>'Qtde. Acum. Anual'!AE30/'Qtde. Acum. Anual'!AE18-1</f>
        <v>0.44078535995664669</v>
      </c>
      <c r="AF30" s="31">
        <f>'Qtde. Acum. Anual'!AF30/'Qtde. Acum. Anual'!AF18-1</f>
        <v>0.44200032954358215</v>
      </c>
      <c r="AG30" s="31">
        <f>'Qtde. Acum. Anual'!AG30/'Qtde. Acum. Anual'!AG18-1</f>
        <v>0.50684514755095833</v>
      </c>
      <c r="AH30" s="31">
        <f>'Qtde. Acum. Anual'!AH30/'Qtde. Acum. Anual'!AH18-1</f>
        <v>0.36219691217413308</v>
      </c>
      <c r="AI30" s="31">
        <f>'Qtde. Acum. Anual'!AI30/'Qtde. Acum. Anual'!AI18-1</f>
        <v>0.32345853415323256</v>
      </c>
      <c r="AJ30" s="31">
        <f>'Qtde. Acum. Anual'!AJ30/'Qtde. Acum. Anual'!AJ18-1</f>
        <v>0.43465758607642835</v>
      </c>
      <c r="AK30" s="31">
        <f>'Qtde. Acum. Anual'!AK30/'Qtde. Acum. Anual'!AK18-1</f>
        <v>0.37324175073829391</v>
      </c>
      <c r="AL30" s="32">
        <f>'Qtde. Acum. Anual'!AL30/'Qtde. Acum. Anual'!AL18-1</f>
        <v>0.49392276024308956</v>
      </c>
      <c r="AM30" s="30">
        <f>'Qtde. Acum. Anual'!AM30/'Qtde. Acum. Anual'!AM18-1</f>
        <v>0.12407743157330309</v>
      </c>
      <c r="AN30" s="31">
        <f>'Qtde. Acum. Anual'!AN30/'Qtde. Acum. Anual'!AN18-1</f>
        <v>0.9634951982651796</v>
      </c>
      <c r="AO30" s="32">
        <f>'Qtde. Acum. Anual'!AO30/'Qtde. Acum. Anual'!AO18-1</f>
        <v>0.33165172049173042</v>
      </c>
      <c r="AP30" s="32">
        <f>'Qtde. Acum. Anual'!AP30/'Qtde. Acum. Anual'!AP18-1</f>
        <v>0.39547674371878294</v>
      </c>
    </row>
    <row r="31" spans="1:42" x14ac:dyDescent="0.3">
      <c r="A31" s="3">
        <v>45717</v>
      </c>
      <c r="B31" s="30">
        <f>'Qtde. Acum. Anual'!B31/'Qtde. Acum. Anual'!B19-1</f>
        <v>0.21546501797895501</v>
      </c>
      <c r="C31" s="31">
        <f>'Qtde. Acum. Anual'!C31/'Qtde. Acum. Anual'!C19-1</f>
        <v>0.22058314904677556</v>
      </c>
      <c r="D31" s="31">
        <f>'Qtde. Acum. Anual'!D31/'Qtde. Acum. Anual'!D19-1</f>
        <v>3.7676528192969849E-2</v>
      </c>
      <c r="E31" s="31">
        <f>'Qtde. Acum. Anual'!E31/'Qtde. Acum. Anual'!E19-1</f>
        <v>0.35314762311101333</v>
      </c>
      <c r="F31" s="32">
        <f>'Qtde. Acum. Anual'!F31/'Qtde. Acum. Anual'!F19-1</f>
        <v>0.24717776209554687</v>
      </c>
      <c r="G31" s="30">
        <f>'Qtde. Acum. Anual'!G31/'Qtde. Acum. Anual'!G19-1</f>
        <v>0.30129112828682114</v>
      </c>
      <c r="H31" s="31">
        <f>'Qtde. Acum. Anual'!H31/'Qtde. Acum. Anual'!H19-1</f>
        <v>0.26132593881695976</v>
      </c>
      <c r="I31" s="31">
        <f>'Qtde. Acum. Anual'!I31/'Qtde. Acum. Anual'!I19-1</f>
        <v>0.21862824878762055</v>
      </c>
      <c r="J31" s="31">
        <f>'Qtde. Acum. Anual'!J31/'Qtde. Acum. Anual'!J19-1</f>
        <v>0.19365417998969203</v>
      </c>
      <c r="K31" s="31">
        <f>'Qtde. Acum. Anual'!K31/'Qtde. Acum. Anual'!K19-1</f>
        <v>0.14829134203608674</v>
      </c>
      <c r="L31" s="30">
        <f>'Qtde. Acum. Anual'!L31/'Qtde. Acum. Anual'!L19-1</f>
        <v>0.25344415347831029</v>
      </c>
      <c r="M31" s="31">
        <f>'Qtde. Acum. Anual'!M31/'Qtde. Acum. Anual'!M19-1</f>
        <v>0.23474088291746642</v>
      </c>
      <c r="N31" s="31">
        <f>'Qtde. Acum. Anual'!N31/'Qtde. Acum. Anual'!N19-1</f>
        <v>0.2704665445533887</v>
      </c>
      <c r="O31" s="31">
        <f>'Qtde. Acum. Anual'!O31/'Qtde. Acum. Anual'!O19-1</f>
        <v>0.24518214596543575</v>
      </c>
      <c r="P31" s="31">
        <f>'Qtde. Acum. Anual'!P31/'Qtde. Acum. Anual'!P19-1</f>
        <v>0.24124608071204623</v>
      </c>
      <c r="Q31" s="31">
        <f>'Qtde. Acum. Anual'!Q31/'Qtde. Acum. Anual'!Q19-1</f>
        <v>0.24792472112686914</v>
      </c>
      <c r="R31" s="31">
        <f>'Qtde. Acum. Anual'!R31/'Qtde. Acum. Anual'!R19-1</f>
        <v>0.20621318513095277</v>
      </c>
      <c r="S31" s="31">
        <f>'Qtde. Acum. Anual'!S31/'Qtde. Acum. Anual'!S19-1</f>
        <v>0.23564282338112497</v>
      </c>
      <c r="T31" s="31">
        <f>'Qtde. Acum. Anual'!T31/'Qtde. Acum. Anual'!T19-1</f>
        <v>0.22760498937850637</v>
      </c>
      <c r="U31" s="31">
        <f>'Qtde. Acum. Anual'!U31/'Qtde. Acum. Anual'!U19-1</f>
        <v>0.2581108866932329</v>
      </c>
      <c r="V31" s="31">
        <f>'Qtde. Acum. Anual'!V31/'Qtde. Acum. Anual'!V19-1</f>
        <v>0.22887269533251464</v>
      </c>
      <c r="W31" s="31">
        <f>'Qtde. Acum. Anual'!W31/'Qtde. Acum. Anual'!W19-1</f>
        <v>0.22776128800143902</v>
      </c>
      <c r="X31" s="31">
        <f>'Qtde. Acum. Anual'!X31/'Qtde. Acum. Anual'!X19-1</f>
        <v>0.21702702263002904</v>
      </c>
      <c r="Y31" s="31">
        <f>'Qtde. Acum. Anual'!Y31/'Qtde. Acum. Anual'!Y19-1</f>
        <v>0.27048153746491033</v>
      </c>
      <c r="Z31" s="31">
        <f>'Qtde. Acum. Anual'!Z31/'Qtde. Acum. Anual'!Z19-1</f>
        <v>0.23864161404589557</v>
      </c>
      <c r="AA31" s="31">
        <f>'Qtde. Acum. Anual'!AA31/'Qtde. Acum. Anual'!AA19-1</f>
        <v>0.23166003364378618</v>
      </c>
      <c r="AB31" s="31">
        <f>'Qtde. Acum. Anual'!AB31/'Qtde. Acum. Anual'!AB19-1</f>
        <v>0.24668425803763627</v>
      </c>
      <c r="AC31" s="31">
        <f>'Qtde. Acum. Anual'!AC31/'Qtde. Acum. Anual'!AC19-1</f>
        <v>0.21155916024309906</v>
      </c>
      <c r="AD31" s="31">
        <f>'Qtde. Acum. Anual'!AD31/'Qtde. Acum. Anual'!AD19-1</f>
        <v>0.22688828584350973</v>
      </c>
      <c r="AE31" s="31">
        <f>'Qtde. Acum. Anual'!AE31/'Qtde. Acum. Anual'!AE19-1</f>
        <v>0.24160238257982614</v>
      </c>
      <c r="AF31" s="31">
        <f>'Qtde. Acum. Anual'!AF31/'Qtde. Acum. Anual'!AF19-1</f>
        <v>0.2408086461449388</v>
      </c>
      <c r="AG31" s="31">
        <f>'Qtde. Acum. Anual'!AG31/'Qtde. Acum. Anual'!AG19-1</f>
        <v>0.26042390548992356</v>
      </c>
      <c r="AH31" s="31">
        <f>'Qtde. Acum. Anual'!AH31/'Qtde. Acum. Anual'!AH19-1</f>
        <v>0.21696877928299707</v>
      </c>
      <c r="AI31" s="31">
        <f>'Qtde. Acum. Anual'!AI31/'Qtde. Acum. Anual'!AI19-1</f>
        <v>0.20172048907129581</v>
      </c>
      <c r="AJ31" s="31">
        <f>'Qtde. Acum. Anual'!AJ31/'Qtde. Acum. Anual'!AJ19-1</f>
        <v>0.23895297249334524</v>
      </c>
      <c r="AK31" s="31">
        <f>'Qtde. Acum. Anual'!AK31/'Qtde. Acum. Anual'!AK19-1</f>
        <v>0.22505175447676229</v>
      </c>
      <c r="AL31" s="32">
        <f>'Qtde. Acum. Anual'!AL31/'Qtde. Acum. Anual'!AL19-1</f>
        <v>0.25856997397895687</v>
      </c>
      <c r="AM31" s="30">
        <f>'Qtde. Acum. Anual'!AM31/'Qtde. Acum. Anual'!AM19-1</f>
        <v>0.11613532897581313</v>
      </c>
      <c r="AN31" s="31">
        <f>'Qtde. Acum. Anual'!AN31/'Qtde. Acum. Anual'!AN19-1</f>
        <v>0.37027110121074136</v>
      </c>
      <c r="AO31" s="32">
        <f>'Qtde. Acum. Anual'!AO31/'Qtde. Acum. Anual'!AO19-1</f>
        <v>0.37912991795884143</v>
      </c>
      <c r="AP31" s="32">
        <f>'Qtde. Acum. Anual'!AP31/'Qtde. Acum. Anual'!AP19-1</f>
        <v>0.22920464823515063</v>
      </c>
    </row>
    <row r="32" spans="1:42" x14ac:dyDescent="0.3">
      <c r="A32" s="3">
        <v>45748</v>
      </c>
      <c r="B32" s="30"/>
      <c r="C32" s="31"/>
      <c r="D32" s="31"/>
      <c r="E32" s="31"/>
      <c r="F32" s="32"/>
      <c r="G32" s="30"/>
      <c r="H32" s="31"/>
      <c r="I32" s="31"/>
      <c r="J32" s="31"/>
      <c r="K32" s="31"/>
      <c r="L32" s="30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2"/>
      <c r="AM32" s="30"/>
      <c r="AN32" s="31"/>
      <c r="AO32" s="32"/>
      <c r="AP32" s="32"/>
    </row>
    <row r="33" spans="1:42" x14ac:dyDescent="0.3">
      <c r="A33" s="3">
        <v>45778</v>
      </c>
      <c r="B33" s="30"/>
      <c r="C33" s="31"/>
      <c r="D33" s="31"/>
      <c r="E33" s="31"/>
      <c r="F33" s="32"/>
      <c r="G33" s="30"/>
      <c r="H33" s="31"/>
      <c r="I33" s="31"/>
      <c r="J33" s="31"/>
      <c r="K33" s="31"/>
      <c r="L33" s="30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2"/>
      <c r="AM33" s="30"/>
      <c r="AN33" s="31"/>
      <c r="AO33" s="32"/>
      <c r="AP33" s="32"/>
    </row>
    <row r="34" spans="1:42" x14ac:dyDescent="0.3">
      <c r="A34" s="3">
        <v>45809</v>
      </c>
      <c r="B34" s="30"/>
      <c r="C34" s="31"/>
      <c r="D34" s="31"/>
      <c r="E34" s="31"/>
      <c r="F34" s="32"/>
      <c r="G34" s="30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2"/>
      <c r="AM34" s="30"/>
      <c r="AN34" s="31"/>
      <c r="AO34" s="32"/>
      <c r="AP34" s="32"/>
    </row>
    <row r="35" spans="1:42" x14ac:dyDescent="0.3">
      <c r="A35" s="3">
        <v>45839</v>
      </c>
      <c r="B35" s="30"/>
      <c r="C35" s="31"/>
      <c r="D35" s="31"/>
      <c r="E35" s="31"/>
      <c r="F35" s="32"/>
      <c r="G35" s="30"/>
      <c r="H35" s="31"/>
      <c r="I35" s="31"/>
      <c r="J35" s="31"/>
      <c r="K35" s="31"/>
      <c r="L35" s="30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30"/>
      <c r="AN35" s="31"/>
      <c r="AO35" s="32"/>
      <c r="AP35" s="32"/>
    </row>
    <row r="36" spans="1:42" x14ac:dyDescent="0.3">
      <c r="A36" s="3">
        <v>45870</v>
      </c>
      <c r="B36" s="30"/>
      <c r="C36" s="31"/>
      <c r="D36" s="31"/>
      <c r="E36" s="31"/>
      <c r="F36" s="32"/>
      <c r="G36" s="30"/>
      <c r="H36" s="31"/>
      <c r="I36" s="31"/>
      <c r="J36" s="31"/>
      <c r="K36" s="31"/>
      <c r="L36" s="30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2"/>
      <c r="AM36" s="30"/>
      <c r="AN36" s="31"/>
      <c r="AO36" s="32"/>
      <c r="AP36" s="32"/>
    </row>
    <row r="37" spans="1:42" x14ac:dyDescent="0.3">
      <c r="A37" s="3">
        <v>45901</v>
      </c>
      <c r="B37" s="30"/>
      <c r="C37" s="31"/>
      <c r="D37" s="31"/>
      <c r="E37" s="31"/>
      <c r="F37" s="32"/>
      <c r="G37" s="30"/>
      <c r="H37" s="31"/>
      <c r="I37" s="31"/>
      <c r="J37" s="31"/>
      <c r="K37" s="31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0"/>
      <c r="AN37" s="31"/>
      <c r="AO37" s="32"/>
      <c r="AP37" s="32"/>
    </row>
    <row r="38" spans="1:42" x14ac:dyDescent="0.3">
      <c r="A38" s="3">
        <v>45931</v>
      </c>
      <c r="B38" s="30"/>
      <c r="C38" s="31"/>
      <c r="D38" s="31"/>
      <c r="E38" s="31"/>
      <c r="F38" s="32"/>
      <c r="G38" s="30"/>
      <c r="H38" s="31"/>
      <c r="I38" s="31"/>
      <c r="J38" s="31"/>
      <c r="K38" s="31"/>
      <c r="L38" s="30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2"/>
      <c r="AM38" s="30"/>
      <c r="AN38" s="31"/>
      <c r="AO38" s="32"/>
      <c r="AP38" s="32"/>
    </row>
    <row r="39" spans="1:42" x14ac:dyDescent="0.3">
      <c r="A39" s="3">
        <v>45962</v>
      </c>
      <c r="B39" s="30"/>
      <c r="C39" s="31"/>
      <c r="D39" s="31"/>
      <c r="E39" s="31"/>
      <c r="F39" s="32"/>
      <c r="G39" s="30"/>
      <c r="H39" s="31"/>
      <c r="I39" s="31"/>
      <c r="J39" s="31"/>
      <c r="K39" s="31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0"/>
      <c r="AN39" s="31"/>
      <c r="AO39" s="32"/>
      <c r="AP39" s="32"/>
    </row>
    <row r="40" spans="1:42" ht="15" thickBot="1" x14ac:dyDescent="0.35">
      <c r="A40" s="4">
        <v>45992</v>
      </c>
      <c r="B40" s="33"/>
      <c r="C40" s="34"/>
      <c r="D40" s="34"/>
      <c r="E40" s="34"/>
      <c r="F40" s="35"/>
      <c r="G40" s="33"/>
      <c r="H40" s="34"/>
      <c r="I40" s="34"/>
      <c r="J40" s="34"/>
      <c r="K40" s="34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3"/>
      <c r="AN40" s="34"/>
      <c r="AO40" s="35"/>
      <c r="AP40" s="35"/>
    </row>
  </sheetData>
  <mergeCells count="5">
    <mergeCell ref="B3:F3"/>
    <mergeCell ref="G3:K3"/>
    <mergeCell ref="A2:AP2"/>
    <mergeCell ref="L3:AL3"/>
    <mergeCell ref="AM3:AO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Qtde. Mensal</vt:lpstr>
      <vt:lpstr>Qtde. Acum. Anual</vt:lpstr>
      <vt:lpstr>Freq. Mensal</vt:lpstr>
      <vt:lpstr>Freq. Acum. Anual</vt:lpstr>
      <vt:lpstr>Part. Mensal</vt:lpstr>
      <vt:lpstr>Part. Anual</vt:lpstr>
      <vt:lpstr>Var. Mensal</vt:lpstr>
      <vt:lpstr>Var. Anual</vt:lpstr>
      <vt:lpstr>Var. Acum. Anual</vt:lpstr>
      <vt:lpstr>Var. Acum. 12 Meses</vt:lpstr>
      <vt:lpstr>Por 1M Habit</vt:lpstr>
      <vt:lpstr>Por 1M Habit Média</vt:lpstr>
      <vt:lpstr>basetcc</vt:lpstr>
    </vt:vector>
  </TitlesOfParts>
  <Company>Serasa 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sqb9610</dc:creator>
  <cp:lastModifiedBy>dados1</cp:lastModifiedBy>
  <dcterms:created xsi:type="dcterms:W3CDTF">2009-08-07T18:52:26Z</dcterms:created>
  <dcterms:modified xsi:type="dcterms:W3CDTF">2025-08-12T09:39:26Z</dcterms:modified>
</cp:coreProperties>
</file>