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022gc.sharepoint.com/sites/PHAC-IDVPB-CFEZID-OMD/HcGenCaseManagement/Templates/Investigation Analysis/Foodbook 2.0 Analysis code/"/>
    </mc:Choice>
  </mc:AlternateContent>
  <xr:revisionPtr revIDLastSave="89" documentId="13_ncr:1_{4CEFFE93-41F2-4A1D-B665-700AC914822A}" xr6:coauthVersionLast="47" xr6:coauthVersionMax="47" xr10:uidLastSave="{1D9F3104-5066-4BF8-ACBD-101996422087}"/>
  <bookViews>
    <workbookView xWindow="-28920" yWindow="-120" windowWidth="29040" windowHeight="15720" xr2:uid="{00000000-000D-0000-FFFF-FFFF00000000}"/>
  </bookViews>
  <sheets>
    <sheet name="Foodbook" sheetId="5" r:id="rId1"/>
    <sheet name="Colour coded" sheetId="11" r:id="rId2"/>
  </sheets>
  <definedNames>
    <definedName name="_xlnm._FilterDatabase" localSheetId="1" hidden="1">'Colour coded'!$B$3:$Q$3</definedName>
    <definedName name="_xlnm._FilterDatabase" localSheetId="0" hidden="1">Foodbook!$B$3:$N$3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6" i="5" l="1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80" i="5"/>
  <c r="N81" i="5"/>
  <c r="N82" i="5"/>
  <c r="N83" i="5"/>
  <c r="N84" i="5"/>
  <c r="N85" i="5"/>
  <c r="N86" i="5"/>
  <c r="N87" i="5"/>
  <c r="N88" i="5"/>
  <c r="N89" i="5"/>
  <c r="N90" i="5"/>
  <c r="N91" i="5"/>
  <c r="N92" i="5"/>
  <c r="N93" i="5"/>
  <c r="N94" i="5"/>
  <c r="N95" i="5"/>
  <c r="N96" i="5"/>
  <c r="N97" i="5"/>
  <c r="N98" i="5"/>
  <c r="N99" i="5"/>
  <c r="N100" i="5"/>
  <c r="N101" i="5"/>
  <c r="N102" i="5"/>
  <c r="N103" i="5"/>
  <c r="N104" i="5"/>
  <c r="N105" i="5"/>
  <c r="N106" i="5"/>
  <c r="N107" i="5"/>
  <c r="N108" i="5"/>
  <c r="N109" i="5"/>
  <c r="N110" i="5"/>
  <c r="N111" i="5"/>
  <c r="N112" i="5"/>
  <c r="N113" i="5"/>
  <c r="N114" i="5"/>
  <c r="N115" i="5"/>
  <c r="N116" i="5"/>
  <c r="N117" i="5"/>
  <c r="N118" i="5"/>
  <c r="N119" i="5"/>
  <c r="N120" i="5"/>
  <c r="N121" i="5"/>
  <c r="N122" i="5"/>
  <c r="N123" i="5"/>
  <c r="N124" i="5"/>
  <c r="N125" i="5"/>
  <c r="N126" i="5"/>
  <c r="N127" i="5"/>
  <c r="N128" i="5"/>
  <c r="N129" i="5"/>
  <c r="N130" i="5"/>
  <c r="N131" i="5"/>
  <c r="N132" i="5"/>
  <c r="N133" i="5"/>
  <c r="N134" i="5"/>
  <c r="N135" i="5"/>
  <c r="N136" i="5"/>
  <c r="N137" i="5"/>
  <c r="N138" i="5"/>
  <c r="N139" i="5"/>
  <c r="N140" i="5"/>
  <c r="N141" i="5"/>
  <c r="N142" i="5"/>
  <c r="N143" i="5"/>
  <c r="N144" i="5"/>
  <c r="N145" i="5"/>
  <c r="N146" i="5"/>
  <c r="N147" i="5"/>
  <c r="N148" i="5"/>
  <c r="N149" i="5"/>
  <c r="N150" i="5"/>
  <c r="N151" i="5"/>
  <c r="N152" i="5"/>
  <c r="N153" i="5"/>
  <c r="N154" i="5"/>
  <c r="N155" i="5"/>
  <c r="N156" i="5"/>
  <c r="N157" i="5"/>
  <c r="N158" i="5"/>
  <c r="N159" i="5"/>
  <c r="N160" i="5"/>
  <c r="N161" i="5"/>
  <c r="N162" i="5"/>
  <c r="N163" i="5"/>
  <c r="N164" i="5"/>
  <c r="N165" i="5"/>
  <c r="N166" i="5"/>
  <c r="N167" i="5"/>
  <c r="N168" i="5"/>
  <c r="N169" i="5"/>
  <c r="N170" i="5"/>
  <c r="N171" i="5"/>
  <c r="N172" i="5"/>
  <c r="N173" i="5"/>
  <c r="N174" i="5"/>
  <c r="N175" i="5"/>
  <c r="N176" i="5"/>
  <c r="N177" i="5"/>
  <c r="N178" i="5"/>
  <c r="N179" i="5"/>
  <c r="N180" i="5"/>
  <c r="N181" i="5"/>
  <c r="N182" i="5"/>
  <c r="N183" i="5"/>
  <c r="N184" i="5"/>
  <c r="N185" i="5"/>
  <c r="N186" i="5"/>
  <c r="N187" i="5"/>
  <c r="N188" i="5"/>
  <c r="N189" i="5"/>
  <c r="N190" i="5"/>
  <c r="N191" i="5"/>
  <c r="N192" i="5"/>
  <c r="N193" i="5"/>
  <c r="N194" i="5"/>
  <c r="N195" i="5"/>
  <c r="N196" i="5"/>
  <c r="N197" i="5"/>
  <c r="N198" i="5"/>
  <c r="N199" i="5"/>
  <c r="N200" i="5"/>
  <c r="N201" i="5"/>
  <c r="N202" i="5"/>
  <c r="N203" i="5"/>
  <c r="N204" i="5"/>
  <c r="N205" i="5"/>
  <c r="N206" i="5"/>
  <c r="N207" i="5"/>
  <c r="N208" i="5"/>
  <c r="N209" i="5"/>
  <c r="N210" i="5"/>
  <c r="N211" i="5"/>
  <c r="N212" i="5"/>
  <c r="N213" i="5"/>
  <c r="N214" i="5"/>
  <c r="N215" i="5"/>
  <c r="N216" i="5"/>
  <c r="N217" i="5"/>
  <c r="N218" i="5"/>
  <c r="N219" i="5"/>
  <c r="N220" i="5"/>
  <c r="N221" i="5"/>
  <c r="N222" i="5"/>
  <c r="N223" i="5"/>
  <c r="N224" i="5"/>
  <c r="N225" i="5"/>
  <c r="N226" i="5"/>
  <c r="N227" i="5"/>
  <c r="N228" i="5"/>
  <c r="N229" i="5"/>
  <c r="N230" i="5"/>
  <c r="N231" i="5"/>
  <c r="N232" i="5"/>
  <c r="N233" i="5"/>
  <c r="N234" i="5"/>
  <c r="N235" i="5"/>
  <c r="N236" i="5"/>
  <c r="N237" i="5"/>
  <c r="N238" i="5"/>
  <c r="N239" i="5"/>
  <c r="N240" i="5"/>
  <c r="N241" i="5"/>
  <c r="N242" i="5"/>
  <c r="N243" i="5"/>
  <c r="N244" i="5"/>
  <c r="N245" i="5"/>
  <c r="N246" i="5"/>
  <c r="N247" i="5"/>
  <c r="N248" i="5"/>
  <c r="N249" i="5"/>
  <c r="N250" i="5"/>
  <c r="N251" i="5"/>
  <c r="N252" i="5"/>
  <c r="N253" i="5"/>
  <c r="N254" i="5"/>
  <c r="N255" i="5"/>
  <c r="N256" i="5"/>
  <c r="N257" i="5"/>
  <c r="N258" i="5"/>
  <c r="N259" i="5"/>
  <c r="N260" i="5"/>
  <c r="N261" i="5"/>
  <c r="N262" i="5"/>
  <c r="N263" i="5"/>
  <c r="N264" i="5"/>
  <c r="N265" i="5"/>
  <c r="N266" i="5"/>
  <c r="N267" i="5"/>
  <c r="N268" i="5"/>
  <c r="N269" i="5"/>
  <c r="N270" i="5"/>
  <c r="N271" i="5"/>
  <c r="N272" i="5"/>
  <c r="N273" i="5"/>
  <c r="N274" i="5"/>
  <c r="N275" i="5"/>
  <c r="N276" i="5"/>
  <c r="N277" i="5"/>
  <c r="N278" i="5"/>
  <c r="N279" i="5"/>
  <c r="N280" i="5"/>
  <c r="N281" i="5"/>
  <c r="N282" i="5"/>
  <c r="N283" i="5"/>
  <c r="N284" i="5"/>
  <c r="N285" i="5"/>
  <c r="N286" i="5"/>
  <c r="N287" i="5"/>
  <c r="N288" i="5"/>
  <c r="N289" i="5"/>
  <c r="N290" i="5"/>
  <c r="N291" i="5"/>
  <c r="N292" i="5"/>
  <c r="N293" i="5"/>
  <c r="N294" i="5"/>
  <c r="N295" i="5"/>
  <c r="N296" i="5"/>
  <c r="N297" i="5"/>
  <c r="N298" i="5"/>
  <c r="N299" i="5"/>
  <c r="N300" i="5"/>
  <c r="N301" i="5"/>
  <c r="N302" i="5"/>
  <c r="N303" i="5"/>
  <c r="N304" i="5"/>
  <c r="N305" i="5"/>
  <c r="N306" i="5"/>
  <c r="N307" i="5"/>
  <c r="N308" i="5"/>
  <c r="N309" i="5"/>
  <c r="N310" i="5"/>
  <c r="N311" i="5"/>
  <c r="N312" i="5"/>
  <c r="N313" i="5"/>
  <c r="N314" i="5"/>
  <c r="N315" i="5"/>
  <c r="N316" i="5"/>
  <c r="N317" i="5"/>
  <c r="N318" i="5"/>
  <c r="N319" i="5"/>
  <c r="N320" i="5"/>
  <c r="N321" i="5"/>
  <c r="N322" i="5"/>
  <c r="N323" i="5"/>
  <c r="N324" i="5"/>
  <c r="N325" i="5"/>
  <c r="N326" i="5"/>
  <c r="N327" i="5"/>
  <c r="N328" i="5"/>
  <c r="N329" i="5"/>
  <c r="N330" i="5"/>
  <c r="N331" i="5"/>
  <c r="N332" i="5"/>
  <c r="N333" i="5"/>
  <c r="N334" i="5"/>
  <c r="N335" i="5"/>
  <c r="N336" i="5"/>
  <c r="N337" i="5"/>
  <c r="N338" i="5"/>
  <c r="N339" i="5"/>
  <c r="N340" i="5"/>
  <c r="N341" i="5"/>
  <c r="N342" i="5"/>
  <c r="N343" i="5"/>
  <c r="N344" i="5"/>
  <c r="N345" i="5"/>
  <c r="N346" i="5"/>
  <c r="N347" i="5"/>
  <c r="N348" i="5"/>
  <c r="N349" i="5"/>
  <c r="N350" i="5"/>
  <c r="N351" i="5"/>
  <c r="N352" i="5"/>
  <c r="N353" i="5"/>
  <c r="N354" i="5"/>
  <c r="N355" i="5"/>
  <c r="N356" i="5"/>
  <c r="N357" i="5"/>
  <c r="N358" i="5"/>
  <c r="N359" i="5"/>
  <c r="N360" i="5"/>
  <c r="N361" i="5"/>
  <c r="N362" i="5"/>
  <c r="N363" i="5"/>
  <c r="N364" i="5"/>
  <c r="N365" i="5"/>
  <c r="N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103" i="5"/>
  <c r="M104" i="5"/>
  <c r="M105" i="5"/>
  <c r="M106" i="5"/>
  <c r="M107" i="5"/>
  <c r="M108" i="5"/>
  <c r="M109" i="5"/>
  <c r="M110" i="5"/>
  <c r="M111" i="5"/>
  <c r="M112" i="5"/>
  <c r="M113" i="5"/>
  <c r="M114" i="5"/>
  <c r="M115" i="5"/>
  <c r="M116" i="5"/>
  <c r="M117" i="5"/>
  <c r="M118" i="5"/>
  <c r="M119" i="5"/>
  <c r="M120" i="5"/>
  <c r="M121" i="5"/>
  <c r="M122" i="5"/>
  <c r="M123" i="5"/>
  <c r="M124" i="5"/>
  <c r="M125" i="5"/>
  <c r="M126" i="5"/>
  <c r="M127" i="5"/>
  <c r="M128" i="5"/>
  <c r="M129" i="5"/>
  <c r="M130" i="5"/>
  <c r="M131" i="5"/>
  <c r="M132" i="5"/>
  <c r="M133" i="5"/>
  <c r="M134" i="5"/>
  <c r="M135" i="5"/>
  <c r="M136" i="5"/>
  <c r="M137" i="5"/>
  <c r="M138" i="5"/>
  <c r="M139" i="5"/>
  <c r="M140" i="5"/>
  <c r="M141" i="5"/>
  <c r="M142" i="5"/>
  <c r="M143" i="5"/>
  <c r="M144" i="5"/>
  <c r="M145" i="5"/>
  <c r="M146" i="5"/>
  <c r="M147" i="5"/>
  <c r="M148" i="5"/>
  <c r="M149" i="5"/>
  <c r="M150" i="5"/>
  <c r="M151" i="5"/>
  <c r="M152" i="5"/>
  <c r="M153" i="5"/>
  <c r="M154" i="5"/>
  <c r="M155" i="5"/>
  <c r="M156" i="5"/>
  <c r="M157" i="5"/>
  <c r="M158" i="5"/>
  <c r="M159" i="5"/>
  <c r="M160" i="5"/>
  <c r="M161" i="5"/>
  <c r="M162" i="5"/>
  <c r="M163" i="5"/>
  <c r="M164" i="5"/>
  <c r="M165" i="5"/>
  <c r="M166" i="5"/>
  <c r="M167" i="5"/>
  <c r="M168" i="5"/>
  <c r="M169" i="5"/>
  <c r="M170" i="5"/>
  <c r="M171" i="5"/>
  <c r="M172" i="5"/>
  <c r="M173" i="5"/>
  <c r="M174" i="5"/>
  <c r="M175" i="5"/>
  <c r="M176" i="5"/>
  <c r="M177" i="5"/>
  <c r="M178" i="5"/>
  <c r="M179" i="5"/>
  <c r="M180" i="5"/>
  <c r="M181" i="5"/>
  <c r="M182" i="5"/>
  <c r="M183" i="5"/>
  <c r="M184" i="5"/>
  <c r="M185" i="5"/>
  <c r="M186" i="5"/>
  <c r="M187" i="5"/>
  <c r="M188" i="5"/>
  <c r="M189" i="5"/>
  <c r="M190" i="5"/>
  <c r="M191" i="5"/>
  <c r="M192" i="5"/>
  <c r="M193" i="5"/>
  <c r="M194" i="5"/>
  <c r="M195" i="5"/>
  <c r="M196" i="5"/>
  <c r="M197" i="5"/>
  <c r="M198" i="5"/>
  <c r="M199" i="5"/>
  <c r="M200" i="5"/>
  <c r="M201" i="5"/>
  <c r="M202" i="5"/>
  <c r="M203" i="5"/>
  <c r="M204" i="5"/>
  <c r="M205" i="5"/>
  <c r="M206" i="5"/>
  <c r="M207" i="5"/>
  <c r="M208" i="5"/>
  <c r="M209" i="5"/>
  <c r="M210" i="5"/>
  <c r="M211" i="5"/>
  <c r="M212" i="5"/>
  <c r="M213" i="5"/>
  <c r="M214" i="5"/>
  <c r="M215" i="5"/>
  <c r="M216" i="5"/>
  <c r="M217" i="5"/>
  <c r="M218" i="5"/>
  <c r="M219" i="5"/>
  <c r="M220" i="5"/>
  <c r="M221" i="5"/>
  <c r="M222" i="5"/>
  <c r="M223" i="5"/>
  <c r="M224" i="5"/>
  <c r="M225" i="5"/>
  <c r="M226" i="5"/>
  <c r="M227" i="5"/>
  <c r="M228" i="5"/>
  <c r="M229" i="5"/>
  <c r="M230" i="5"/>
  <c r="M231" i="5"/>
  <c r="M232" i="5"/>
  <c r="M233" i="5"/>
  <c r="M234" i="5"/>
  <c r="M235" i="5"/>
  <c r="M236" i="5"/>
  <c r="M237" i="5"/>
  <c r="M238" i="5"/>
  <c r="M239" i="5"/>
  <c r="M240" i="5"/>
  <c r="M241" i="5"/>
  <c r="M242" i="5"/>
  <c r="M243" i="5"/>
  <c r="M244" i="5"/>
  <c r="M245" i="5"/>
  <c r="M246" i="5"/>
  <c r="M247" i="5"/>
  <c r="M248" i="5"/>
  <c r="M249" i="5"/>
  <c r="M250" i="5"/>
  <c r="M251" i="5"/>
  <c r="M252" i="5"/>
  <c r="M253" i="5"/>
  <c r="M254" i="5"/>
  <c r="M255" i="5"/>
  <c r="M256" i="5"/>
  <c r="M257" i="5"/>
  <c r="M258" i="5"/>
  <c r="M259" i="5"/>
  <c r="M260" i="5"/>
  <c r="M261" i="5"/>
  <c r="M262" i="5"/>
  <c r="M263" i="5"/>
  <c r="M264" i="5"/>
  <c r="M265" i="5"/>
  <c r="M266" i="5"/>
  <c r="M267" i="5"/>
  <c r="M268" i="5"/>
  <c r="M269" i="5"/>
  <c r="M270" i="5"/>
  <c r="M271" i="5"/>
  <c r="M272" i="5"/>
  <c r="M273" i="5"/>
  <c r="M274" i="5"/>
  <c r="M275" i="5"/>
  <c r="M276" i="5"/>
  <c r="M277" i="5"/>
  <c r="M278" i="5"/>
  <c r="M279" i="5"/>
  <c r="M280" i="5"/>
  <c r="M281" i="5"/>
  <c r="M282" i="5"/>
  <c r="M283" i="5"/>
  <c r="M284" i="5"/>
  <c r="M285" i="5"/>
  <c r="M286" i="5"/>
  <c r="M287" i="5"/>
  <c r="M288" i="5"/>
  <c r="M289" i="5"/>
  <c r="M290" i="5"/>
  <c r="M291" i="5"/>
  <c r="M292" i="5"/>
  <c r="M293" i="5"/>
  <c r="M294" i="5"/>
  <c r="M295" i="5"/>
  <c r="M296" i="5"/>
  <c r="M297" i="5"/>
  <c r="M298" i="5"/>
  <c r="M299" i="5"/>
  <c r="M300" i="5"/>
  <c r="M301" i="5"/>
  <c r="M302" i="5"/>
  <c r="M303" i="5"/>
  <c r="M304" i="5"/>
  <c r="M305" i="5"/>
  <c r="M306" i="5"/>
  <c r="M307" i="5"/>
  <c r="M308" i="5"/>
  <c r="M309" i="5"/>
  <c r="M310" i="5"/>
  <c r="M311" i="5"/>
  <c r="M312" i="5"/>
  <c r="M313" i="5"/>
  <c r="M314" i="5"/>
  <c r="M315" i="5"/>
  <c r="M316" i="5"/>
  <c r="M317" i="5"/>
  <c r="M318" i="5"/>
  <c r="M319" i="5"/>
  <c r="M320" i="5"/>
  <c r="M321" i="5"/>
  <c r="M322" i="5"/>
  <c r="M323" i="5"/>
  <c r="M324" i="5"/>
  <c r="M325" i="5"/>
  <c r="M326" i="5"/>
  <c r="M327" i="5"/>
  <c r="M328" i="5"/>
  <c r="M329" i="5"/>
  <c r="M330" i="5"/>
  <c r="M331" i="5"/>
  <c r="M332" i="5"/>
  <c r="M333" i="5"/>
  <c r="M334" i="5"/>
  <c r="M335" i="5"/>
  <c r="M336" i="5"/>
  <c r="M337" i="5"/>
  <c r="M338" i="5"/>
  <c r="M339" i="5"/>
  <c r="M340" i="5"/>
  <c r="M341" i="5"/>
  <c r="M342" i="5"/>
  <c r="M343" i="5"/>
  <c r="M344" i="5"/>
  <c r="M345" i="5"/>
  <c r="M346" i="5"/>
  <c r="M347" i="5"/>
  <c r="M348" i="5"/>
  <c r="M349" i="5"/>
  <c r="M350" i="5"/>
  <c r="M351" i="5"/>
  <c r="M352" i="5"/>
  <c r="M353" i="5"/>
  <c r="M354" i="5"/>
  <c r="M355" i="5"/>
  <c r="M356" i="5"/>
  <c r="M357" i="5"/>
  <c r="M358" i="5"/>
  <c r="M359" i="5"/>
  <c r="M360" i="5"/>
  <c r="M361" i="5"/>
  <c r="M362" i="5"/>
  <c r="M363" i="5"/>
  <c r="M364" i="5"/>
  <c r="M365" i="5"/>
  <c r="M366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K353" i="11"/>
  <c r="J353" i="11"/>
  <c r="I353" i="11"/>
  <c r="H353" i="11"/>
  <c r="K352" i="11"/>
  <c r="J352" i="11"/>
  <c r="H352" i="11"/>
  <c r="L351" i="11"/>
  <c r="K351" i="11"/>
  <c r="J351" i="11"/>
  <c r="H351" i="11"/>
  <c r="N350" i="11"/>
  <c r="L350" i="11"/>
  <c r="K350" i="11"/>
  <c r="J350" i="11"/>
  <c r="I350" i="11" s="1"/>
  <c r="H350" i="11"/>
  <c r="N349" i="11"/>
  <c r="P349" i="11" s="1"/>
  <c r="Q349" i="11" s="1"/>
  <c r="K349" i="11"/>
  <c r="J349" i="11"/>
  <c r="L349" i="11" s="1"/>
  <c r="I349" i="11"/>
  <c r="H349" i="11"/>
  <c r="K348" i="11"/>
  <c r="J348" i="11"/>
  <c r="H348" i="11"/>
  <c r="P347" i="11"/>
  <c r="Q347" i="11" s="1"/>
  <c r="K347" i="11"/>
  <c r="J347" i="11"/>
  <c r="N347" i="11" s="1"/>
  <c r="H347" i="11"/>
  <c r="L346" i="11"/>
  <c r="K346" i="11"/>
  <c r="J346" i="11"/>
  <c r="N346" i="11" s="1"/>
  <c r="I346" i="11"/>
  <c r="H346" i="11"/>
  <c r="N345" i="11"/>
  <c r="K345" i="11"/>
  <c r="J345" i="11"/>
  <c r="L345" i="11" s="1"/>
  <c r="I345" i="11"/>
  <c r="H345" i="11"/>
  <c r="K344" i="11"/>
  <c r="J344" i="11"/>
  <c r="H344" i="11"/>
  <c r="K343" i="11"/>
  <c r="J343" i="11"/>
  <c r="H343" i="11"/>
  <c r="N342" i="11"/>
  <c r="L342" i="11"/>
  <c r="K342" i="11"/>
  <c r="J342" i="11"/>
  <c r="I342" i="11"/>
  <c r="H342" i="11"/>
  <c r="N341" i="11"/>
  <c r="K341" i="11"/>
  <c r="J341" i="11"/>
  <c r="L341" i="11" s="1"/>
  <c r="I341" i="11"/>
  <c r="H341" i="11"/>
  <c r="K340" i="11"/>
  <c r="J340" i="11"/>
  <c r="H340" i="11"/>
  <c r="P339" i="11"/>
  <c r="Q339" i="11" s="1"/>
  <c r="K339" i="11"/>
  <c r="L339" i="11" s="1"/>
  <c r="J339" i="11"/>
  <c r="N339" i="11" s="1"/>
  <c r="O339" i="11" s="1"/>
  <c r="H339" i="11"/>
  <c r="N338" i="11"/>
  <c r="P338" i="11" s="1"/>
  <c r="Q338" i="11" s="1"/>
  <c r="L338" i="11"/>
  <c r="K338" i="11"/>
  <c r="J338" i="11"/>
  <c r="I338" i="11"/>
  <c r="H338" i="11"/>
  <c r="N337" i="11"/>
  <c r="P337" i="11" s="1"/>
  <c r="Q337" i="11" s="1"/>
  <c r="K337" i="11"/>
  <c r="J337" i="11"/>
  <c r="L337" i="11" s="1"/>
  <c r="I337" i="11"/>
  <c r="H337" i="11"/>
  <c r="K336" i="11"/>
  <c r="J336" i="11"/>
  <c r="H336" i="11"/>
  <c r="L335" i="11"/>
  <c r="K335" i="11"/>
  <c r="J335" i="11"/>
  <c r="H335" i="11"/>
  <c r="N334" i="11"/>
  <c r="L334" i="11"/>
  <c r="K334" i="11"/>
  <c r="J334" i="11"/>
  <c r="I334" i="11"/>
  <c r="H334" i="11"/>
  <c r="N333" i="11"/>
  <c r="P333" i="11" s="1"/>
  <c r="Q333" i="11" s="1"/>
  <c r="K333" i="11"/>
  <c r="J333" i="11"/>
  <c r="L333" i="11" s="1"/>
  <c r="I333" i="11"/>
  <c r="H333" i="11"/>
  <c r="K332" i="11"/>
  <c r="J332" i="11"/>
  <c r="H332" i="11"/>
  <c r="L331" i="11"/>
  <c r="K331" i="11"/>
  <c r="J331" i="11"/>
  <c r="H331" i="11"/>
  <c r="N330" i="11"/>
  <c r="L330" i="11"/>
  <c r="K330" i="11"/>
  <c r="J330" i="11"/>
  <c r="I330" i="11"/>
  <c r="H330" i="11"/>
  <c r="K329" i="11"/>
  <c r="J329" i="11"/>
  <c r="L329" i="11" s="1"/>
  <c r="I329" i="11"/>
  <c r="H329" i="11"/>
  <c r="K328" i="11"/>
  <c r="J328" i="11"/>
  <c r="H328" i="11"/>
  <c r="L327" i="11"/>
  <c r="K327" i="11"/>
  <c r="J327" i="11"/>
  <c r="H327" i="11"/>
  <c r="N326" i="11"/>
  <c r="L326" i="11"/>
  <c r="K326" i="11"/>
  <c r="J326" i="11"/>
  <c r="I326" i="11"/>
  <c r="H326" i="11"/>
  <c r="K325" i="11"/>
  <c r="J325" i="11"/>
  <c r="L325" i="11" s="1"/>
  <c r="H325" i="11"/>
  <c r="K324" i="11"/>
  <c r="J324" i="11"/>
  <c r="H324" i="11"/>
  <c r="L323" i="11"/>
  <c r="K323" i="11"/>
  <c r="J323" i="11"/>
  <c r="H323" i="11"/>
  <c r="N322" i="11"/>
  <c r="L322" i="11"/>
  <c r="K322" i="11"/>
  <c r="J322" i="11"/>
  <c r="I322" i="11"/>
  <c r="H322" i="11"/>
  <c r="K321" i="11"/>
  <c r="J321" i="11"/>
  <c r="L321" i="11" s="1"/>
  <c r="H321" i="11"/>
  <c r="K320" i="11"/>
  <c r="J320" i="11"/>
  <c r="H320" i="11"/>
  <c r="L319" i="11"/>
  <c r="K319" i="11"/>
  <c r="J319" i="11"/>
  <c r="H319" i="11"/>
  <c r="N318" i="11"/>
  <c r="L318" i="11"/>
  <c r="K318" i="11"/>
  <c r="J318" i="11"/>
  <c r="I318" i="11"/>
  <c r="H318" i="11"/>
  <c r="K317" i="11"/>
  <c r="J317" i="11"/>
  <c r="L317" i="11" s="1"/>
  <c r="H317" i="11"/>
  <c r="K316" i="11"/>
  <c r="J316" i="11"/>
  <c r="H316" i="11"/>
  <c r="L315" i="11"/>
  <c r="K315" i="11"/>
  <c r="J315" i="11"/>
  <c r="H315" i="11"/>
  <c r="N314" i="11"/>
  <c r="L314" i="11"/>
  <c r="K314" i="11"/>
  <c r="J314" i="11"/>
  <c r="I314" i="11"/>
  <c r="H314" i="11"/>
  <c r="K313" i="11"/>
  <c r="J313" i="11"/>
  <c r="L313" i="11" s="1"/>
  <c r="H313" i="11"/>
  <c r="K312" i="11"/>
  <c r="J312" i="11"/>
  <c r="H312" i="11"/>
  <c r="L311" i="11"/>
  <c r="K311" i="11"/>
  <c r="J311" i="11"/>
  <c r="H311" i="11"/>
  <c r="N310" i="11"/>
  <c r="L310" i="11"/>
  <c r="K310" i="11"/>
  <c r="J310" i="11"/>
  <c r="I310" i="11"/>
  <c r="H310" i="11"/>
  <c r="K309" i="11"/>
  <c r="J309" i="11"/>
  <c r="L309" i="11" s="1"/>
  <c r="H309" i="11"/>
  <c r="K308" i="11"/>
  <c r="J308" i="11"/>
  <c r="H308" i="11"/>
  <c r="L307" i="11"/>
  <c r="K307" i="11"/>
  <c r="J307" i="11"/>
  <c r="H307" i="11"/>
  <c r="N306" i="11"/>
  <c r="L306" i="11"/>
  <c r="K306" i="11"/>
  <c r="J306" i="11"/>
  <c r="I306" i="11"/>
  <c r="H306" i="11"/>
  <c r="K305" i="11"/>
  <c r="J305" i="11"/>
  <c r="L305" i="11" s="1"/>
  <c r="H305" i="11"/>
  <c r="K304" i="11"/>
  <c r="J304" i="11"/>
  <c r="H304" i="11"/>
  <c r="L303" i="11"/>
  <c r="K303" i="11"/>
  <c r="J303" i="11"/>
  <c r="H303" i="11"/>
  <c r="N302" i="11"/>
  <c r="L302" i="11"/>
  <c r="K302" i="11"/>
  <c r="J302" i="11"/>
  <c r="I302" i="11"/>
  <c r="H302" i="11"/>
  <c r="K301" i="11"/>
  <c r="J301" i="11"/>
  <c r="L301" i="11" s="1"/>
  <c r="H301" i="11"/>
  <c r="K300" i="11"/>
  <c r="J300" i="11"/>
  <c r="H300" i="11"/>
  <c r="L299" i="11"/>
  <c r="K299" i="11"/>
  <c r="J299" i="11"/>
  <c r="H299" i="11"/>
  <c r="N298" i="11"/>
  <c r="L298" i="11"/>
  <c r="K298" i="11"/>
  <c r="J298" i="11"/>
  <c r="I298" i="11"/>
  <c r="H298" i="11"/>
  <c r="K297" i="11"/>
  <c r="J297" i="11"/>
  <c r="H297" i="11"/>
  <c r="K296" i="11"/>
  <c r="J296" i="11"/>
  <c r="H296" i="11"/>
  <c r="L295" i="11"/>
  <c r="K295" i="11"/>
  <c r="J295" i="11"/>
  <c r="H295" i="11"/>
  <c r="N294" i="11"/>
  <c r="L294" i="11"/>
  <c r="K294" i="11"/>
  <c r="J294" i="11"/>
  <c r="I294" i="11"/>
  <c r="H294" i="11"/>
  <c r="K293" i="11"/>
  <c r="J293" i="11"/>
  <c r="H293" i="11"/>
  <c r="K292" i="11"/>
  <c r="J292" i="11"/>
  <c r="H292" i="11"/>
  <c r="L291" i="11"/>
  <c r="K291" i="11"/>
  <c r="J291" i="11"/>
  <c r="H291" i="11"/>
  <c r="N290" i="11"/>
  <c r="L290" i="11"/>
  <c r="K290" i="11"/>
  <c r="J290" i="11"/>
  <c r="I290" i="11"/>
  <c r="H290" i="11"/>
  <c r="K289" i="11"/>
  <c r="J289" i="11"/>
  <c r="H289" i="11"/>
  <c r="K288" i="11"/>
  <c r="J288" i="11"/>
  <c r="H288" i="11"/>
  <c r="L287" i="11"/>
  <c r="K287" i="11"/>
  <c r="J287" i="11"/>
  <c r="H287" i="11"/>
  <c r="N286" i="11"/>
  <c r="L286" i="11"/>
  <c r="K286" i="11"/>
  <c r="J286" i="11"/>
  <c r="I286" i="11"/>
  <c r="H286" i="11"/>
  <c r="K285" i="11"/>
  <c r="J285" i="11"/>
  <c r="H285" i="11"/>
  <c r="K284" i="11"/>
  <c r="J284" i="11"/>
  <c r="H284" i="11"/>
  <c r="L283" i="11"/>
  <c r="K283" i="11"/>
  <c r="J283" i="11"/>
  <c r="H283" i="11"/>
  <c r="N282" i="11"/>
  <c r="L282" i="11"/>
  <c r="K282" i="11"/>
  <c r="J282" i="11"/>
  <c r="I282" i="11"/>
  <c r="H282" i="11"/>
  <c r="K281" i="11"/>
  <c r="J281" i="11"/>
  <c r="H281" i="11"/>
  <c r="K280" i="11"/>
  <c r="J280" i="11"/>
  <c r="H280" i="11"/>
  <c r="L279" i="11"/>
  <c r="K279" i="11"/>
  <c r="J279" i="11"/>
  <c r="H279" i="11"/>
  <c r="N278" i="11"/>
  <c r="L278" i="11"/>
  <c r="K278" i="11"/>
  <c r="J278" i="11"/>
  <c r="I278" i="11"/>
  <c r="H278" i="11"/>
  <c r="K277" i="11"/>
  <c r="J277" i="11"/>
  <c r="H277" i="11"/>
  <c r="K276" i="11"/>
  <c r="J276" i="11"/>
  <c r="H276" i="11"/>
  <c r="L275" i="11"/>
  <c r="K275" i="11"/>
  <c r="J275" i="11"/>
  <c r="H275" i="11"/>
  <c r="N274" i="11"/>
  <c r="L274" i="11"/>
  <c r="K274" i="11"/>
  <c r="J274" i="11"/>
  <c r="I274" i="11"/>
  <c r="H274" i="11"/>
  <c r="K273" i="11"/>
  <c r="J273" i="11"/>
  <c r="H273" i="11"/>
  <c r="K272" i="11"/>
  <c r="J272" i="11"/>
  <c r="H272" i="11"/>
  <c r="Q271" i="11"/>
  <c r="P271" i="11"/>
  <c r="N271" i="11"/>
  <c r="O271" i="11" s="1"/>
  <c r="L271" i="11"/>
  <c r="K271" i="11"/>
  <c r="I271" i="11" s="1"/>
  <c r="J271" i="11"/>
  <c r="H271" i="11"/>
  <c r="N270" i="11"/>
  <c r="L270" i="11"/>
  <c r="K270" i="11"/>
  <c r="J270" i="11"/>
  <c r="I270" i="11"/>
  <c r="H270" i="11"/>
  <c r="N269" i="11"/>
  <c r="K269" i="11"/>
  <c r="J269" i="11"/>
  <c r="L269" i="11" s="1"/>
  <c r="I269" i="11"/>
  <c r="H269" i="11"/>
  <c r="K268" i="11"/>
  <c r="J268" i="11"/>
  <c r="H268" i="11"/>
  <c r="L267" i="11"/>
  <c r="K267" i="11"/>
  <c r="I267" i="11" s="1"/>
  <c r="J267" i="11"/>
  <c r="H267" i="11"/>
  <c r="N266" i="11"/>
  <c r="L266" i="11"/>
  <c r="K266" i="11"/>
  <c r="J266" i="11"/>
  <c r="I266" i="11"/>
  <c r="H266" i="11"/>
  <c r="N265" i="11"/>
  <c r="K265" i="11"/>
  <c r="J265" i="11"/>
  <c r="L265" i="11" s="1"/>
  <c r="I265" i="11"/>
  <c r="H265" i="11"/>
  <c r="P264" i="11"/>
  <c r="Q264" i="11" s="1"/>
  <c r="O264" i="11"/>
  <c r="N264" i="11"/>
  <c r="K264" i="11"/>
  <c r="J264" i="11"/>
  <c r="H264" i="11"/>
  <c r="L263" i="11"/>
  <c r="K263" i="11"/>
  <c r="J263" i="11"/>
  <c r="H263" i="11"/>
  <c r="N262" i="11"/>
  <c r="L262" i="11"/>
  <c r="K262" i="11"/>
  <c r="J262" i="11"/>
  <c r="I262" i="11"/>
  <c r="H262" i="11"/>
  <c r="N261" i="11"/>
  <c r="K261" i="11"/>
  <c r="J261" i="11"/>
  <c r="H261" i="11"/>
  <c r="K260" i="11"/>
  <c r="J260" i="11"/>
  <c r="H260" i="11"/>
  <c r="L259" i="11"/>
  <c r="K259" i="11"/>
  <c r="J259" i="11"/>
  <c r="N259" i="11" s="1"/>
  <c r="H259" i="11"/>
  <c r="N258" i="11"/>
  <c r="L258" i="11"/>
  <c r="K258" i="11"/>
  <c r="J258" i="11"/>
  <c r="I258" i="11"/>
  <c r="H258" i="11"/>
  <c r="N257" i="11"/>
  <c r="K257" i="11"/>
  <c r="J257" i="11"/>
  <c r="H257" i="11"/>
  <c r="P256" i="11"/>
  <c r="Q256" i="11" s="1"/>
  <c r="O256" i="11"/>
  <c r="N256" i="11"/>
  <c r="K256" i="11"/>
  <c r="J256" i="11"/>
  <c r="H256" i="11"/>
  <c r="K255" i="11"/>
  <c r="J255" i="11"/>
  <c r="H255" i="11"/>
  <c r="N254" i="11"/>
  <c r="L254" i="11"/>
  <c r="K254" i="11"/>
  <c r="J254" i="11"/>
  <c r="I254" i="11"/>
  <c r="H254" i="11"/>
  <c r="K253" i="11"/>
  <c r="J253" i="11"/>
  <c r="L253" i="11" s="1"/>
  <c r="I253" i="11"/>
  <c r="H253" i="11"/>
  <c r="K252" i="11"/>
  <c r="J252" i="11"/>
  <c r="I252" i="11" s="1"/>
  <c r="H252" i="11"/>
  <c r="K251" i="11"/>
  <c r="L251" i="11" s="1"/>
  <c r="J251" i="11"/>
  <c r="H251" i="11"/>
  <c r="K250" i="11"/>
  <c r="N250" i="11" s="1"/>
  <c r="J250" i="11"/>
  <c r="I250" i="11"/>
  <c r="H250" i="11"/>
  <c r="K249" i="11"/>
  <c r="J249" i="11"/>
  <c r="H249" i="11"/>
  <c r="K248" i="11"/>
  <c r="L248" i="11" s="1"/>
  <c r="J248" i="11"/>
  <c r="H248" i="11"/>
  <c r="K247" i="11"/>
  <c r="N247" i="11" s="1"/>
  <c r="J247" i="11"/>
  <c r="H247" i="11"/>
  <c r="N246" i="11"/>
  <c r="L246" i="11"/>
  <c r="K246" i="11"/>
  <c r="J246" i="11"/>
  <c r="I246" i="11" s="1"/>
  <c r="H246" i="11"/>
  <c r="K245" i="11"/>
  <c r="J245" i="11"/>
  <c r="H245" i="11"/>
  <c r="P244" i="11"/>
  <c r="Q244" i="11" s="1"/>
  <c r="O244" i="11"/>
  <c r="N244" i="11"/>
  <c r="K244" i="11"/>
  <c r="J244" i="11"/>
  <c r="H244" i="11"/>
  <c r="N243" i="11"/>
  <c r="K243" i="11"/>
  <c r="J243" i="11"/>
  <c r="H243" i="11"/>
  <c r="O242" i="11"/>
  <c r="N242" i="11"/>
  <c r="P242" i="11" s="1"/>
  <c r="Q242" i="11" s="1"/>
  <c r="K242" i="11"/>
  <c r="J242" i="11"/>
  <c r="H242" i="11"/>
  <c r="O241" i="11"/>
  <c r="N241" i="11"/>
  <c r="P241" i="11" s="1"/>
  <c r="Q241" i="11" s="1"/>
  <c r="K241" i="11"/>
  <c r="J241" i="11"/>
  <c r="H241" i="11"/>
  <c r="N240" i="11"/>
  <c r="L240" i="11"/>
  <c r="K240" i="11"/>
  <c r="J240" i="11"/>
  <c r="I240" i="11" s="1"/>
  <c r="H240" i="11"/>
  <c r="N239" i="11"/>
  <c r="P239" i="11" s="1"/>
  <c r="Q239" i="11" s="1"/>
  <c r="L239" i="11"/>
  <c r="K239" i="11"/>
  <c r="J239" i="11"/>
  <c r="I239" i="11" s="1"/>
  <c r="H239" i="11"/>
  <c r="Q238" i="11"/>
  <c r="N238" i="11"/>
  <c r="P238" i="11" s="1"/>
  <c r="K238" i="11"/>
  <c r="L238" i="11" s="1"/>
  <c r="J238" i="11"/>
  <c r="I238" i="11"/>
  <c r="H238" i="11"/>
  <c r="K237" i="11"/>
  <c r="J237" i="11"/>
  <c r="N237" i="11" s="1"/>
  <c r="I237" i="11"/>
  <c r="H237" i="11"/>
  <c r="P236" i="11"/>
  <c r="Q236" i="11" s="1"/>
  <c r="N236" i="11"/>
  <c r="K236" i="11"/>
  <c r="J236" i="11"/>
  <c r="L236" i="11" s="1"/>
  <c r="I236" i="11"/>
  <c r="H236" i="11"/>
  <c r="K235" i="11"/>
  <c r="J235" i="11"/>
  <c r="H235" i="11"/>
  <c r="K234" i="11"/>
  <c r="J234" i="11"/>
  <c r="H234" i="11"/>
  <c r="N233" i="11"/>
  <c r="K233" i="11"/>
  <c r="J233" i="11"/>
  <c r="I233" i="11" s="1"/>
  <c r="H233" i="11"/>
  <c r="K232" i="11"/>
  <c r="J232" i="11"/>
  <c r="H232" i="11"/>
  <c r="O231" i="11"/>
  <c r="N231" i="11"/>
  <c r="P231" i="11" s="1"/>
  <c r="Q231" i="11" s="1"/>
  <c r="L231" i="11"/>
  <c r="K231" i="11"/>
  <c r="J231" i="11"/>
  <c r="I231" i="11" s="1"/>
  <c r="H231" i="11"/>
  <c r="O230" i="11"/>
  <c r="N230" i="11"/>
  <c r="P230" i="11" s="1"/>
  <c r="Q230" i="11" s="1"/>
  <c r="K230" i="11"/>
  <c r="L230" i="11" s="1"/>
  <c r="J230" i="11"/>
  <c r="I230" i="11"/>
  <c r="H230" i="11"/>
  <c r="K229" i="11"/>
  <c r="J229" i="11"/>
  <c r="I229" i="11" s="1"/>
  <c r="H229" i="11"/>
  <c r="P228" i="11"/>
  <c r="Q228" i="11" s="1"/>
  <c r="N228" i="11"/>
  <c r="O228" i="11" s="1"/>
  <c r="K228" i="11"/>
  <c r="J228" i="11"/>
  <c r="H228" i="11"/>
  <c r="K227" i="11"/>
  <c r="J227" i="11"/>
  <c r="N227" i="11" s="1"/>
  <c r="I227" i="11"/>
  <c r="H227" i="11"/>
  <c r="K226" i="11"/>
  <c r="J226" i="11"/>
  <c r="H226" i="11"/>
  <c r="K225" i="11"/>
  <c r="J225" i="11"/>
  <c r="H225" i="11"/>
  <c r="N224" i="11"/>
  <c r="L224" i="11"/>
  <c r="K224" i="11"/>
  <c r="I224" i="11" s="1"/>
  <c r="J224" i="11"/>
  <c r="H224" i="11"/>
  <c r="N223" i="11"/>
  <c r="L223" i="11"/>
  <c r="K223" i="11"/>
  <c r="J223" i="11"/>
  <c r="I223" i="11" s="1"/>
  <c r="H223" i="11"/>
  <c r="N222" i="11"/>
  <c r="K222" i="11"/>
  <c r="L222" i="11" s="1"/>
  <c r="J222" i="11"/>
  <c r="I222" i="11"/>
  <c r="H222" i="11"/>
  <c r="K221" i="11"/>
  <c r="J221" i="11"/>
  <c r="H221" i="11"/>
  <c r="K220" i="11"/>
  <c r="J220" i="11"/>
  <c r="I220" i="11"/>
  <c r="H220" i="11"/>
  <c r="K219" i="11"/>
  <c r="J219" i="11"/>
  <c r="H219" i="11"/>
  <c r="N218" i="11"/>
  <c r="L218" i="11"/>
  <c r="K218" i="11"/>
  <c r="J218" i="11"/>
  <c r="I218" i="11"/>
  <c r="H218" i="11"/>
  <c r="K217" i="11"/>
  <c r="N217" i="11" s="1"/>
  <c r="J217" i="11"/>
  <c r="H217" i="11"/>
  <c r="K216" i="11"/>
  <c r="J216" i="11"/>
  <c r="H216" i="11"/>
  <c r="K215" i="11"/>
  <c r="J215" i="11"/>
  <c r="H215" i="11"/>
  <c r="K214" i="11"/>
  <c r="L214" i="11" s="1"/>
  <c r="J214" i="11"/>
  <c r="I214" i="11"/>
  <c r="H214" i="11"/>
  <c r="P213" i="11"/>
  <c r="Q213" i="11" s="1"/>
  <c r="N213" i="11"/>
  <c r="K213" i="11"/>
  <c r="J213" i="11"/>
  <c r="H213" i="11"/>
  <c r="O213" i="11" s="1"/>
  <c r="K212" i="11"/>
  <c r="J212" i="11"/>
  <c r="I212" i="11"/>
  <c r="H212" i="11"/>
  <c r="K211" i="11"/>
  <c r="J211" i="11"/>
  <c r="N211" i="11" s="1"/>
  <c r="P211" i="11" s="1"/>
  <c r="Q211" i="11" s="1"/>
  <c r="I211" i="11"/>
  <c r="H211" i="11"/>
  <c r="O211" i="11" s="1"/>
  <c r="P210" i="11"/>
  <c r="Q210" i="11" s="1"/>
  <c r="N210" i="11"/>
  <c r="O210" i="11" s="1"/>
  <c r="L210" i="11"/>
  <c r="K210" i="11"/>
  <c r="J210" i="11"/>
  <c r="I210" i="11"/>
  <c r="H210" i="11"/>
  <c r="Q209" i="11"/>
  <c r="N209" i="11"/>
  <c r="P209" i="11" s="1"/>
  <c r="L209" i="11"/>
  <c r="K209" i="11"/>
  <c r="J209" i="11"/>
  <c r="I209" i="11" s="1"/>
  <c r="H209" i="11"/>
  <c r="O209" i="11" s="1"/>
  <c r="K208" i="11"/>
  <c r="J208" i="11"/>
  <c r="H208" i="11"/>
  <c r="P207" i="11"/>
  <c r="Q207" i="11" s="1"/>
  <c r="N207" i="11"/>
  <c r="L207" i="11"/>
  <c r="K207" i="11"/>
  <c r="J207" i="11"/>
  <c r="I207" i="11" s="1"/>
  <c r="H207" i="11"/>
  <c r="O207" i="11" s="1"/>
  <c r="K206" i="11"/>
  <c r="J206" i="11"/>
  <c r="H206" i="11"/>
  <c r="Q205" i="11"/>
  <c r="P205" i="11"/>
  <c r="L205" i="11"/>
  <c r="K205" i="11"/>
  <c r="J205" i="11"/>
  <c r="N205" i="11" s="1"/>
  <c r="I205" i="11"/>
  <c r="H205" i="11"/>
  <c r="O205" i="11" s="1"/>
  <c r="K204" i="11"/>
  <c r="J204" i="11"/>
  <c r="H204" i="11"/>
  <c r="L203" i="11"/>
  <c r="K203" i="11"/>
  <c r="J203" i="11"/>
  <c r="I203" i="11"/>
  <c r="H203" i="11"/>
  <c r="K202" i="11"/>
  <c r="N202" i="11" s="1"/>
  <c r="J202" i="11"/>
  <c r="H202" i="11"/>
  <c r="L201" i="11"/>
  <c r="K201" i="11"/>
  <c r="N201" i="11" s="1"/>
  <c r="J201" i="11"/>
  <c r="H201" i="11"/>
  <c r="K200" i="11"/>
  <c r="J200" i="11"/>
  <c r="H200" i="11"/>
  <c r="Q199" i="11"/>
  <c r="N199" i="11"/>
  <c r="P199" i="11" s="1"/>
  <c r="L199" i="11"/>
  <c r="K199" i="11"/>
  <c r="J199" i="11"/>
  <c r="I199" i="11" s="1"/>
  <c r="H199" i="11"/>
  <c r="K198" i="11"/>
  <c r="J198" i="11"/>
  <c r="H198" i="11"/>
  <c r="K197" i="11"/>
  <c r="J197" i="11"/>
  <c r="H197" i="11"/>
  <c r="K196" i="11"/>
  <c r="J196" i="11"/>
  <c r="H196" i="11"/>
  <c r="O195" i="11"/>
  <c r="K195" i="11"/>
  <c r="J195" i="11"/>
  <c r="N195" i="11" s="1"/>
  <c r="P195" i="11" s="1"/>
  <c r="Q195" i="11" s="1"/>
  <c r="I195" i="11"/>
  <c r="H195" i="11"/>
  <c r="P194" i="11"/>
  <c r="Q194" i="11" s="1"/>
  <c r="N194" i="11"/>
  <c r="O194" i="11" s="1"/>
  <c r="L194" i="11"/>
  <c r="K194" i="11"/>
  <c r="J194" i="11"/>
  <c r="I194" i="11"/>
  <c r="H194" i="11"/>
  <c r="Q193" i="11"/>
  <c r="N193" i="11"/>
  <c r="P193" i="11" s="1"/>
  <c r="L193" i="11"/>
  <c r="K193" i="11"/>
  <c r="J193" i="11"/>
  <c r="I193" i="11" s="1"/>
  <c r="H193" i="11"/>
  <c r="P192" i="11"/>
  <c r="Q192" i="11" s="1"/>
  <c r="O192" i="11"/>
  <c r="N192" i="11"/>
  <c r="K192" i="11"/>
  <c r="J192" i="11"/>
  <c r="H192" i="11"/>
  <c r="Q191" i="11"/>
  <c r="P191" i="11"/>
  <c r="N191" i="11"/>
  <c r="O191" i="11" s="1"/>
  <c r="L191" i="11"/>
  <c r="K191" i="11"/>
  <c r="J191" i="11"/>
  <c r="I191" i="11" s="1"/>
  <c r="H191" i="11"/>
  <c r="K190" i="11"/>
  <c r="J190" i="11"/>
  <c r="H190" i="11"/>
  <c r="P189" i="11"/>
  <c r="Q189" i="11" s="1"/>
  <c r="L189" i="11"/>
  <c r="K189" i="11"/>
  <c r="J189" i="11"/>
  <c r="N189" i="11" s="1"/>
  <c r="I189" i="11"/>
  <c r="H189" i="11"/>
  <c r="O189" i="11" s="1"/>
  <c r="K188" i="11"/>
  <c r="J188" i="11"/>
  <c r="H188" i="11"/>
  <c r="Q187" i="11"/>
  <c r="O187" i="11"/>
  <c r="L187" i="11"/>
  <c r="K187" i="11"/>
  <c r="J187" i="11"/>
  <c r="N187" i="11" s="1"/>
  <c r="P187" i="11" s="1"/>
  <c r="I187" i="11"/>
  <c r="H187" i="11"/>
  <c r="L186" i="11"/>
  <c r="K186" i="11"/>
  <c r="J186" i="11"/>
  <c r="H186" i="11"/>
  <c r="K185" i="11"/>
  <c r="N185" i="11" s="1"/>
  <c r="J185" i="11"/>
  <c r="H185" i="11"/>
  <c r="L184" i="11"/>
  <c r="K184" i="11"/>
  <c r="J184" i="11"/>
  <c r="H184" i="11"/>
  <c r="N183" i="11"/>
  <c r="L183" i="11"/>
  <c r="K183" i="11"/>
  <c r="J183" i="11"/>
  <c r="I183" i="11" s="1"/>
  <c r="H183" i="11"/>
  <c r="K182" i="11"/>
  <c r="J182" i="11"/>
  <c r="H182" i="11"/>
  <c r="L181" i="11"/>
  <c r="K181" i="11"/>
  <c r="J181" i="11"/>
  <c r="H181" i="11"/>
  <c r="K180" i="11"/>
  <c r="J180" i="11"/>
  <c r="H180" i="11"/>
  <c r="L179" i="11"/>
  <c r="K179" i="11"/>
  <c r="J179" i="11"/>
  <c r="H179" i="11"/>
  <c r="K178" i="11"/>
  <c r="L178" i="11" s="1"/>
  <c r="J178" i="11"/>
  <c r="H178" i="11"/>
  <c r="K177" i="11"/>
  <c r="J177" i="11"/>
  <c r="H177" i="11"/>
  <c r="K176" i="11"/>
  <c r="J176" i="11"/>
  <c r="H176" i="11"/>
  <c r="L175" i="11"/>
  <c r="K175" i="11"/>
  <c r="N175" i="11" s="1"/>
  <c r="J175" i="11"/>
  <c r="H175" i="11"/>
  <c r="L174" i="11"/>
  <c r="K174" i="11"/>
  <c r="N174" i="11" s="1"/>
  <c r="J174" i="11"/>
  <c r="I174" i="11"/>
  <c r="H174" i="11"/>
  <c r="K173" i="11"/>
  <c r="J173" i="11"/>
  <c r="N173" i="11" s="1"/>
  <c r="I173" i="11"/>
  <c r="H173" i="11"/>
  <c r="K172" i="11"/>
  <c r="J172" i="11"/>
  <c r="H172" i="11"/>
  <c r="P171" i="11"/>
  <c r="Q171" i="11" s="1"/>
  <c r="L171" i="11"/>
  <c r="K171" i="11"/>
  <c r="J171" i="11"/>
  <c r="N171" i="11" s="1"/>
  <c r="O171" i="11" s="1"/>
  <c r="I171" i="11"/>
  <c r="H171" i="11"/>
  <c r="N170" i="11"/>
  <c r="K170" i="11"/>
  <c r="J170" i="11"/>
  <c r="L170" i="11" s="1"/>
  <c r="I170" i="11"/>
  <c r="H170" i="11"/>
  <c r="N169" i="11"/>
  <c r="L169" i="11"/>
  <c r="K169" i="11"/>
  <c r="J169" i="11"/>
  <c r="I169" i="11" s="1"/>
  <c r="H169" i="11"/>
  <c r="O168" i="11"/>
  <c r="N168" i="11"/>
  <c r="P168" i="11" s="1"/>
  <c r="Q168" i="11" s="1"/>
  <c r="L168" i="11"/>
  <c r="K168" i="11"/>
  <c r="J168" i="11"/>
  <c r="I168" i="11"/>
  <c r="H168" i="11"/>
  <c r="K167" i="11"/>
  <c r="J167" i="11"/>
  <c r="H167" i="11"/>
  <c r="K166" i="11"/>
  <c r="J166" i="11"/>
  <c r="H166" i="11"/>
  <c r="K165" i="11"/>
  <c r="J165" i="11"/>
  <c r="H165" i="11"/>
  <c r="Q164" i="11"/>
  <c r="P164" i="11"/>
  <c r="N164" i="11"/>
  <c r="L164" i="11"/>
  <c r="K164" i="11"/>
  <c r="J164" i="11"/>
  <c r="I164" i="11"/>
  <c r="H164" i="11"/>
  <c r="Q163" i="11"/>
  <c r="O163" i="11"/>
  <c r="N163" i="11"/>
  <c r="P163" i="11" s="1"/>
  <c r="K163" i="11"/>
  <c r="J163" i="11"/>
  <c r="L163" i="11" s="1"/>
  <c r="I163" i="11"/>
  <c r="H163" i="11"/>
  <c r="K162" i="11"/>
  <c r="I162" i="11" s="1"/>
  <c r="J162" i="11"/>
  <c r="H162" i="11"/>
  <c r="K161" i="11"/>
  <c r="J161" i="11"/>
  <c r="H161" i="11"/>
  <c r="K160" i="11"/>
  <c r="J160" i="11"/>
  <c r="I160" i="11"/>
  <c r="H160" i="11"/>
  <c r="K159" i="11"/>
  <c r="J159" i="11"/>
  <c r="H159" i="11"/>
  <c r="P158" i="11"/>
  <c r="Q158" i="11" s="1"/>
  <c r="N158" i="11"/>
  <c r="O158" i="11" s="1"/>
  <c r="K158" i="11"/>
  <c r="J158" i="11"/>
  <c r="H158" i="11"/>
  <c r="L157" i="11"/>
  <c r="K157" i="11"/>
  <c r="I157" i="11" s="1"/>
  <c r="J157" i="11"/>
  <c r="H157" i="11"/>
  <c r="P156" i="11"/>
  <c r="Q156" i="11" s="1"/>
  <c r="O156" i="11"/>
  <c r="N156" i="11"/>
  <c r="L156" i="11"/>
  <c r="K156" i="11"/>
  <c r="J156" i="11"/>
  <c r="I156" i="11"/>
  <c r="H156" i="11"/>
  <c r="P155" i="11"/>
  <c r="Q155" i="11" s="1"/>
  <c r="N155" i="11"/>
  <c r="O155" i="11" s="1"/>
  <c r="K155" i="11"/>
  <c r="J155" i="11"/>
  <c r="L155" i="11" s="1"/>
  <c r="I155" i="11"/>
  <c r="H155" i="11"/>
  <c r="K154" i="11"/>
  <c r="I154" i="11" s="1"/>
  <c r="J154" i="11"/>
  <c r="H154" i="11"/>
  <c r="P153" i="11"/>
  <c r="Q153" i="11" s="1"/>
  <c r="L153" i="11"/>
  <c r="K153" i="11"/>
  <c r="J153" i="11"/>
  <c r="N153" i="11" s="1"/>
  <c r="O153" i="11" s="1"/>
  <c r="H153" i="11"/>
  <c r="K152" i="11"/>
  <c r="J152" i="11"/>
  <c r="H152" i="11"/>
  <c r="N151" i="11"/>
  <c r="K151" i="11"/>
  <c r="J151" i="11"/>
  <c r="H151" i="11"/>
  <c r="K150" i="11"/>
  <c r="J150" i="11"/>
  <c r="H150" i="11"/>
  <c r="K149" i="11"/>
  <c r="J149" i="11"/>
  <c r="H149" i="11"/>
  <c r="N148" i="11"/>
  <c r="L148" i="11"/>
  <c r="K148" i="11"/>
  <c r="J148" i="11"/>
  <c r="I148" i="11"/>
  <c r="H148" i="11"/>
  <c r="K147" i="11"/>
  <c r="J147" i="11"/>
  <c r="H147" i="11"/>
  <c r="K146" i="11"/>
  <c r="J146" i="11"/>
  <c r="I146" i="11"/>
  <c r="H146" i="11"/>
  <c r="K145" i="11"/>
  <c r="J145" i="11"/>
  <c r="I145" i="11"/>
  <c r="H145" i="11"/>
  <c r="N144" i="11"/>
  <c r="K144" i="11"/>
  <c r="J144" i="11"/>
  <c r="H144" i="11"/>
  <c r="L143" i="11"/>
  <c r="K143" i="11"/>
  <c r="J143" i="11"/>
  <c r="N143" i="11" s="1"/>
  <c r="I143" i="11"/>
  <c r="H143" i="11"/>
  <c r="L142" i="11"/>
  <c r="K142" i="11"/>
  <c r="J142" i="11"/>
  <c r="I142" i="11" s="1"/>
  <c r="H142" i="11"/>
  <c r="L141" i="11"/>
  <c r="K141" i="11"/>
  <c r="I141" i="11" s="1"/>
  <c r="J141" i="11"/>
  <c r="H141" i="11"/>
  <c r="P140" i="11"/>
  <c r="Q140" i="11" s="1"/>
  <c r="O140" i="11"/>
  <c r="N140" i="11"/>
  <c r="L140" i="11"/>
  <c r="K140" i="11"/>
  <c r="J140" i="11"/>
  <c r="I140" i="11"/>
  <c r="H140" i="11"/>
  <c r="P139" i="11"/>
  <c r="Q139" i="11" s="1"/>
  <c r="N139" i="11"/>
  <c r="O139" i="11" s="1"/>
  <c r="K139" i="11"/>
  <c r="J139" i="11"/>
  <c r="L139" i="11" s="1"/>
  <c r="I139" i="11"/>
  <c r="H139" i="11"/>
  <c r="K138" i="11"/>
  <c r="I138" i="11" s="1"/>
  <c r="J138" i="11"/>
  <c r="H138" i="11"/>
  <c r="P137" i="11"/>
  <c r="Q137" i="11" s="1"/>
  <c r="L137" i="11"/>
  <c r="K137" i="11"/>
  <c r="J137" i="11"/>
  <c r="N137" i="11" s="1"/>
  <c r="O137" i="11" s="1"/>
  <c r="H137" i="11"/>
  <c r="N136" i="11"/>
  <c r="K136" i="11"/>
  <c r="L136" i="11" s="1"/>
  <c r="J136" i="11"/>
  <c r="I136" i="11"/>
  <c r="H136" i="11"/>
  <c r="N135" i="11"/>
  <c r="K135" i="11"/>
  <c r="J135" i="11"/>
  <c r="H135" i="11"/>
  <c r="K134" i="11"/>
  <c r="J134" i="11"/>
  <c r="H134" i="11"/>
  <c r="N133" i="11"/>
  <c r="K133" i="11"/>
  <c r="J133" i="11"/>
  <c r="H133" i="11"/>
  <c r="N132" i="11"/>
  <c r="L132" i="11"/>
  <c r="K132" i="11"/>
  <c r="J132" i="11"/>
  <c r="I132" i="11"/>
  <c r="H132" i="11"/>
  <c r="K131" i="11"/>
  <c r="J131" i="11"/>
  <c r="H131" i="11"/>
  <c r="K130" i="11"/>
  <c r="J130" i="11"/>
  <c r="I130" i="11" s="1"/>
  <c r="H130" i="11"/>
  <c r="K129" i="11"/>
  <c r="J129" i="11"/>
  <c r="I129" i="11"/>
  <c r="H129" i="11"/>
  <c r="K128" i="11"/>
  <c r="J128" i="11"/>
  <c r="H128" i="11"/>
  <c r="L127" i="11"/>
  <c r="K127" i="11"/>
  <c r="J127" i="11"/>
  <c r="N127" i="11" s="1"/>
  <c r="P127" i="11" s="1"/>
  <c r="Q127" i="11" s="1"/>
  <c r="I127" i="11"/>
  <c r="H127" i="11"/>
  <c r="L126" i="11"/>
  <c r="K126" i="11"/>
  <c r="J126" i="11"/>
  <c r="I126" i="11" s="1"/>
  <c r="H126" i="11"/>
  <c r="L125" i="11"/>
  <c r="K125" i="11"/>
  <c r="I125" i="11" s="1"/>
  <c r="J125" i="11"/>
  <c r="H125" i="11"/>
  <c r="P124" i="11"/>
  <c r="Q124" i="11" s="1"/>
  <c r="O124" i="11"/>
  <c r="N124" i="11"/>
  <c r="L124" i="11"/>
  <c r="K124" i="11"/>
  <c r="J124" i="11"/>
  <c r="I124" i="11"/>
  <c r="H124" i="11"/>
  <c r="Q123" i="11"/>
  <c r="P123" i="11"/>
  <c r="N123" i="11"/>
  <c r="O123" i="11" s="1"/>
  <c r="K123" i="11"/>
  <c r="J123" i="11"/>
  <c r="L123" i="11" s="1"/>
  <c r="I123" i="11"/>
  <c r="H123" i="11"/>
  <c r="K122" i="11"/>
  <c r="I122" i="11" s="1"/>
  <c r="J122" i="11"/>
  <c r="H122" i="11"/>
  <c r="K121" i="11"/>
  <c r="J121" i="11"/>
  <c r="H121" i="11"/>
  <c r="O120" i="11"/>
  <c r="N120" i="11"/>
  <c r="P120" i="11" s="1"/>
  <c r="Q120" i="11" s="1"/>
  <c r="K120" i="11"/>
  <c r="I120" i="11" s="1"/>
  <c r="J120" i="11"/>
  <c r="L120" i="11" s="1"/>
  <c r="H120" i="11"/>
  <c r="K119" i="11"/>
  <c r="J119" i="11"/>
  <c r="L119" i="11" s="1"/>
  <c r="H119" i="11"/>
  <c r="L118" i="11"/>
  <c r="K118" i="11"/>
  <c r="J118" i="11"/>
  <c r="I118" i="11" s="1"/>
  <c r="H118" i="11"/>
  <c r="P117" i="11"/>
  <c r="Q117" i="11" s="1"/>
  <c r="L117" i="11"/>
  <c r="K117" i="11"/>
  <c r="N117" i="11" s="1"/>
  <c r="O117" i="11" s="1"/>
  <c r="J117" i="11"/>
  <c r="I117" i="11"/>
  <c r="H117" i="11"/>
  <c r="K116" i="11"/>
  <c r="J116" i="11"/>
  <c r="H116" i="11"/>
  <c r="K115" i="11"/>
  <c r="J115" i="11"/>
  <c r="H115" i="11"/>
  <c r="K114" i="11"/>
  <c r="J114" i="11"/>
  <c r="H114" i="11"/>
  <c r="N113" i="11"/>
  <c r="K113" i="11"/>
  <c r="J113" i="11"/>
  <c r="H113" i="11"/>
  <c r="N112" i="11"/>
  <c r="K112" i="11"/>
  <c r="J112" i="11"/>
  <c r="H112" i="11"/>
  <c r="K111" i="11"/>
  <c r="J111" i="11"/>
  <c r="H111" i="11"/>
  <c r="K110" i="11"/>
  <c r="L110" i="11" s="1"/>
  <c r="J110" i="11"/>
  <c r="H110" i="11"/>
  <c r="O109" i="11"/>
  <c r="N109" i="11"/>
  <c r="P109" i="11" s="1"/>
  <c r="Q109" i="11" s="1"/>
  <c r="K109" i="11"/>
  <c r="L109" i="11" s="1"/>
  <c r="J109" i="11"/>
  <c r="I109" i="11"/>
  <c r="H109" i="11"/>
  <c r="K108" i="11"/>
  <c r="J108" i="11"/>
  <c r="H108" i="11"/>
  <c r="K107" i="11"/>
  <c r="J107" i="11"/>
  <c r="L107" i="11" s="1"/>
  <c r="H107" i="11"/>
  <c r="L106" i="11"/>
  <c r="K106" i="11"/>
  <c r="J106" i="11"/>
  <c r="N106" i="11" s="1"/>
  <c r="I106" i="11"/>
  <c r="H106" i="11"/>
  <c r="K105" i="11"/>
  <c r="J105" i="11"/>
  <c r="H105" i="11"/>
  <c r="K104" i="11"/>
  <c r="J104" i="11"/>
  <c r="H104" i="11"/>
  <c r="P103" i="11"/>
  <c r="Q103" i="11" s="1"/>
  <c r="K103" i="11"/>
  <c r="J103" i="11"/>
  <c r="N103" i="11" s="1"/>
  <c r="O103" i="11" s="1"/>
  <c r="H103" i="11"/>
  <c r="K102" i="11"/>
  <c r="N102" i="11" s="1"/>
  <c r="J102" i="11"/>
  <c r="H102" i="11"/>
  <c r="K101" i="11"/>
  <c r="J101" i="11"/>
  <c r="H101" i="11"/>
  <c r="P100" i="11"/>
  <c r="Q100" i="11" s="1"/>
  <c r="O100" i="11"/>
  <c r="N100" i="11"/>
  <c r="L100" i="11"/>
  <c r="K100" i="11"/>
  <c r="J100" i="11"/>
  <c r="I100" i="11"/>
  <c r="H100" i="11"/>
  <c r="P99" i="11"/>
  <c r="Q99" i="11" s="1"/>
  <c r="N99" i="11"/>
  <c r="O99" i="11" s="1"/>
  <c r="K99" i="11"/>
  <c r="J99" i="11"/>
  <c r="I99" i="11"/>
  <c r="H99" i="11"/>
  <c r="K98" i="11"/>
  <c r="J98" i="11"/>
  <c r="H98" i="11"/>
  <c r="P97" i="11"/>
  <c r="Q97" i="11" s="1"/>
  <c r="L97" i="11"/>
  <c r="K97" i="11"/>
  <c r="N97" i="11" s="1"/>
  <c r="O97" i="11" s="1"/>
  <c r="J97" i="11"/>
  <c r="I97" i="11"/>
  <c r="H97" i="11"/>
  <c r="L96" i="11"/>
  <c r="K96" i="11"/>
  <c r="N96" i="11" s="1"/>
  <c r="P96" i="11" s="1"/>
  <c r="Q96" i="11" s="1"/>
  <c r="J96" i="11"/>
  <c r="H96" i="11"/>
  <c r="O95" i="11"/>
  <c r="L95" i="11"/>
  <c r="K95" i="11"/>
  <c r="N95" i="11" s="1"/>
  <c r="P95" i="11" s="1"/>
  <c r="Q95" i="11" s="1"/>
  <c r="J95" i="11"/>
  <c r="I95" i="11"/>
  <c r="H95" i="11"/>
  <c r="N94" i="11"/>
  <c r="L94" i="11"/>
  <c r="K94" i="11"/>
  <c r="J94" i="11"/>
  <c r="I94" i="11" s="1"/>
  <c r="H94" i="11"/>
  <c r="N93" i="11"/>
  <c r="L93" i="11"/>
  <c r="K93" i="11"/>
  <c r="J93" i="11"/>
  <c r="I93" i="11"/>
  <c r="H93" i="11"/>
  <c r="N92" i="11"/>
  <c r="K92" i="11"/>
  <c r="J92" i="11"/>
  <c r="L92" i="11" s="1"/>
  <c r="I92" i="11"/>
  <c r="H92" i="11"/>
  <c r="K91" i="11"/>
  <c r="I91" i="11" s="1"/>
  <c r="J91" i="11"/>
  <c r="H91" i="11"/>
  <c r="K90" i="11"/>
  <c r="I90" i="11" s="1"/>
  <c r="J90" i="11"/>
  <c r="H90" i="11"/>
  <c r="N89" i="11"/>
  <c r="K89" i="11"/>
  <c r="I89" i="11" s="1"/>
  <c r="J89" i="11"/>
  <c r="L89" i="11" s="1"/>
  <c r="H89" i="11"/>
  <c r="K88" i="11"/>
  <c r="I88" i="11" s="1"/>
  <c r="J88" i="11"/>
  <c r="H88" i="11"/>
  <c r="K87" i="11"/>
  <c r="I87" i="11" s="1"/>
  <c r="J87" i="11"/>
  <c r="H87" i="11"/>
  <c r="L86" i="11"/>
  <c r="K86" i="11"/>
  <c r="J86" i="11"/>
  <c r="I86" i="11" s="1"/>
  <c r="H86" i="11"/>
  <c r="L85" i="11"/>
  <c r="K85" i="11"/>
  <c r="N85" i="11" s="1"/>
  <c r="P85" i="11" s="1"/>
  <c r="Q85" i="11" s="1"/>
  <c r="J85" i="11"/>
  <c r="I85" i="11"/>
  <c r="H85" i="11"/>
  <c r="K84" i="11"/>
  <c r="J84" i="11"/>
  <c r="H84" i="11"/>
  <c r="K83" i="11"/>
  <c r="J83" i="11"/>
  <c r="H83" i="11"/>
  <c r="K82" i="11"/>
  <c r="J82" i="11"/>
  <c r="H82" i="11"/>
  <c r="K81" i="11"/>
  <c r="J81" i="11"/>
  <c r="H81" i="11"/>
  <c r="K80" i="11"/>
  <c r="J80" i="11"/>
  <c r="H80" i="11"/>
  <c r="K79" i="11"/>
  <c r="J79" i="11"/>
  <c r="H79" i="11"/>
  <c r="K78" i="11"/>
  <c r="L78" i="11" s="1"/>
  <c r="J78" i="11"/>
  <c r="H78" i="11"/>
  <c r="Q77" i="11"/>
  <c r="O77" i="11"/>
  <c r="N77" i="11"/>
  <c r="P77" i="11" s="1"/>
  <c r="K77" i="11"/>
  <c r="J77" i="11"/>
  <c r="H77" i="11"/>
  <c r="P76" i="11"/>
  <c r="Q76" i="11" s="1"/>
  <c r="L76" i="11"/>
  <c r="K76" i="11"/>
  <c r="J76" i="11"/>
  <c r="N76" i="11" s="1"/>
  <c r="O76" i="11" s="1"/>
  <c r="I76" i="11"/>
  <c r="H76" i="11"/>
  <c r="K75" i="11"/>
  <c r="J75" i="11"/>
  <c r="L75" i="11" s="1"/>
  <c r="I75" i="11"/>
  <c r="H75" i="11"/>
  <c r="L74" i="11"/>
  <c r="K74" i="11"/>
  <c r="J74" i="11"/>
  <c r="N74" i="11" s="1"/>
  <c r="I74" i="11"/>
  <c r="H74" i="11"/>
  <c r="K73" i="11"/>
  <c r="J73" i="11"/>
  <c r="H73" i="11"/>
  <c r="L72" i="11"/>
  <c r="K72" i="11"/>
  <c r="J72" i="11"/>
  <c r="N72" i="11" s="1"/>
  <c r="I72" i="11"/>
  <c r="H72" i="11"/>
  <c r="K71" i="11"/>
  <c r="J71" i="11"/>
  <c r="N71" i="11" s="1"/>
  <c r="O71" i="11" s="1"/>
  <c r="I71" i="11"/>
  <c r="H71" i="11"/>
  <c r="N70" i="11"/>
  <c r="K70" i="11"/>
  <c r="J70" i="11"/>
  <c r="H70" i="11"/>
  <c r="O69" i="11"/>
  <c r="L69" i="11"/>
  <c r="K69" i="11"/>
  <c r="N69" i="11" s="1"/>
  <c r="P69" i="11" s="1"/>
  <c r="Q69" i="11" s="1"/>
  <c r="J69" i="11"/>
  <c r="I69" i="11"/>
  <c r="H69" i="11"/>
  <c r="N68" i="11"/>
  <c r="O68" i="11" s="1"/>
  <c r="L68" i="11"/>
  <c r="K68" i="11"/>
  <c r="J68" i="11"/>
  <c r="I68" i="11" s="1"/>
  <c r="H68" i="11"/>
  <c r="K67" i="11"/>
  <c r="I67" i="11" s="1"/>
  <c r="J67" i="11"/>
  <c r="H67" i="11"/>
  <c r="P66" i="11"/>
  <c r="Q66" i="11" s="1"/>
  <c r="O66" i="11"/>
  <c r="L66" i="11"/>
  <c r="K66" i="11"/>
  <c r="J66" i="11"/>
  <c r="N66" i="11" s="1"/>
  <c r="I66" i="11"/>
  <c r="H66" i="11"/>
  <c r="N65" i="11"/>
  <c r="K65" i="11"/>
  <c r="J65" i="11"/>
  <c r="H65" i="11"/>
  <c r="O64" i="11"/>
  <c r="N64" i="11"/>
  <c r="P64" i="11" s="1"/>
  <c r="Q64" i="11" s="1"/>
  <c r="K64" i="11"/>
  <c r="L64" i="11" s="1"/>
  <c r="J64" i="11"/>
  <c r="I64" i="11"/>
  <c r="H64" i="11"/>
  <c r="K63" i="11"/>
  <c r="J63" i="11"/>
  <c r="H63" i="11"/>
  <c r="K62" i="11"/>
  <c r="J62" i="11"/>
  <c r="H62" i="11"/>
  <c r="P61" i="11"/>
  <c r="Q61" i="11" s="1"/>
  <c r="O61" i="11"/>
  <c r="L61" i="11"/>
  <c r="K61" i="11"/>
  <c r="N61" i="11" s="1"/>
  <c r="J61" i="11"/>
  <c r="I61" i="11"/>
  <c r="H61" i="11"/>
  <c r="N60" i="11"/>
  <c r="L60" i="11"/>
  <c r="K60" i="11"/>
  <c r="J60" i="11"/>
  <c r="I60" i="11" s="1"/>
  <c r="H60" i="11"/>
  <c r="K59" i="11"/>
  <c r="J59" i="11"/>
  <c r="H59" i="11"/>
  <c r="L58" i="11"/>
  <c r="K58" i="11"/>
  <c r="J58" i="11"/>
  <c r="N58" i="11" s="1"/>
  <c r="I58" i="11"/>
  <c r="H58" i="11"/>
  <c r="K57" i="11"/>
  <c r="J57" i="11"/>
  <c r="H57" i="11"/>
  <c r="K56" i="11"/>
  <c r="J56" i="11"/>
  <c r="H56" i="11"/>
  <c r="P55" i="11"/>
  <c r="Q55" i="11" s="1"/>
  <c r="K55" i="11"/>
  <c r="J55" i="11"/>
  <c r="N55" i="11" s="1"/>
  <c r="O55" i="11" s="1"/>
  <c r="I55" i="11"/>
  <c r="H55" i="11"/>
  <c r="K54" i="11"/>
  <c r="J54" i="11"/>
  <c r="H54" i="11"/>
  <c r="O53" i="11"/>
  <c r="N53" i="11"/>
  <c r="P53" i="11" s="1"/>
  <c r="Q53" i="11" s="1"/>
  <c r="L53" i="11"/>
  <c r="K53" i="11"/>
  <c r="J53" i="11"/>
  <c r="I53" i="11"/>
  <c r="H53" i="11"/>
  <c r="K52" i="11"/>
  <c r="J52" i="11"/>
  <c r="I52" i="11" s="1"/>
  <c r="H52" i="11"/>
  <c r="P51" i="11"/>
  <c r="Q51" i="11" s="1"/>
  <c r="N51" i="11"/>
  <c r="K51" i="11"/>
  <c r="J51" i="11"/>
  <c r="L51" i="11" s="1"/>
  <c r="I51" i="11"/>
  <c r="H51" i="11"/>
  <c r="O51" i="11" s="1"/>
  <c r="P50" i="11"/>
  <c r="Q50" i="11" s="1"/>
  <c r="K50" i="11"/>
  <c r="J50" i="11"/>
  <c r="N50" i="11" s="1"/>
  <c r="H50" i="11"/>
  <c r="O50" i="11" s="1"/>
  <c r="P49" i="11"/>
  <c r="Q49" i="11" s="1"/>
  <c r="N49" i="11"/>
  <c r="O49" i="11" s="1"/>
  <c r="K49" i="11"/>
  <c r="J49" i="11"/>
  <c r="I49" i="11"/>
  <c r="H49" i="11"/>
  <c r="L48" i="11"/>
  <c r="K48" i="11"/>
  <c r="J48" i="11"/>
  <c r="H48" i="11"/>
  <c r="N47" i="11"/>
  <c r="K47" i="11"/>
  <c r="J47" i="11"/>
  <c r="H47" i="11"/>
  <c r="N46" i="11"/>
  <c r="K46" i="11"/>
  <c r="J46" i="11"/>
  <c r="H46" i="11"/>
  <c r="O45" i="11"/>
  <c r="N45" i="11"/>
  <c r="P45" i="11" s="1"/>
  <c r="Q45" i="11" s="1"/>
  <c r="L45" i="11"/>
  <c r="K45" i="11"/>
  <c r="J45" i="11"/>
  <c r="I45" i="11"/>
  <c r="H45" i="11"/>
  <c r="N44" i="11"/>
  <c r="K44" i="11"/>
  <c r="J44" i="11"/>
  <c r="H44" i="11"/>
  <c r="N43" i="11"/>
  <c r="K43" i="11"/>
  <c r="J43" i="11"/>
  <c r="L43" i="11" s="1"/>
  <c r="I43" i="11"/>
  <c r="H43" i="11"/>
  <c r="L42" i="11"/>
  <c r="K42" i="11"/>
  <c r="J42" i="11"/>
  <c r="N42" i="11" s="1"/>
  <c r="I42" i="11"/>
  <c r="H42" i="11"/>
  <c r="K41" i="11"/>
  <c r="N41" i="11" s="1"/>
  <c r="J41" i="11"/>
  <c r="H41" i="11"/>
  <c r="K40" i="11"/>
  <c r="J40" i="11"/>
  <c r="H40" i="11"/>
  <c r="P39" i="11"/>
  <c r="Q39" i="11" s="1"/>
  <c r="K39" i="11"/>
  <c r="J39" i="11"/>
  <c r="N39" i="11" s="1"/>
  <c r="O39" i="11" s="1"/>
  <c r="I39" i="11"/>
  <c r="H39" i="11"/>
  <c r="K38" i="11"/>
  <c r="J38" i="11"/>
  <c r="H38" i="11"/>
  <c r="N37" i="11"/>
  <c r="P37" i="11" s="1"/>
  <c r="Q37" i="11" s="1"/>
  <c r="L37" i="11"/>
  <c r="K37" i="11"/>
  <c r="J37" i="11"/>
  <c r="I37" i="11"/>
  <c r="H37" i="11"/>
  <c r="K36" i="11"/>
  <c r="J36" i="11"/>
  <c r="I36" i="11" s="1"/>
  <c r="H36" i="11"/>
  <c r="P35" i="11"/>
  <c r="Q35" i="11" s="1"/>
  <c r="O35" i="11"/>
  <c r="N35" i="11"/>
  <c r="K35" i="11"/>
  <c r="J35" i="11"/>
  <c r="L35" i="11" s="1"/>
  <c r="I35" i="11"/>
  <c r="H35" i="11"/>
  <c r="P34" i="11"/>
  <c r="Q34" i="11" s="1"/>
  <c r="K34" i="11"/>
  <c r="J34" i="11"/>
  <c r="N34" i="11" s="1"/>
  <c r="H34" i="11"/>
  <c r="O34" i="11" s="1"/>
  <c r="N33" i="11"/>
  <c r="K33" i="11"/>
  <c r="J33" i="11"/>
  <c r="L33" i="11" s="1"/>
  <c r="H33" i="11"/>
  <c r="N32" i="11"/>
  <c r="K32" i="11"/>
  <c r="J32" i="11"/>
  <c r="L32" i="11" s="1"/>
  <c r="H32" i="11"/>
  <c r="O31" i="11"/>
  <c r="N31" i="11"/>
  <c r="P31" i="11" s="1"/>
  <c r="Q31" i="11" s="1"/>
  <c r="K31" i="11"/>
  <c r="J31" i="11"/>
  <c r="L31" i="11" s="1"/>
  <c r="H31" i="11"/>
  <c r="K30" i="11"/>
  <c r="J30" i="11"/>
  <c r="H30" i="11"/>
  <c r="K29" i="11"/>
  <c r="N29" i="11" s="1"/>
  <c r="P29" i="11" s="1"/>
  <c r="Q29" i="11" s="1"/>
  <c r="J29" i="11"/>
  <c r="I29" i="11"/>
  <c r="H29" i="11"/>
  <c r="K28" i="11"/>
  <c r="J28" i="11"/>
  <c r="H28" i="11"/>
  <c r="K27" i="11"/>
  <c r="J27" i="11"/>
  <c r="H27" i="11"/>
  <c r="K26" i="11"/>
  <c r="J26" i="11"/>
  <c r="H26" i="11"/>
  <c r="K25" i="11"/>
  <c r="J25" i="11"/>
  <c r="H25" i="11"/>
  <c r="K24" i="11"/>
  <c r="J24" i="11"/>
  <c r="H24" i="11"/>
  <c r="K23" i="11"/>
  <c r="J23" i="11"/>
  <c r="H23" i="11"/>
  <c r="K22" i="11"/>
  <c r="J22" i="11"/>
  <c r="H22" i="11"/>
  <c r="K21" i="11"/>
  <c r="J21" i="11"/>
  <c r="I21" i="11"/>
  <c r="H21" i="11"/>
  <c r="K20" i="11"/>
  <c r="J20" i="11"/>
  <c r="H20" i="11"/>
  <c r="K19" i="11"/>
  <c r="J19" i="11"/>
  <c r="L19" i="11" s="1"/>
  <c r="H19" i="11"/>
  <c r="L18" i="11"/>
  <c r="K18" i="11"/>
  <c r="J18" i="11"/>
  <c r="N18" i="11" s="1"/>
  <c r="I18" i="11"/>
  <c r="H18" i="11"/>
  <c r="K17" i="11"/>
  <c r="J17" i="11"/>
  <c r="I17" i="11"/>
  <c r="H17" i="11"/>
  <c r="K16" i="11"/>
  <c r="J16" i="11"/>
  <c r="H16" i="11"/>
  <c r="O15" i="11"/>
  <c r="L15" i="11"/>
  <c r="K15" i="11"/>
  <c r="J15" i="11"/>
  <c r="N15" i="11" s="1"/>
  <c r="P15" i="11" s="1"/>
  <c r="Q15" i="11" s="1"/>
  <c r="I15" i="11"/>
  <c r="H15" i="11"/>
  <c r="K14" i="11"/>
  <c r="J14" i="11"/>
  <c r="H14" i="11"/>
  <c r="K13" i="11"/>
  <c r="J13" i="11"/>
  <c r="H13" i="11"/>
  <c r="Q12" i="11"/>
  <c r="P12" i="11"/>
  <c r="O12" i="11"/>
  <c r="N12" i="11"/>
  <c r="L12" i="11"/>
  <c r="K12" i="11"/>
  <c r="J12" i="11"/>
  <c r="I12" i="11" s="1"/>
  <c r="H12" i="11"/>
  <c r="K11" i="11"/>
  <c r="N11" i="11" s="1"/>
  <c r="J11" i="11"/>
  <c r="H11" i="11"/>
  <c r="L10" i="11"/>
  <c r="K10" i="11"/>
  <c r="J10" i="11"/>
  <c r="I10" i="11" s="1"/>
  <c r="H10" i="11"/>
  <c r="P9" i="11"/>
  <c r="Q9" i="11" s="1"/>
  <c r="K9" i="11"/>
  <c r="N9" i="11" s="1"/>
  <c r="J9" i="11"/>
  <c r="I9" i="11" s="1"/>
  <c r="H9" i="11"/>
  <c r="N8" i="11"/>
  <c r="L8" i="11"/>
  <c r="K8" i="11"/>
  <c r="J8" i="11"/>
  <c r="I8" i="11"/>
  <c r="H8" i="11"/>
  <c r="N7" i="11"/>
  <c r="K7" i="11"/>
  <c r="J7" i="11"/>
  <c r="H7" i="11"/>
  <c r="K6" i="11"/>
  <c r="J6" i="11"/>
  <c r="I6" i="11"/>
  <c r="H6" i="11"/>
  <c r="K5" i="11"/>
  <c r="J5" i="11"/>
  <c r="H5" i="11"/>
  <c r="J368" i="5"/>
  <c r="I368" i="5"/>
  <c r="G368" i="5"/>
  <c r="J367" i="5"/>
  <c r="I367" i="5"/>
  <c r="G367" i="5"/>
  <c r="J366" i="5"/>
  <c r="K366" i="5" s="1"/>
  <c r="N366" i="5" s="1"/>
  <c r="I366" i="5"/>
  <c r="G366" i="5"/>
  <c r="J365" i="5"/>
  <c r="I365" i="5"/>
  <c r="G365" i="5"/>
  <c r="J364" i="5"/>
  <c r="I364" i="5"/>
  <c r="G364" i="5"/>
  <c r="J363" i="5"/>
  <c r="I363" i="5"/>
  <c r="G363" i="5"/>
  <c r="J362" i="5"/>
  <c r="I362" i="5"/>
  <c r="G362" i="5"/>
  <c r="J361" i="5"/>
  <c r="I361" i="5"/>
  <c r="G361" i="5"/>
  <c r="J360" i="5"/>
  <c r="I360" i="5"/>
  <c r="G360" i="5"/>
  <c r="J359" i="5"/>
  <c r="I359" i="5"/>
  <c r="G359" i="5"/>
  <c r="J358" i="5"/>
  <c r="I358" i="5"/>
  <c r="G358" i="5"/>
  <c r="J357" i="5"/>
  <c r="I357" i="5"/>
  <c r="K357" i="5" s="1"/>
  <c r="G357" i="5"/>
  <c r="J356" i="5"/>
  <c r="I356" i="5"/>
  <c r="G356" i="5"/>
  <c r="J355" i="5"/>
  <c r="I355" i="5"/>
  <c r="G355" i="5"/>
  <c r="J354" i="5"/>
  <c r="I354" i="5"/>
  <c r="G354" i="5"/>
  <c r="J353" i="5"/>
  <c r="I353" i="5"/>
  <c r="G353" i="5"/>
  <c r="J352" i="5"/>
  <c r="I352" i="5"/>
  <c r="G352" i="5"/>
  <c r="J351" i="5"/>
  <c r="I351" i="5"/>
  <c r="G351" i="5"/>
  <c r="J350" i="5"/>
  <c r="H350" i="5" s="1"/>
  <c r="I350" i="5"/>
  <c r="G350" i="5"/>
  <c r="J349" i="5"/>
  <c r="I349" i="5"/>
  <c r="G349" i="5"/>
  <c r="J348" i="5"/>
  <c r="I348" i="5"/>
  <c r="G348" i="5"/>
  <c r="J347" i="5"/>
  <c r="I347" i="5"/>
  <c r="G347" i="5"/>
  <c r="J346" i="5"/>
  <c r="I346" i="5"/>
  <c r="G346" i="5"/>
  <c r="J345" i="5"/>
  <c r="I345" i="5"/>
  <c r="G345" i="5"/>
  <c r="J344" i="5"/>
  <c r="I344" i="5"/>
  <c r="G344" i="5"/>
  <c r="J343" i="5"/>
  <c r="I343" i="5"/>
  <c r="G343" i="5"/>
  <c r="J342" i="5"/>
  <c r="I342" i="5"/>
  <c r="G342" i="5"/>
  <c r="J341" i="5"/>
  <c r="I341" i="5"/>
  <c r="G341" i="5"/>
  <c r="J340" i="5"/>
  <c r="I340" i="5"/>
  <c r="G340" i="5"/>
  <c r="J339" i="5"/>
  <c r="I339" i="5"/>
  <c r="K339" i="5" s="1"/>
  <c r="G339" i="5"/>
  <c r="J338" i="5"/>
  <c r="I338" i="5"/>
  <c r="G338" i="5"/>
  <c r="J337" i="5"/>
  <c r="I337" i="5"/>
  <c r="G337" i="5"/>
  <c r="J336" i="5"/>
  <c r="I336" i="5"/>
  <c r="G336" i="5"/>
  <c r="J335" i="5"/>
  <c r="I335" i="5"/>
  <c r="G335" i="5"/>
  <c r="J334" i="5"/>
  <c r="I334" i="5"/>
  <c r="G334" i="5"/>
  <c r="J333" i="5"/>
  <c r="I333" i="5"/>
  <c r="G333" i="5"/>
  <c r="J332" i="5"/>
  <c r="I332" i="5"/>
  <c r="G332" i="5"/>
  <c r="J331" i="5"/>
  <c r="I331" i="5"/>
  <c r="G331" i="5"/>
  <c r="J330" i="5"/>
  <c r="I330" i="5"/>
  <c r="G330" i="5"/>
  <c r="J329" i="5"/>
  <c r="I329" i="5"/>
  <c r="G329" i="5"/>
  <c r="J328" i="5"/>
  <c r="I328" i="5"/>
  <c r="G328" i="5"/>
  <c r="J327" i="5"/>
  <c r="I327" i="5"/>
  <c r="G327" i="5"/>
  <c r="J326" i="5"/>
  <c r="I326" i="5"/>
  <c r="G326" i="5"/>
  <c r="J325" i="5"/>
  <c r="I325" i="5"/>
  <c r="G325" i="5"/>
  <c r="J324" i="5"/>
  <c r="I324" i="5"/>
  <c r="G324" i="5"/>
  <c r="J323" i="5"/>
  <c r="I323" i="5"/>
  <c r="H323" i="5" s="1"/>
  <c r="G323" i="5"/>
  <c r="J322" i="5"/>
  <c r="I322" i="5"/>
  <c r="G322" i="5"/>
  <c r="J321" i="5"/>
  <c r="I321" i="5"/>
  <c r="G321" i="5"/>
  <c r="J320" i="5"/>
  <c r="H320" i="5" s="1"/>
  <c r="I320" i="5"/>
  <c r="G320" i="5"/>
  <c r="J319" i="5"/>
  <c r="I319" i="5"/>
  <c r="G319" i="5"/>
  <c r="J318" i="5"/>
  <c r="I318" i="5"/>
  <c r="G318" i="5"/>
  <c r="J317" i="5"/>
  <c r="I317" i="5"/>
  <c r="G317" i="5"/>
  <c r="J316" i="5"/>
  <c r="I316" i="5"/>
  <c r="G316" i="5"/>
  <c r="J315" i="5"/>
  <c r="I315" i="5"/>
  <c r="G315" i="5"/>
  <c r="J314" i="5"/>
  <c r="I314" i="5"/>
  <c r="G314" i="5"/>
  <c r="J313" i="5"/>
  <c r="I313" i="5"/>
  <c r="G313" i="5"/>
  <c r="J312" i="5"/>
  <c r="H312" i="5" s="1"/>
  <c r="I312" i="5"/>
  <c r="G312" i="5"/>
  <c r="J311" i="5"/>
  <c r="I311" i="5"/>
  <c r="G311" i="5"/>
  <c r="J310" i="5"/>
  <c r="I310" i="5"/>
  <c r="G310" i="5"/>
  <c r="J309" i="5"/>
  <c r="I309" i="5"/>
  <c r="G309" i="5"/>
  <c r="J308" i="5"/>
  <c r="I308" i="5"/>
  <c r="G308" i="5"/>
  <c r="J307" i="5"/>
  <c r="H307" i="5" s="1"/>
  <c r="I307" i="5"/>
  <c r="G307" i="5"/>
  <c r="J306" i="5"/>
  <c r="I306" i="5"/>
  <c r="G306" i="5"/>
  <c r="J305" i="5"/>
  <c r="I305" i="5"/>
  <c r="G305" i="5"/>
  <c r="J304" i="5"/>
  <c r="I304" i="5"/>
  <c r="G304" i="5"/>
  <c r="J303" i="5"/>
  <c r="I303" i="5"/>
  <c r="G303" i="5"/>
  <c r="J302" i="5"/>
  <c r="I302" i="5"/>
  <c r="G302" i="5"/>
  <c r="J301" i="5"/>
  <c r="I301" i="5"/>
  <c r="G301" i="5"/>
  <c r="J300" i="5"/>
  <c r="I300" i="5"/>
  <c r="G300" i="5"/>
  <c r="J299" i="5"/>
  <c r="I299" i="5"/>
  <c r="G299" i="5"/>
  <c r="J298" i="5"/>
  <c r="I298" i="5"/>
  <c r="G298" i="5"/>
  <c r="J297" i="5"/>
  <c r="I297" i="5"/>
  <c r="G297" i="5"/>
  <c r="J296" i="5"/>
  <c r="I296" i="5"/>
  <c r="G296" i="5"/>
  <c r="J295" i="5"/>
  <c r="I295" i="5"/>
  <c r="G295" i="5"/>
  <c r="J294" i="5"/>
  <c r="I294" i="5"/>
  <c r="G294" i="5"/>
  <c r="J293" i="5"/>
  <c r="I293" i="5"/>
  <c r="G293" i="5"/>
  <c r="J292" i="5"/>
  <c r="I292" i="5"/>
  <c r="G292" i="5"/>
  <c r="J291" i="5"/>
  <c r="I291" i="5"/>
  <c r="G291" i="5"/>
  <c r="J290" i="5"/>
  <c r="H290" i="5" s="1"/>
  <c r="I290" i="5"/>
  <c r="G290" i="5"/>
  <c r="J289" i="5"/>
  <c r="I289" i="5"/>
  <c r="G289" i="5"/>
  <c r="J288" i="5"/>
  <c r="I288" i="5"/>
  <c r="G288" i="5"/>
  <c r="J287" i="5"/>
  <c r="I287" i="5"/>
  <c r="G287" i="5"/>
  <c r="J286" i="5"/>
  <c r="I286" i="5"/>
  <c r="G286" i="5"/>
  <c r="J285" i="5"/>
  <c r="I285" i="5"/>
  <c r="G285" i="5"/>
  <c r="J284" i="5"/>
  <c r="I284" i="5"/>
  <c r="G284" i="5"/>
  <c r="J283" i="5"/>
  <c r="I283" i="5"/>
  <c r="G283" i="5"/>
  <c r="J282" i="5"/>
  <c r="I282" i="5"/>
  <c r="G282" i="5"/>
  <c r="J281" i="5"/>
  <c r="I281" i="5"/>
  <c r="G281" i="5"/>
  <c r="J280" i="5"/>
  <c r="I280" i="5"/>
  <c r="G280" i="5"/>
  <c r="J279" i="5"/>
  <c r="I279" i="5"/>
  <c r="H279" i="5" s="1"/>
  <c r="G279" i="5"/>
  <c r="J278" i="5"/>
  <c r="I278" i="5"/>
  <c r="G278" i="5"/>
  <c r="J277" i="5"/>
  <c r="I277" i="5"/>
  <c r="G277" i="5"/>
  <c r="J276" i="5"/>
  <c r="I276" i="5"/>
  <c r="G276" i="5"/>
  <c r="J275" i="5"/>
  <c r="I275" i="5"/>
  <c r="G275" i="5"/>
  <c r="J274" i="5"/>
  <c r="I274" i="5"/>
  <c r="G274" i="5"/>
  <c r="J273" i="5"/>
  <c r="I273" i="5"/>
  <c r="G273" i="5"/>
  <c r="J272" i="5"/>
  <c r="I272" i="5"/>
  <c r="G272" i="5"/>
  <c r="J271" i="5"/>
  <c r="I271" i="5"/>
  <c r="H271" i="5" s="1"/>
  <c r="G271" i="5"/>
  <c r="J270" i="5"/>
  <c r="I270" i="5"/>
  <c r="G270" i="5"/>
  <c r="J269" i="5"/>
  <c r="I269" i="5"/>
  <c r="G269" i="5"/>
  <c r="J268" i="5"/>
  <c r="I268" i="5"/>
  <c r="G268" i="5"/>
  <c r="J267" i="5"/>
  <c r="I267" i="5"/>
  <c r="G267" i="5"/>
  <c r="J266" i="5"/>
  <c r="I266" i="5"/>
  <c r="G266" i="5"/>
  <c r="J265" i="5"/>
  <c r="I265" i="5"/>
  <c r="G265" i="5"/>
  <c r="J264" i="5"/>
  <c r="I264" i="5"/>
  <c r="G264" i="5"/>
  <c r="J263" i="5"/>
  <c r="I263" i="5"/>
  <c r="G263" i="5"/>
  <c r="J262" i="5"/>
  <c r="I262" i="5"/>
  <c r="G262" i="5"/>
  <c r="J261" i="5"/>
  <c r="I261" i="5"/>
  <c r="G261" i="5"/>
  <c r="J260" i="5"/>
  <c r="I260" i="5"/>
  <c r="G260" i="5"/>
  <c r="J259" i="5"/>
  <c r="I259" i="5"/>
  <c r="G259" i="5"/>
  <c r="J258" i="5"/>
  <c r="I258" i="5"/>
  <c r="G258" i="5"/>
  <c r="J257" i="5"/>
  <c r="I257" i="5"/>
  <c r="G257" i="5"/>
  <c r="J256" i="5"/>
  <c r="I256" i="5"/>
  <c r="G256" i="5"/>
  <c r="J255" i="5"/>
  <c r="I255" i="5"/>
  <c r="G255" i="5"/>
  <c r="J254" i="5"/>
  <c r="I254" i="5"/>
  <c r="G254" i="5"/>
  <c r="J253" i="5"/>
  <c r="I253" i="5"/>
  <c r="G253" i="5"/>
  <c r="J252" i="5"/>
  <c r="I252" i="5"/>
  <c r="G252" i="5"/>
  <c r="J251" i="5"/>
  <c r="I251" i="5"/>
  <c r="G251" i="5"/>
  <c r="J250" i="5"/>
  <c r="I250" i="5"/>
  <c r="G250" i="5"/>
  <c r="J249" i="5"/>
  <c r="I249" i="5"/>
  <c r="G249" i="5"/>
  <c r="J248" i="5"/>
  <c r="I248" i="5"/>
  <c r="G248" i="5"/>
  <c r="J247" i="5"/>
  <c r="I247" i="5"/>
  <c r="G247" i="5"/>
  <c r="J246" i="5"/>
  <c r="I246" i="5"/>
  <c r="G246" i="5"/>
  <c r="J245" i="5"/>
  <c r="I245" i="5"/>
  <c r="G245" i="5"/>
  <c r="J244" i="5"/>
  <c r="I244" i="5"/>
  <c r="G244" i="5"/>
  <c r="J243" i="5"/>
  <c r="I243" i="5"/>
  <c r="G243" i="5"/>
  <c r="J242" i="5"/>
  <c r="I242" i="5"/>
  <c r="G242" i="5"/>
  <c r="J241" i="5"/>
  <c r="I241" i="5"/>
  <c r="G241" i="5"/>
  <c r="J240" i="5"/>
  <c r="I240" i="5"/>
  <c r="G240" i="5"/>
  <c r="J239" i="5"/>
  <c r="I239" i="5"/>
  <c r="G239" i="5"/>
  <c r="J238" i="5"/>
  <c r="I238" i="5"/>
  <c r="G238" i="5"/>
  <c r="J237" i="5"/>
  <c r="I237" i="5"/>
  <c r="G237" i="5"/>
  <c r="J236" i="5"/>
  <c r="I236" i="5"/>
  <c r="G236" i="5"/>
  <c r="J235" i="5"/>
  <c r="I235" i="5"/>
  <c r="G235" i="5"/>
  <c r="J234" i="5"/>
  <c r="I234" i="5"/>
  <c r="H234" i="5"/>
  <c r="G234" i="5"/>
  <c r="J233" i="5"/>
  <c r="I233" i="5"/>
  <c r="G233" i="5"/>
  <c r="J232" i="5"/>
  <c r="I232" i="5"/>
  <c r="G232" i="5"/>
  <c r="J231" i="5"/>
  <c r="I231" i="5"/>
  <c r="G231" i="5"/>
  <c r="J230" i="5"/>
  <c r="I230" i="5"/>
  <c r="G230" i="5"/>
  <c r="J229" i="5"/>
  <c r="I229" i="5"/>
  <c r="G229" i="5"/>
  <c r="J228" i="5"/>
  <c r="I228" i="5"/>
  <c r="G228" i="5"/>
  <c r="J227" i="5"/>
  <c r="I227" i="5"/>
  <c r="G227" i="5"/>
  <c r="J226" i="5"/>
  <c r="I226" i="5"/>
  <c r="H226" i="5"/>
  <c r="J225" i="5"/>
  <c r="I225" i="5"/>
  <c r="J224" i="5"/>
  <c r="I224" i="5"/>
  <c r="J223" i="5"/>
  <c r="I223" i="5"/>
  <c r="J222" i="5"/>
  <c r="I222" i="5"/>
  <c r="J221" i="5"/>
  <c r="I221" i="5"/>
  <c r="J220" i="5"/>
  <c r="I220" i="5"/>
  <c r="J219" i="5"/>
  <c r="I219" i="5"/>
  <c r="J218" i="5"/>
  <c r="I218" i="5"/>
  <c r="J217" i="5"/>
  <c r="I217" i="5"/>
  <c r="J216" i="5"/>
  <c r="I216" i="5"/>
  <c r="J215" i="5"/>
  <c r="I215" i="5"/>
  <c r="J214" i="5"/>
  <c r="I214" i="5"/>
  <c r="J213" i="5"/>
  <c r="I213" i="5"/>
  <c r="J212" i="5"/>
  <c r="I212" i="5"/>
  <c r="J211" i="5"/>
  <c r="I211" i="5"/>
  <c r="J210" i="5"/>
  <c r="I210" i="5"/>
  <c r="J209" i="5"/>
  <c r="I209" i="5"/>
  <c r="J208" i="5"/>
  <c r="I208" i="5"/>
  <c r="J207" i="5"/>
  <c r="I207" i="5"/>
  <c r="J206" i="5"/>
  <c r="I206" i="5"/>
  <c r="K206" i="5" s="1"/>
  <c r="J205" i="5"/>
  <c r="I205" i="5"/>
  <c r="J204" i="5"/>
  <c r="I204" i="5"/>
  <c r="J203" i="5"/>
  <c r="I203" i="5"/>
  <c r="H203" i="5"/>
  <c r="J202" i="5"/>
  <c r="I202" i="5"/>
  <c r="J201" i="5"/>
  <c r="I201" i="5"/>
  <c r="J200" i="5"/>
  <c r="I200" i="5"/>
  <c r="J199" i="5"/>
  <c r="I199" i="5"/>
  <c r="J198" i="5"/>
  <c r="I198" i="5"/>
  <c r="J197" i="5"/>
  <c r="I197" i="5"/>
  <c r="J196" i="5"/>
  <c r="I196" i="5"/>
  <c r="J195" i="5"/>
  <c r="I195" i="5"/>
  <c r="J194" i="5"/>
  <c r="I194" i="5"/>
  <c r="J193" i="5"/>
  <c r="I193" i="5"/>
  <c r="J192" i="5"/>
  <c r="I192" i="5"/>
  <c r="J191" i="5"/>
  <c r="I191" i="5"/>
  <c r="J190" i="5"/>
  <c r="I190" i="5"/>
  <c r="J189" i="5"/>
  <c r="I189" i="5"/>
  <c r="J188" i="5"/>
  <c r="I188" i="5"/>
  <c r="J187" i="5"/>
  <c r="I187" i="5"/>
  <c r="J186" i="5"/>
  <c r="I186" i="5"/>
  <c r="J185" i="5"/>
  <c r="K185" i="5" s="1"/>
  <c r="I185" i="5"/>
  <c r="J184" i="5"/>
  <c r="I184" i="5"/>
  <c r="J183" i="5"/>
  <c r="I183" i="5"/>
  <c r="K183" i="5" s="1"/>
  <c r="J182" i="5"/>
  <c r="I182" i="5"/>
  <c r="J181" i="5"/>
  <c r="K181" i="5" s="1"/>
  <c r="I181" i="5"/>
  <c r="J180" i="5"/>
  <c r="I180" i="5"/>
  <c r="J179" i="5"/>
  <c r="I179" i="5"/>
  <c r="K179" i="5" s="1"/>
  <c r="J178" i="5"/>
  <c r="I178" i="5"/>
  <c r="J177" i="5"/>
  <c r="I177" i="5"/>
  <c r="J176" i="5"/>
  <c r="I176" i="5"/>
  <c r="J175" i="5"/>
  <c r="I175" i="5"/>
  <c r="J174" i="5"/>
  <c r="I174" i="5"/>
  <c r="J173" i="5"/>
  <c r="I173" i="5"/>
  <c r="J172" i="5"/>
  <c r="I172" i="5"/>
  <c r="J171" i="5"/>
  <c r="I171" i="5"/>
  <c r="K171" i="5" s="1"/>
  <c r="J170" i="5"/>
  <c r="I170" i="5"/>
  <c r="J169" i="5"/>
  <c r="I169" i="5"/>
  <c r="J168" i="5"/>
  <c r="I168" i="5"/>
  <c r="J167" i="5"/>
  <c r="I167" i="5"/>
  <c r="J166" i="5"/>
  <c r="I166" i="5"/>
  <c r="J165" i="5"/>
  <c r="K165" i="5" s="1"/>
  <c r="I165" i="5"/>
  <c r="J164" i="5"/>
  <c r="I164" i="5"/>
  <c r="J163" i="5"/>
  <c r="I163" i="5"/>
  <c r="J162" i="5"/>
  <c r="I162" i="5"/>
  <c r="J161" i="5"/>
  <c r="I161" i="5"/>
  <c r="J160" i="5"/>
  <c r="I160" i="5"/>
  <c r="J159" i="5"/>
  <c r="I159" i="5"/>
  <c r="J158" i="5"/>
  <c r="I158" i="5"/>
  <c r="J157" i="5"/>
  <c r="I157" i="5"/>
  <c r="J156" i="5"/>
  <c r="I156" i="5"/>
  <c r="J155" i="5"/>
  <c r="I155" i="5"/>
  <c r="J154" i="5"/>
  <c r="I154" i="5"/>
  <c r="J153" i="5"/>
  <c r="I153" i="5"/>
  <c r="J152" i="5"/>
  <c r="I152" i="5"/>
  <c r="J151" i="5"/>
  <c r="I151" i="5"/>
  <c r="J150" i="5"/>
  <c r="I150" i="5"/>
  <c r="J149" i="5"/>
  <c r="I149" i="5"/>
  <c r="J148" i="5"/>
  <c r="I148" i="5"/>
  <c r="J147" i="5"/>
  <c r="I147" i="5"/>
  <c r="J146" i="5"/>
  <c r="I146" i="5"/>
  <c r="J145" i="5"/>
  <c r="I145" i="5"/>
  <c r="J144" i="5"/>
  <c r="I144" i="5"/>
  <c r="J143" i="5"/>
  <c r="I143" i="5"/>
  <c r="J142" i="5"/>
  <c r="I142" i="5"/>
  <c r="J141" i="5"/>
  <c r="K141" i="5" s="1"/>
  <c r="I141" i="5"/>
  <c r="J140" i="5"/>
  <c r="I140" i="5"/>
  <c r="J139" i="5"/>
  <c r="I139" i="5"/>
  <c r="J138" i="5"/>
  <c r="I138" i="5"/>
  <c r="J137" i="5"/>
  <c r="I137" i="5"/>
  <c r="J136" i="5"/>
  <c r="I136" i="5"/>
  <c r="J135" i="5"/>
  <c r="I135" i="5"/>
  <c r="K135" i="5" s="1"/>
  <c r="J134" i="5"/>
  <c r="K134" i="5" s="1"/>
  <c r="I134" i="5"/>
  <c r="J133" i="5"/>
  <c r="I133" i="5"/>
  <c r="J132" i="5"/>
  <c r="H132" i="5" s="1"/>
  <c r="I132" i="5"/>
  <c r="J131" i="5"/>
  <c r="I131" i="5"/>
  <c r="J130" i="5"/>
  <c r="I130" i="5"/>
  <c r="J129" i="5"/>
  <c r="I129" i="5"/>
  <c r="J128" i="5"/>
  <c r="I128" i="5"/>
  <c r="J127" i="5"/>
  <c r="I127" i="5"/>
  <c r="J126" i="5"/>
  <c r="I126" i="5"/>
  <c r="J125" i="5"/>
  <c r="I125" i="5"/>
  <c r="J124" i="5"/>
  <c r="I124" i="5"/>
  <c r="J123" i="5"/>
  <c r="I123" i="5"/>
  <c r="J122" i="5"/>
  <c r="I122" i="5"/>
  <c r="H122" i="5" s="1"/>
  <c r="J121" i="5"/>
  <c r="I121" i="5"/>
  <c r="J120" i="5"/>
  <c r="I120" i="5"/>
  <c r="J119" i="5"/>
  <c r="I119" i="5"/>
  <c r="J118" i="5"/>
  <c r="I118" i="5"/>
  <c r="J117" i="5"/>
  <c r="I117" i="5"/>
  <c r="H117" i="5" s="1"/>
  <c r="J116" i="5"/>
  <c r="I116" i="5"/>
  <c r="J115" i="5"/>
  <c r="I115" i="5"/>
  <c r="J114" i="5"/>
  <c r="I114" i="5"/>
  <c r="J113" i="5"/>
  <c r="I113" i="5"/>
  <c r="J112" i="5"/>
  <c r="I112" i="5"/>
  <c r="J111" i="5"/>
  <c r="I111" i="5"/>
  <c r="J110" i="5"/>
  <c r="I110" i="5"/>
  <c r="J109" i="5"/>
  <c r="I109" i="5"/>
  <c r="H109" i="5" s="1"/>
  <c r="J108" i="5"/>
  <c r="I108" i="5"/>
  <c r="J107" i="5"/>
  <c r="I107" i="5"/>
  <c r="J106" i="5"/>
  <c r="I106" i="5"/>
  <c r="J105" i="5"/>
  <c r="I105" i="5"/>
  <c r="J104" i="5"/>
  <c r="I104" i="5"/>
  <c r="J103" i="5"/>
  <c r="I103" i="5"/>
  <c r="J102" i="5"/>
  <c r="I102" i="5"/>
  <c r="H102" i="5" s="1"/>
  <c r="J101" i="5"/>
  <c r="I101" i="5"/>
  <c r="H101" i="5" s="1"/>
  <c r="J100" i="5"/>
  <c r="I100" i="5"/>
  <c r="J99" i="5"/>
  <c r="I99" i="5"/>
  <c r="K99" i="5" s="1"/>
  <c r="J98" i="5"/>
  <c r="I98" i="5"/>
  <c r="K98" i="5" s="1"/>
  <c r="J97" i="5"/>
  <c r="I97" i="5"/>
  <c r="J96" i="5"/>
  <c r="I96" i="5"/>
  <c r="J95" i="5"/>
  <c r="I95" i="5"/>
  <c r="J94" i="5"/>
  <c r="I94" i="5"/>
  <c r="J93" i="5"/>
  <c r="I93" i="5"/>
  <c r="H93" i="5" s="1"/>
  <c r="J92" i="5"/>
  <c r="I92" i="5"/>
  <c r="J91" i="5"/>
  <c r="I91" i="5"/>
  <c r="J90" i="5"/>
  <c r="I90" i="5"/>
  <c r="J89" i="5"/>
  <c r="I89" i="5"/>
  <c r="J88" i="5"/>
  <c r="I88" i="5"/>
  <c r="J87" i="5"/>
  <c r="I87" i="5"/>
  <c r="J86" i="5"/>
  <c r="I86" i="5"/>
  <c r="J85" i="5"/>
  <c r="I85" i="5"/>
  <c r="J84" i="5"/>
  <c r="I84" i="5"/>
  <c r="J83" i="5"/>
  <c r="I83" i="5"/>
  <c r="J82" i="5"/>
  <c r="I82" i="5"/>
  <c r="J81" i="5"/>
  <c r="I81" i="5"/>
  <c r="H81" i="5" s="1"/>
  <c r="J80" i="5"/>
  <c r="I80" i="5"/>
  <c r="J79" i="5"/>
  <c r="I79" i="5"/>
  <c r="J78" i="5"/>
  <c r="I78" i="5"/>
  <c r="J77" i="5"/>
  <c r="I77" i="5"/>
  <c r="J76" i="5"/>
  <c r="I76" i="5"/>
  <c r="J75" i="5"/>
  <c r="I75" i="5"/>
  <c r="H75" i="5" s="1"/>
  <c r="J74" i="5"/>
  <c r="I74" i="5"/>
  <c r="J73" i="5"/>
  <c r="I73" i="5"/>
  <c r="J72" i="5"/>
  <c r="I72" i="5"/>
  <c r="J71" i="5"/>
  <c r="I71" i="5"/>
  <c r="J70" i="5"/>
  <c r="I70" i="5"/>
  <c r="J69" i="5"/>
  <c r="I69" i="5"/>
  <c r="H69" i="5" s="1"/>
  <c r="J68" i="5"/>
  <c r="I68" i="5"/>
  <c r="J67" i="5"/>
  <c r="I67" i="5"/>
  <c r="J66" i="5"/>
  <c r="I66" i="5"/>
  <c r="J65" i="5"/>
  <c r="I65" i="5"/>
  <c r="J64" i="5"/>
  <c r="I64" i="5"/>
  <c r="J63" i="5"/>
  <c r="I63" i="5"/>
  <c r="J62" i="5"/>
  <c r="I62" i="5"/>
  <c r="J61" i="5"/>
  <c r="I61" i="5"/>
  <c r="J60" i="5"/>
  <c r="I60" i="5"/>
  <c r="J59" i="5"/>
  <c r="I59" i="5"/>
  <c r="J58" i="5"/>
  <c r="I58" i="5"/>
  <c r="J57" i="5"/>
  <c r="I57" i="5"/>
  <c r="J56" i="5"/>
  <c r="I56" i="5"/>
  <c r="J55" i="5"/>
  <c r="I55" i="5"/>
  <c r="J54" i="5"/>
  <c r="I54" i="5"/>
  <c r="J53" i="5"/>
  <c r="I53" i="5"/>
  <c r="J52" i="5"/>
  <c r="I52" i="5"/>
  <c r="J51" i="5"/>
  <c r="I51" i="5"/>
  <c r="J50" i="5"/>
  <c r="I50" i="5"/>
  <c r="J49" i="5"/>
  <c r="I49" i="5"/>
  <c r="J48" i="5"/>
  <c r="I48" i="5"/>
  <c r="H48" i="5" s="1"/>
  <c r="J47" i="5"/>
  <c r="I47" i="5"/>
  <c r="H47" i="5" s="1"/>
  <c r="J46" i="5"/>
  <c r="I46" i="5"/>
  <c r="J45" i="5"/>
  <c r="I45" i="5"/>
  <c r="J44" i="5"/>
  <c r="I44" i="5"/>
  <c r="J43" i="5"/>
  <c r="I43" i="5"/>
  <c r="H43" i="5" s="1"/>
  <c r="J42" i="5"/>
  <c r="I42" i="5"/>
  <c r="J41" i="5"/>
  <c r="I41" i="5"/>
  <c r="J40" i="5"/>
  <c r="I40" i="5"/>
  <c r="J39" i="5"/>
  <c r="I39" i="5"/>
  <c r="J38" i="5"/>
  <c r="I38" i="5"/>
  <c r="J37" i="5"/>
  <c r="I37" i="5"/>
  <c r="J36" i="5"/>
  <c r="I36" i="5"/>
  <c r="J35" i="5"/>
  <c r="I35" i="5"/>
  <c r="J34" i="5"/>
  <c r="I34" i="5"/>
  <c r="J33" i="5"/>
  <c r="I33" i="5"/>
  <c r="J32" i="5"/>
  <c r="I32" i="5"/>
  <c r="J31" i="5"/>
  <c r="I31" i="5"/>
  <c r="J30" i="5"/>
  <c r="I30" i="5"/>
  <c r="J29" i="5"/>
  <c r="I29" i="5"/>
  <c r="H29" i="5" s="1"/>
  <c r="J28" i="5"/>
  <c r="I28" i="5"/>
  <c r="J27" i="5"/>
  <c r="I27" i="5"/>
  <c r="J26" i="5"/>
  <c r="I26" i="5"/>
  <c r="J25" i="5"/>
  <c r="I25" i="5"/>
  <c r="J24" i="5"/>
  <c r="I24" i="5"/>
  <c r="J23" i="5"/>
  <c r="I23" i="5"/>
  <c r="J22" i="5"/>
  <c r="I22" i="5"/>
  <c r="J21" i="5"/>
  <c r="I21" i="5"/>
  <c r="J20" i="5"/>
  <c r="I20" i="5"/>
  <c r="J19" i="5"/>
  <c r="I19" i="5"/>
  <c r="H19" i="5" s="1"/>
  <c r="J18" i="5"/>
  <c r="I18" i="5"/>
  <c r="J17" i="5"/>
  <c r="I17" i="5"/>
  <c r="J16" i="5"/>
  <c r="I16" i="5"/>
  <c r="J15" i="5"/>
  <c r="I15" i="5"/>
  <c r="J14" i="5"/>
  <c r="I14" i="5"/>
  <c r="J13" i="5"/>
  <c r="I13" i="5"/>
  <c r="J12" i="5"/>
  <c r="I12" i="5"/>
  <c r="J11" i="5"/>
  <c r="I11" i="5"/>
  <c r="K11" i="5" s="1"/>
  <c r="J10" i="5"/>
  <c r="I10" i="5"/>
  <c r="J9" i="5"/>
  <c r="I9" i="5"/>
  <c r="J8" i="5"/>
  <c r="I8" i="5"/>
  <c r="J7" i="5"/>
  <c r="I7" i="5"/>
  <c r="J6" i="5"/>
  <c r="I6" i="5"/>
  <c r="J5" i="5"/>
  <c r="I5" i="5"/>
  <c r="H107" i="5" l="1"/>
  <c r="H155" i="5"/>
  <c r="H326" i="5"/>
  <c r="K347" i="5"/>
  <c r="H100" i="5"/>
  <c r="H160" i="5"/>
  <c r="H188" i="5"/>
  <c r="H211" i="5"/>
  <c r="K237" i="5"/>
  <c r="K242" i="5"/>
  <c r="H298" i="5"/>
  <c r="K149" i="5"/>
  <c r="H330" i="5"/>
  <c r="K26" i="5"/>
  <c r="K82" i="5"/>
  <c r="K162" i="5"/>
  <c r="H218" i="5"/>
  <c r="K8" i="5"/>
  <c r="K23" i="5"/>
  <c r="K59" i="5"/>
  <c r="H67" i="5"/>
  <c r="H91" i="5"/>
  <c r="K95" i="5"/>
  <c r="H148" i="5"/>
  <c r="H156" i="5"/>
  <c r="K250" i="5"/>
  <c r="H304" i="5"/>
  <c r="K298" i="5"/>
  <c r="K16" i="5"/>
  <c r="H56" i="5"/>
  <c r="H112" i="5"/>
  <c r="K131" i="5"/>
  <c r="K157" i="5"/>
  <c r="H237" i="5"/>
  <c r="K282" i="5"/>
  <c r="H299" i="5"/>
  <c r="H346" i="5"/>
  <c r="K107" i="5"/>
  <c r="K102" i="5"/>
  <c r="K189" i="5"/>
  <c r="K261" i="5"/>
  <c r="K269" i="5"/>
  <c r="H274" i="5"/>
  <c r="K305" i="5"/>
  <c r="K114" i="5"/>
  <c r="H96" i="5"/>
  <c r="K139" i="5"/>
  <c r="K154" i="5"/>
  <c r="K86" i="5"/>
  <c r="K7" i="5"/>
  <c r="H18" i="5"/>
  <c r="H34" i="5"/>
  <c r="H66" i="5"/>
  <c r="K78" i="5"/>
  <c r="H97" i="5"/>
  <c r="H125" i="5"/>
  <c r="H129" i="5"/>
  <c r="K159" i="5"/>
  <c r="K178" i="5"/>
  <c r="H194" i="5"/>
  <c r="K202" i="5"/>
  <c r="K221" i="5"/>
  <c r="K318" i="5"/>
  <c r="K334" i="5"/>
  <c r="K218" i="5"/>
  <c r="H302" i="5"/>
  <c r="H314" i="5"/>
  <c r="K326" i="5"/>
  <c r="H368" i="5"/>
  <c r="H10" i="5"/>
  <c r="H17" i="5"/>
  <c r="K20" i="5"/>
  <c r="H24" i="5"/>
  <c r="H32" i="5"/>
  <c r="H68" i="5"/>
  <c r="K75" i="5"/>
  <c r="H80" i="5"/>
  <c r="H103" i="5"/>
  <c r="H118" i="5"/>
  <c r="H128" i="5"/>
  <c r="H135" i="5"/>
  <c r="H140" i="5"/>
  <c r="H143" i="5"/>
  <c r="H146" i="5"/>
  <c r="K151" i="5"/>
  <c r="H172" i="5"/>
  <c r="H176" i="5"/>
  <c r="H206" i="5"/>
  <c r="H209" i="5"/>
  <c r="H215" i="5"/>
  <c r="H241" i="5"/>
  <c r="H269" i="5"/>
  <c r="H281" i="5"/>
  <c r="K302" i="5"/>
  <c r="H334" i="5"/>
  <c r="H366" i="5"/>
  <c r="K55" i="5"/>
  <c r="K58" i="5"/>
  <c r="K103" i="5"/>
  <c r="H79" i="5"/>
  <c r="K118" i="5"/>
  <c r="H139" i="5"/>
  <c r="H159" i="5"/>
  <c r="H186" i="5"/>
  <c r="K203" i="5"/>
  <c r="K274" i="5"/>
  <c r="H296" i="5"/>
  <c r="K310" i="5"/>
  <c r="H318" i="5"/>
  <c r="H339" i="5"/>
  <c r="H344" i="5"/>
  <c r="K35" i="5"/>
  <c r="H21" i="5"/>
  <c r="H8" i="5"/>
  <c r="H41" i="5"/>
  <c r="H45" i="5"/>
  <c r="H49" i="5"/>
  <c r="K66" i="5"/>
  <c r="K79" i="5"/>
  <c r="H85" i="5"/>
  <c r="K110" i="5"/>
  <c r="H113" i="5"/>
  <c r="H116" i="5"/>
  <c r="H136" i="5"/>
  <c r="H147" i="5"/>
  <c r="H180" i="5"/>
  <c r="H183" i="5"/>
  <c r="H242" i="5"/>
  <c r="H250" i="5"/>
  <c r="H282" i="5"/>
  <c r="K303" i="5"/>
  <c r="H347" i="5"/>
  <c r="H362" i="5"/>
  <c r="H46" i="5"/>
  <c r="H50" i="5"/>
  <c r="H77" i="5"/>
  <c r="H86" i="5"/>
  <c r="K111" i="5"/>
  <c r="H131" i="5"/>
  <c r="H151" i="5"/>
  <c r="H154" i="5"/>
  <c r="K163" i="5"/>
  <c r="H171" i="5"/>
  <c r="K194" i="5"/>
  <c r="H198" i="5"/>
  <c r="K211" i="5"/>
  <c r="H233" i="5"/>
  <c r="H36" i="5"/>
  <c r="H63" i="5"/>
  <c r="K342" i="5"/>
  <c r="M5" i="5"/>
  <c r="K5" i="5"/>
  <c r="K47" i="5"/>
  <c r="K51" i="5"/>
  <c r="H60" i="5"/>
  <c r="H76" i="5"/>
  <c r="H84" i="5"/>
  <c r="K91" i="5"/>
  <c r="H95" i="5"/>
  <c r="K115" i="5"/>
  <c r="H115" i="5"/>
  <c r="H120" i="5"/>
  <c r="H123" i="5"/>
  <c r="H126" i="5"/>
  <c r="K126" i="5"/>
  <c r="H138" i="5"/>
  <c r="K138" i="5"/>
  <c r="H163" i="5"/>
  <c r="H170" i="5"/>
  <c r="K170" i="5"/>
  <c r="K173" i="5"/>
  <c r="H306" i="5"/>
  <c r="K306" i="5"/>
  <c r="H331" i="5"/>
  <c r="K331" i="5"/>
  <c r="H59" i="5"/>
  <c r="K258" i="5"/>
  <c r="K192" i="5"/>
  <c r="H192" i="5"/>
  <c r="K201" i="5"/>
  <c r="K234" i="5"/>
  <c r="H285" i="5"/>
  <c r="K285" i="5"/>
  <c r="K175" i="5"/>
  <c r="H210" i="5"/>
  <c r="K210" i="5"/>
  <c r="K119" i="5"/>
  <c r="H87" i="5"/>
  <c r="H15" i="5"/>
  <c r="K15" i="5"/>
  <c r="H27" i="5"/>
  <c r="H31" i="5"/>
  <c r="K31" i="5"/>
  <c r="H38" i="5"/>
  <c r="K38" i="5"/>
  <c r="H52" i="5"/>
  <c r="H65" i="5"/>
  <c r="H90" i="5"/>
  <c r="K90" i="5"/>
  <c r="H92" i="5"/>
  <c r="H106" i="5"/>
  <c r="K106" i="5"/>
  <c r="H111" i="5"/>
  <c r="H127" i="5"/>
  <c r="K127" i="5"/>
  <c r="K130" i="5"/>
  <c r="K155" i="5"/>
  <c r="H167" i="5"/>
  <c r="K167" i="5"/>
  <c r="H202" i="5"/>
  <c r="H221" i="5"/>
  <c r="K355" i="5"/>
  <c r="H355" i="5"/>
  <c r="H110" i="5"/>
  <c r="H229" i="5"/>
  <c r="K229" i="5"/>
  <c r="H266" i="5"/>
  <c r="K266" i="5"/>
  <c r="K277" i="5"/>
  <c r="H108" i="5"/>
  <c r="K123" i="5"/>
  <c r="H152" i="5"/>
  <c r="H164" i="5"/>
  <c r="K245" i="5"/>
  <c r="H245" i="5"/>
  <c r="K290" i="5"/>
  <c r="H94" i="5"/>
  <c r="K94" i="5"/>
  <c r="H301" i="5"/>
  <c r="K301" i="5"/>
  <c r="K54" i="5"/>
  <c r="H74" i="5"/>
  <c r="K74" i="5"/>
  <c r="K87" i="5"/>
  <c r="H99" i="5"/>
  <c r="H119" i="5"/>
  <c r="H124" i="5"/>
  <c r="H134" i="5"/>
  <c r="H168" i="5"/>
  <c r="H175" i="5"/>
  <c r="H187" i="5"/>
  <c r="K187" i="5"/>
  <c r="K225" i="5"/>
  <c r="K323" i="5"/>
  <c r="H342" i="5"/>
  <c r="K350" i="5"/>
  <c r="H358" i="5"/>
  <c r="K358" i="5"/>
  <c r="H360" i="5"/>
  <c r="K363" i="5"/>
  <c r="H363" i="5"/>
  <c r="H16" i="5"/>
  <c r="K39" i="5"/>
  <c r="H39" i="5"/>
  <c r="H78" i="5"/>
  <c r="K42" i="5"/>
  <c r="K83" i="5"/>
  <c r="H83" i="5"/>
  <c r="H88" i="5"/>
  <c r="H104" i="5"/>
  <c r="K147" i="5"/>
  <c r="H253" i="5"/>
  <c r="K253" i="5"/>
  <c r="H258" i="5"/>
  <c r="H277" i="5"/>
  <c r="H310" i="5"/>
  <c r="H14" i="5"/>
  <c r="H23" i="5"/>
  <c r="H71" i="5"/>
  <c r="H89" i="5"/>
  <c r="H98" i="5"/>
  <c r="H121" i="5"/>
  <c r="H130" i="5"/>
  <c r="H178" i="5"/>
  <c r="H201" i="5"/>
  <c r="H273" i="5"/>
  <c r="K325" i="5"/>
  <c r="H352" i="5"/>
  <c r="K213" i="5"/>
  <c r="K217" i="5"/>
  <c r="K241" i="5"/>
  <c r="H265" i="5"/>
  <c r="K309" i="5"/>
  <c r="K317" i="5"/>
  <c r="K365" i="5"/>
  <c r="H179" i="5"/>
  <c r="K209" i="5"/>
  <c r="H261" i="5"/>
  <c r="H336" i="5"/>
  <c r="H7" i="5"/>
  <c r="H12" i="5"/>
  <c r="K24" i="5"/>
  <c r="H30" i="5"/>
  <c r="H33" i="5"/>
  <c r="H58" i="5"/>
  <c r="H73" i="5"/>
  <c r="H82" i="5"/>
  <c r="H105" i="5"/>
  <c r="H114" i="5"/>
  <c r="K122" i="5"/>
  <c r="H137" i="5"/>
  <c r="K143" i="5"/>
  <c r="K146" i="5"/>
  <c r="H162" i="5"/>
  <c r="K186" i="5"/>
  <c r="K196" i="5"/>
  <c r="H199" i="5"/>
  <c r="K226" i="5"/>
  <c r="K233" i="5"/>
  <c r="H257" i="5"/>
  <c r="H289" i="5"/>
  <c r="H328" i="5"/>
  <c r="H133" i="5"/>
  <c r="H144" i="5"/>
  <c r="H184" i="5"/>
  <c r="H287" i="5"/>
  <c r="K34" i="5"/>
  <c r="K50" i="5"/>
  <c r="K71" i="5"/>
  <c r="K12" i="5"/>
  <c r="K19" i="5"/>
  <c r="K27" i="5"/>
  <c r="K43" i="5"/>
  <c r="H5" i="5"/>
  <c r="H20" i="5"/>
  <c r="H35" i="5"/>
  <c r="H55" i="5"/>
  <c r="H61" i="5"/>
  <c r="K67" i="5"/>
  <c r="H70" i="5"/>
  <c r="H6" i="5"/>
  <c r="H11" i="5"/>
  <c r="H22" i="5"/>
  <c r="H26" i="5"/>
  <c r="K30" i="5"/>
  <c r="H37" i="5"/>
  <c r="H42" i="5"/>
  <c r="K46" i="5"/>
  <c r="H51" i="5"/>
  <c r="H57" i="5"/>
  <c r="K63" i="5"/>
  <c r="H13" i="5"/>
  <c r="H28" i="5"/>
  <c r="H44" i="5"/>
  <c r="H53" i="5"/>
  <c r="H62" i="5"/>
  <c r="K70" i="5"/>
  <c r="H72" i="5"/>
  <c r="H9" i="5"/>
  <c r="H25" i="5"/>
  <c r="H40" i="5"/>
  <c r="H54" i="5"/>
  <c r="K62" i="5"/>
  <c r="H64" i="5"/>
  <c r="O11" i="11"/>
  <c r="P11" i="11"/>
  <c r="Q11" i="11" s="1"/>
  <c r="K227" i="5"/>
  <c r="H227" i="5"/>
  <c r="H248" i="5"/>
  <c r="K248" i="5"/>
  <c r="K262" i="5"/>
  <c r="H262" i="5"/>
  <c r="K291" i="5"/>
  <c r="H291" i="5"/>
  <c r="K333" i="5"/>
  <c r="H191" i="5"/>
  <c r="H193" i="5"/>
  <c r="H200" i="5"/>
  <c r="K200" i="5"/>
  <c r="K283" i="5"/>
  <c r="H283" i="5"/>
  <c r="P32" i="11"/>
  <c r="Q32" i="11" s="1"/>
  <c r="O32" i="11"/>
  <c r="K6" i="5"/>
  <c r="K10" i="5"/>
  <c r="K14" i="5"/>
  <c r="K18" i="5"/>
  <c r="K22" i="5"/>
  <c r="K29" i="5"/>
  <c r="K33" i="5"/>
  <c r="K37" i="5"/>
  <c r="K41" i="5"/>
  <c r="K45" i="5"/>
  <c r="K49" i="5"/>
  <c r="K53" i="5"/>
  <c r="K57" i="5"/>
  <c r="K61" i="5"/>
  <c r="K65" i="5"/>
  <c r="K69" i="5"/>
  <c r="K73" i="5"/>
  <c r="K77" i="5"/>
  <c r="K81" i="5"/>
  <c r="K85" i="5"/>
  <c r="K89" i="5"/>
  <c r="K93" i="5"/>
  <c r="K97" i="5"/>
  <c r="K101" i="5"/>
  <c r="K105" i="5"/>
  <c r="K109" i="5"/>
  <c r="K113" i="5"/>
  <c r="K117" i="5"/>
  <c r="K121" i="5"/>
  <c r="K125" i="5"/>
  <c r="K129" i="5"/>
  <c r="K133" i="5"/>
  <c r="K137" i="5"/>
  <c r="K140" i="5"/>
  <c r="H142" i="5"/>
  <c r="H145" i="5"/>
  <c r="K148" i="5"/>
  <c r="H150" i="5"/>
  <c r="H153" i="5"/>
  <c r="K156" i="5"/>
  <c r="H158" i="5"/>
  <c r="H161" i="5"/>
  <c r="K164" i="5"/>
  <c r="H166" i="5"/>
  <c r="H169" i="5"/>
  <c r="K172" i="5"/>
  <c r="H174" i="5"/>
  <c r="H177" i="5"/>
  <c r="K180" i="5"/>
  <c r="H182" i="5"/>
  <c r="H185" i="5"/>
  <c r="K188" i="5"/>
  <c r="H190" i="5"/>
  <c r="K191" i="5"/>
  <c r="K198" i="5"/>
  <c r="K207" i="5"/>
  <c r="H207" i="5"/>
  <c r="H214" i="5"/>
  <c r="H232" i="5"/>
  <c r="K232" i="5"/>
  <c r="K246" i="5"/>
  <c r="H246" i="5"/>
  <c r="K275" i="5"/>
  <c r="H275" i="5"/>
  <c r="K354" i="5"/>
  <c r="H354" i="5"/>
  <c r="N161" i="11"/>
  <c r="I161" i="11"/>
  <c r="L161" i="11"/>
  <c r="I219" i="11"/>
  <c r="L219" i="11"/>
  <c r="I225" i="11"/>
  <c r="L225" i="11"/>
  <c r="N225" i="11"/>
  <c r="O93" i="11"/>
  <c r="P93" i="11"/>
  <c r="Q93" i="11" s="1"/>
  <c r="K219" i="5"/>
  <c r="H219" i="5"/>
  <c r="K193" i="5"/>
  <c r="H195" i="5"/>
  <c r="H197" i="5"/>
  <c r="H205" i="5"/>
  <c r="K205" i="5"/>
  <c r="H224" i="5"/>
  <c r="K224" i="5"/>
  <c r="K238" i="5"/>
  <c r="H238" i="5"/>
  <c r="K263" i="5"/>
  <c r="H263" i="5"/>
  <c r="K267" i="5"/>
  <c r="H267" i="5"/>
  <c r="H288" i="5"/>
  <c r="K288" i="5"/>
  <c r="K294" i="5"/>
  <c r="H294" i="5"/>
  <c r="K338" i="5"/>
  <c r="H338" i="5"/>
  <c r="N159" i="11"/>
  <c r="L159" i="11"/>
  <c r="I159" i="11"/>
  <c r="I98" i="11"/>
  <c r="L98" i="11"/>
  <c r="H240" i="5"/>
  <c r="K240" i="5"/>
  <c r="K254" i="5"/>
  <c r="H254" i="5"/>
  <c r="K9" i="5"/>
  <c r="K13" i="5"/>
  <c r="K17" i="5"/>
  <c r="K21" i="5"/>
  <c r="K25" i="5"/>
  <c r="K28" i="5"/>
  <c r="K32" i="5"/>
  <c r="K36" i="5"/>
  <c r="K40" i="5"/>
  <c r="K44" i="5"/>
  <c r="K48" i="5"/>
  <c r="K52" i="5"/>
  <c r="K56" i="5"/>
  <c r="K60" i="5"/>
  <c r="K64" i="5"/>
  <c r="K68" i="5"/>
  <c r="K72" i="5"/>
  <c r="K76" i="5"/>
  <c r="K80" i="5"/>
  <c r="K84" i="5"/>
  <c r="K88" i="5"/>
  <c r="K92" i="5"/>
  <c r="K96" i="5"/>
  <c r="K100" i="5"/>
  <c r="K104" i="5"/>
  <c r="K108" i="5"/>
  <c r="K112" i="5"/>
  <c r="K116" i="5"/>
  <c r="K120" i="5"/>
  <c r="K124" i="5"/>
  <c r="K128" i="5"/>
  <c r="K132" i="5"/>
  <c r="K136" i="5"/>
  <c r="K145" i="5"/>
  <c r="K153" i="5"/>
  <c r="K161" i="5"/>
  <c r="K169" i="5"/>
  <c r="K177" i="5"/>
  <c r="K195" i="5"/>
  <c r="H216" i="5"/>
  <c r="K216" i="5"/>
  <c r="K230" i="5"/>
  <c r="H230" i="5"/>
  <c r="H249" i="5"/>
  <c r="K249" i="5"/>
  <c r="K255" i="5"/>
  <c r="H255" i="5"/>
  <c r="K259" i="5"/>
  <c r="H259" i="5"/>
  <c r="H280" i="5"/>
  <c r="K280" i="5"/>
  <c r="K322" i="5"/>
  <c r="H322" i="5"/>
  <c r="K223" i="5"/>
  <c r="H223" i="5"/>
  <c r="K142" i="5"/>
  <c r="K150" i="5"/>
  <c r="K158" i="5"/>
  <c r="K166" i="5"/>
  <c r="K174" i="5"/>
  <c r="K182" i="5"/>
  <c r="K190" i="5"/>
  <c r="K197" i="5"/>
  <c r="K214" i="5"/>
  <c r="K222" i="5"/>
  <c r="H222" i="5"/>
  <c r="K247" i="5"/>
  <c r="H247" i="5"/>
  <c r="K251" i="5"/>
  <c r="H251" i="5"/>
  <c r="H272" i="5"/>
  <c r="K272" i="5"/>
  <c r="K286" i="5"/>
  <c r="H286" i="5"/>
  <c r="H141" i="5"/>
  <c r="K144" i="5"/>
  <c r="H149" i="5"/>
  <c r="K152" i="5"/>
  <c r="H157" i="5"/>
  <c r="K160" i="5"/>
  <c r="H165" i="5"/>
  <c r="K168" i="5"/>
  <c r="H173" i="5"/>
  <c r="K176" i="5"/>
  <c r="H181" i="5"/>
  <c r="K184" i="5"/>
  <c r="H189" i="5"/>
  <c r="H196" i="5"/>
  <c r="K204" i="5"/>
  <c r="H204" i="5"/>
  <c r="H208" i="5"/>
  <c r="K208" i="5"/>
  <c r="H213" i="5"/>
  <c r="H225" i="5"/>
  <c r="K239" i="5"/>
  <c r="H239" i="5"/>
  <c r="K243" i="5"/>
  <c r="H243" i="5"/>
  <c r="H264" i="5"/>
  <c r="K264" i="5"/>
  <c r="K278" i="5"/>
  <c r="H278" i="5"/>
  <c r="N20" i="11"/>
  <c r="L20" i="11"/>
  <c r="I20" i="11"/>
  <c r="H217" i="5"/>
  <c r="K231" i="5"/>
  <c r="H231" i="5"/>
  <c r="K235" i="5"/>
  <c r="H235" i="5"/>
  <c r="H256" i="5"/>
  <c r="K256" i="5"/>
  <c r="K270" i="5"/>
  <c r="H270" i="5"/>
  <c r="K349" i="5"/>
  <c r="N16" i="11"/>
  <c r="L16" i="11"/>
  <c r="I16" i="11"/>
  <c r="K257" i="5"/>
  <c r="K265" i="5"/>
  <c r="K273" i="5"/>
  <c r="K281" i="5"/>
  <c r="K289" i="5"/>
  <c r="K304" i="5"/>
  <c r="H313" i="5"/>
  <c r="K313" i="5"/>
  <c r="K315" i="5"/>
  <c r="H315" i="5"/>
  <c r="K327" i="5"/>
  <c r="H327" i="5"/>
  <c r="K343" i="5"/>
  <c r="H343" i="5"/>
  <c r="K359" i="5"/>
  <c r="H359" i="5"/>
  <c r="M368" i="5"/>
  <c r="I14" i="11"/>
  <c r="L14" i="11"/>
  <c r="N14" i="11"/>
  <c r="N24" i="11"/>
  <c r="L24" i="11"/>
  <c r="I24" i="11"/>
  <c r="N63" i="11"/>
  <c r="L63" i="11"/>
  <c r="I63" i="11"/>
  <c r="N105" i="11"/>
  <c r="L105" i="11"/>
  <c r="I105" i="11"/>
  <c r="H293" i="5"/>
  <c r="K293" i="5"/>
  <c r="H300" i="5"/>
  <c r="P46" i="11"/>
  <c r="Q46" i="11" s="1"/>
  <c r="O46" i="11"/>
  <c r="H295" i="5"/>
  <c r="K319" i="5"/>
  <c r="H319" i="5"/>
  <c r="K335" i="5"/>
  <c r="H335" i="5"/>
  <c r="K351" i="5"/>
  <c r="H351" i="5"/>
  <c r="K367" i="5"/>
  <c r="N367" i="5" s="1"/>
  <c r="H367" i="5"/>
  <c r="M367" i="5"/>
  <c r="P43" i="11"/>
  <c r="Q43" i="11" s="1"/>
  <c r="O43" i="11"/>
  <c r="P143" i="11"/>
  <c r="Q143" i="11" s="1"/>
  <c r="O143" i="11"/>
  <c r="K199" i="5"/>
  <c r="K212" i="5"/>
  <c r="H212" i="5"/>
  <c r="K215" i="5"/>
  <c r="K297" i="5"/>
  <c r="H297" i="5"/>
  <c r="K300" i="5"/>
  <c r="K307" i="5"/>
  <c r="K314" i="5"/>
  <c r="K330" i="5"/>
  <c r="K346" i="5"/>
  <c r="K362" i="5"/>
  <c r="L7" i="11"/>
  <c r="I7" i="11"/>
  <c r="O8" i="11"/>
  <c r="P8" i="11"/>
  <c r="Q8" i="11" s="1"/>
  <c r="N17" i="11"/>
  <c r="L17" i="11"/>
  <c r="O29" i="11"/>
  <c r="K271" i="5"/>
  <c r="K279" i="5"/>
  <c r="K287" i="5"/>
  <c r="K295" i="5"/>
  <c r="I13" i="11"/>
  <c r="L13" i="11"/>
  <c r="N13" i="11"/>
  <c r="N28" i="11"/>
  <c r="L28" i="11"/>
  <c r="I28" i="11"/>
  <c r="N57" i="11"/>
  <c r="I57" i="11"/>
  <c r="I59" i="11"/>
  <c r="N59" i="11"/>
  <c r="L115" i="11"/>
  <c r="N115" i="11"/>
  <c r="I115" i="11"/>
  <c r="K299" i="5"/>
  <c r="K311" i="5"/>
  <c r="H311" i="5"/>
  <c r="K341" i="5"/>
  <c r="P7" i="11"/>
  <c r="Q7" i="11" s="1"/>
  <c r="O7" i="11"/>
  <c r="N26" i="11"/>
  <c r="L26" i="11"/>
  <c r="I26" i="11"/>
  <c r="O47" i="11"/>
  <c r="P47" i="11"/>
  <c r="Q47" i="11" s="1"/>
  <c r="L80" i="11"/>
  <c r="I80" i="11"/>
  <c r="N80" i="11"/>
  <c r="P102" i="11"/>
  <c r="Q102" i="11" s="1"/>
  <c r="O102" i="11"/>
  <c r="P174" i="11"/>
  <c r="Q174" i="11" s="1"/>
  <c r="O174" i="11"/>
  <c r="O41" i="11"/>
  <c r="P41" i="11"/>
  <c r="Q41" i="11" s="1"/>
  <c r="L59" i="11"/>
  <c r="O65" i="11"/>
  <c r="P65" i="11"/>
  <c r="Q65" i="11" s="1"/>
  <c r="P112" i="11"/>
  <c r="Q112" i="11" s="1"/>
  <c r="O112" i="11"/>
  <c r="O127" i="11"/>
  <c r="P133" i="11"/>
  <c r="Q133" i="11" s="1"/>
  <c r="O133" i="11"/>
  <c r="P135" i="11"/>
  <c r="Q135" i="11" s="1"/>
  <c r="O135" i="11"/>
  <c r="O170" i="11"/>
  <c r="P170" i="11"/>
  <c r="Q170" i="11" s="1"/>
  <c r="H220" i="5"/>
  <c r="H228" i="5"/>
  <c r="H236" i="5"/>
  <c r="H244" i="5"/>
  <c r="H252" i="5"/>
  <c r="H260" i="5"/>
  <c r="H268" i="5"/>
  <c r="H276" i="5"/>
  <c r="H284" i="5"/>
  <c r="H292" i="5"/>
  <c r="H303" i="5"/>
  <c r="H316" i="5"/>
  <c r="K316" i="5"/>
  <c r="H324" i="5"/>
  <c r="K324" i="5"/>
  <c r="H332" i="5"/>
  <c r="K332" i="5"/>
  <c r="H340" i="5"/>
  <c r="K340" i="5"/>
  <c r="H348" i="5"/>
  <c r="K348" i="5"/>
  <c r="H356" i="5"/>
  <c r="K356" i="5"/>
  <c r="H364" i="5"/>
  <c r="K364" i="5"/>
  <c r="N6" i="11"/>
  <c r="I19" i="11"/>
  <c r="N22" i="11"/>
  <c r="L22" i="11"/>
  <c r="N40" i="11"/>
  <c r="L40" i="11"/>
  <c r="I40" i="11"/>
  <c r="P42" i="11"/>
  <c r="Q42" i="11" s="1"/>
  <c r="O42" i="11"/>
  <c r="I47" i="11"/>
  <c r="L47" i="11"/>
  <c r="P70" i="11"/>
  <c r="Q70" i="11" s="1"/>
  <c r="O70" i="11"/>
  <c r="P92" i="11"/>
  <c r="Q92" i="11" s="1"/>
  <c r="O92" i="11"/>
  <c r="I101" i="11"/>
  <c r="L101" i="11"/>
  <c r="N101" i="11"/>
  <c r="I134" i="11"/>
  <c r="L134" i="11"/>
  <c r="N134" i="11"/>
  <c r="P278" i="11"/>
  <c r="Q278" i="11" s="1"/>
  <c r="O278" i="11"/>
  <c r="H309" i="5"/>
  <c r="H321" i="5"/>
  <c r="H329" i="5"/>
  <c r="H337" i="5"/>
  <c r="H345" i="5"/>
  <c r="H353" i="5"/>
  <c r="H361" i="5"/>
  <c r="N5" i="11"/>
  <c r="I5" i="11"/>
  <c r="I44" i="11"/>
  <c r="L44" i="11"/>
  <c r="N56" i="11"/>
  <c r="L56" i="11"/>
  <c r="I56" i="11"/>
  <c r="P58" i="11"/>
  <c r="Q58" i="11" s="1"/>
  <c r="O58" i="11"/>
  <c r="L77" i="11"/>
  <c r="I77" i="11"/>
  <c r="O113" i="11"/>
  <c r="P113" i="11"/>
  <c r="Q113" i="11" s="1"/>
  <c r="P132" i="11"/>
  <c r="Q132" i="11" s="1"/>
  <c r="O132" i="11"/>
  <c r="P183" i="11"/>
  <c r="Q183" i="11" s="1"/>
  <c r="O183" i="11"/>
  <c r="L196" i="11"/>
  <c r="N196" i="11"/>
  <c r="I196" i="11"/>
  <c r="N104" i="11"/>
  <c r="L104" i="11"/>
  <c r="I104" i="11"/>
  <c r="L131" i="11"/>
  <c r="I131" i="11"/>
  <c r="N131" i="11"/>
  <c r="I244" i="11"/>
  <c r="L244" i="11"/>
  <c r="K220" i="5"/>
  <c r="K228" i="5"/>
  <c r="K236" i="5"/>
  <c r="K244" i="5"/>
  <c r="K252" i="5"/>
  <c r="K260" i="5"/>
  <c r="K268" i="5"/>
  <c r="K276" i="5"/>
  <c r="K284" i="5"/>
  <c r="K292" i="5"/>
  <c r="H305" i="5"/>
  <c r="K312" i="5"/>
  <c r="K321" i="5"/>
  <c r="K329" i="5"/>
  <c r="K337" i="5"/>
  <c r="K345" i="5"/>
  <c r="K353" i="5"/>
  <c r="K361" i="5"/>
  <c r="L5" i="11"/>
  <c r="O9" i="11"/>
  <c r="N19" i="11"/>
  <c r="N23" i="11"/>
  <c r="L23" i="11"/>
  <c r="I23" i="11"/>
  <c r="N25" i="11"/>
  <c r="L25" i="11"/>
  <c r="I25" i="11"/>
  <c r="L27" i="11"/>
  <c r="N27" i="11"/>
  <c r="I27" i="11"/>
  <c r="O33" i="11"/>
  <c r="I41" i="11"/>
  <c r="P44" i="11"/>
  <c r="Q44" i="11" s="1"/>
  <c r="O44" i="11"/>
  <c r="L79" i="11"/>
  <c r="I79" i="11"/>
  <c r="N79" i="11"/>
  <c r="O89" i="11"/>
  <c r="P89" i="11"/>
  <c r="Q89" i="11" s="1"/>
  <c r="O94" i="11"/>
  <c r="P94" i="11"/>
  <c r="Q94" i="11" s="1"/>
  <c r="N108" i="11"/>
  <c r="L108" i="11"/>
  <c r="I108" i="11"/>
  <c r="L112" i="11"/>
  <c r="I112" i="11"/>
  <c r="I119" i="11"/>
  <c r="N119" i="11"/>
  <c r="N234" i="11"/>
  <c r="L234" i="11"/>
  <c r="I234" i="11"/>
  <c r="K296" i="5"/>
  <c r="H308" i="5"/>
  <c r="K308" i="5"/>
  <c r="H317" i="5"/>
  <c r="H325" i="5"/>
  <c r="H333" i="5"/>
  <c r="H341" i="5"/>
  <c r="H349" i="5"/>
  <c r="H357" i="5"/>
  <c r="H365" i="5"/>
  <c r="L9" i="11"/>
  <c r="I11" i="11"/>
  <c r="P18" i="11"/>
  <c r="Q18" i="11" s="1"/>
  <c r="O18" i="11"/>
  <c r="N21" i="11"/>
  <c r="L21" i="11"/>
  <c r="P33" i="11"/>
  <c r="Q33" i="11" s="1"/>
  <c r="O37" i="11"/>
  <c r="I46" i="11"/>
  <c r="L46" i="11"/>
  <c r="I48" i="11"/>
  <c r="O60" i="11"/>
  <c r="P60" i="11"/>
  <c r="Q60" i="11" s="1"/>
  <c r="N73" i="11"/>
  <c r="I73" i="11"/>
  <c r="L73" i="11"/>
  <c r="N87" i="11"/>
  <c r="N114" i="11"/>
  <c r="L114" i="11"/>
  <c r="I114" i="11"/>
  <c r="I121" i="11"/>
  <c r="N121" i="11"/>
  <c r="I150" i="11"/>
  <c r="L150" i="11"/>
  <c r="N150" i="11"/>
  <c r="I152" i="11"/>
  <c r="N152" i="11"/>
  <c r="L152" i="11"/>
  <c r="L213" i="11"/>
  <c r="I213" i="11"/>
  <c r="I22" i="11"/>
  <c r="L41" i="11"/>
  <c r="L57" i="11"/>
  <c r="P72" i="11"/>
  <c r="Q72" i="11" s="1"/>
  <c r="O72" i="11"/>
  <c r="N82" i="11"/>
  <c r="L82" i="11"/>
  <c r="I82" i="11"/>
  <c r="I96" i="11"/>
  <c r="L121" i="11"/>
  <c r="L147" i="11"/>
  <c r="I147" i="11"/>
  <c r="N147" i="11"/>
  <c r="P148" i="11"/>
  <c r="Q148" i="11" s="1"/>
  <c r="O148" i="11"/>
  <c r="L172" i="11"/>
  <c r="N172" i="11"/>
  <c r="I172" i="11"/>
  <c r="L180" i="11"/>
  <c r="I180" i="11"/>
  <c r="P269" i="11"/>
  <c r="Q269" i="11" s="1"/>
  <c r="O269" i="11"/>
  <c r="I30" i="11"/>
  <c r="I31" i="11"/>
  <c r="I32" i="11"/>
  <c r="I33" i="11"/>
  <c r="I34" i="11"/>
  <c r="I38" i="11"/>
  <c r="I50" i="11"/>
  <c r="I54" i="11"/>
  <c r="I62" i="11"/>
  <c r="L62" i="11"/>
  <c r="L67" i="11"/>
  <c r="L84" i="11"/>
  <c r="I84" i="11"/>
  <c r="L88" i="11"/>
  <c r="I103" i="11"/>
  <c r="I107" i="11"/>
  <c r="L111" i="11"/>
  <c r="I111" i="11"/>
  <c r="I151" i="11"/>
  <c r="L151" i="11"/>
  <c r="P169" i="11"/>
  <c r="Q169" i="11" s="1"/>
  <c r="O169" i="11"/>
  <c r="N180" i="11"/>
  <c r="N186" i="11"/>
  <c r="I186" i="11"/>
  <c r="I192" i="11"/>
  <c r="L192" i="11"/>
  <c r="L81" i="11"/>
  <c r="I81" i="11"/>
  <c r="L116" i="11"/>
  <c r="I116" i="11"/>
  <c r="L128" i="11"/>
  <c r="I128" i="11"/>
  <c r="L144" i="11"/>
  <c r="I144" i="11"/>
  <c r="I149" i="11"/>
  <c r="L149" i="11"/>
  <c r="O243" i="11"/>
  <c r="P243" i="11"/>
  <c r="Q243" i="11" s="1"/>
  <c r="I264" i="11"/>
  <c r="L264" i="11"/>
  <c r="K320" i="5"/>
  <c r="K328" i="5"/>
  <c r="K336" i="5"/>
  <c r="K344" i="5"/>
  <c r="K352" i="5"/>
  <c r="K360" i="5"/>
  <c r="K368" i="5"/>
  <c r="N368" i="5" s="1"/>
  <c r="L6" i="11"/>
  <c r="L29" i="11"/>
  <c r="L30" i="11"/>
  <c r="L36" i="11"/>
  <c r="L38" i="11"/>
  <c r="L39" i="11"/>
  <c r="L49" i="11"/>
  <c r="L52" i="11"/>
  <c r="L54" i="11"/>
  <c r="L55" i="11"/>
  <c r="N62" i="11"/>
  <c r="N67" i="11"/>
  <c r="P68" i="11"/>
  <c r="Q68" i="11" s="1"/>
  <c r="I70" i="11"/>
  <c r="L70" i="11"/>
  <c r="L71" i="11"/>
  <c r="P74" i="11"/>
  <c r="Q74" i="11" s="1"/>
  <c r="O74" i="11"/>
  <c r="N75" i="11"/>
  <c r="N84" i="11"/>
  <c r="O85" i="11"/>
  <c r="N88" i="11"/>
  <c r="O96" i="11"/>
  <c r="N111" i="11"/>
  <c r="L113" i="11"/>
  <c r="I113" i="11"/>
  <c r="N146" i="11"/>
  <c r="L146" i="11"/>
  <c r="N149" i="11"/>
  <c r="P151" i="11"/>
  <c r="Q151" i="11" s="1"/>
  <c r="O151" i="11"/>
  <c r="N160" i="11"/>
  <c r="L160" i="11"/>
  <c r="I167" i="11"/>
  <c r="L167" i="11"/>
  <c r="N167" i="11"/>
  <c r="P173" i="11"/>
  <c r="Q173" i="11" s="1"/>
  <c r="O173" i="11"/>
  <c r="P237" i="11"/>
  <c r="Q237" i="11" s="1"/>
  <c r="O237" i="11"/>
  <c r="N10" i="11"/>
  <c r="L11" i="11"/>
  <c r="N30" i="11"/>
  <c r="L34" i="11"/>
  <c r="N36" i="11"/>
  <c r="N38" i="11"/>
  <c r="N48" i="11"/>
  <c r="L50" i="11"/>
  <c r="N52" i="11"/>
  <c r="N54" i="11"/>
  <c r="L65" i="11"/>
  <c r="I65" i="11"/>
  <c r="P71" i="11"/>
  <c r="Q71" i="11" s="1"/>
  <c r="N81" i="11"/>
  <c r="L83" i="11"/>
  <c r="N83" i="11"/>
  <c r="I83" i="11"/>
  <c r="L87" i="11"/>
  <c r="I102" i="11"/>
  <c r="L102" i="11"/>
  <c r="L103" i="11"/>
  <c r="P106" i="11"/>
  <c r="Q106" i="11" s="1"/>
  <c r="O106" i="11"/>
  <c r="N107" i="11"/>
  <c r="N116" i="11"/>
  <c r="N128" i="11"/>
  <c r="N130" i="11"/>
  <c r="L130" i="11"/>
  <c r="I133" i="11"/>
  <c r="L133" i="11"/>
  <c r="I135" i="11"/>
  <c r="L135" i="11"/>
  <c r="P175" i="11"/>
  <c r="Q175" i="11" s="1"/>
  <c r="O175" i="11"/>
  <c r="I208" i="11"/>
  <c r="N208" i="11"/>
  <c r="L208" i="11"/>
  <c r="P233" i="11"/>
  <c r="Q233" i="11" s="1"/>
  <c r="O233" i="11"/>
  <c r="I78" i="11"/>
  <c r="I110" i="11"/>
  <c r="N129" i="11"/>
  <c r="P136" i="11"/>
  <c r="Q136" i="11" s="1"/>
  <c r="O136" i="11"/>
  <c r="N145" i="11"/>
  <c r="I166" i="11"/>
  <c r="L166" i="11"/>
  <c r="N177" i="11"/>
  <c r="I177" i="11"/>
  <c r="L188" i="11"/>
  <c r="I188" i="11"/>
  <c r="N188" i="11"/>
  <c r="P201" i="11"/>
  <c r="Q201" i="11" s="1"/>
  <c r="O201" i="11"/>
  <c r="I216" i="11"/>
  <c r="N216" i="11"/>
  <c r="L216" i="11"/>
  <c r="P223" i="11"/>
  <c r="Q223" i="11" s="1"/>
  <c r="O223" i="11"/>
  <c r="P240" i="11"/>
  <c r="Q240" i="11" s="1"/>
  <c r="O240" i="11"/>
  <c r="L273" i="11"/>
  <c r="N273" i="11"/>
  <c r="I273" i="11"/>
  <c r="L277" i="11"/>
  <c r="N277" i="11"/>
  <c r="I277" i="11"/>
  <c r="P282" i="11"/>
  <c r="Q282" i="11" s="1"/>
  <c r="O282" i="11"/>
  <c r="L129" i="11"/>
  <c r="L145" i="11"/>
  <c r="I158" i="11"/>
  <c r="L158" i="11"/>
  <c r="I165" i="11"/>
  <c r="N165" i="11"/>
  <c r="N166" i="11"/>
  <c r="L173" i="11"/>
  <c r="L177" i="11"/>
  <c r="N179" i="11"/>
  <c r="I179" i="11"/>
  <c r="L182" i="11"/>
  <c r="I182" i="11"/>
  <c r="P185" i="11"/>
  <c r="Q185" i="11" s="1"/>
  <c r="O185" i="11"/>
  <c r="L198" i="11"/>
  <c r="N198" i="11"/>
  <c r="I198" i="11"/>
  <c r="L206" i="11"/>
  <c r="I206" i="11"/>
  <c r="N206" i="11"/>
  <c r="I232" i="11"/>
  <c r="N232" i="11"/>
  <c r="L232" i="11"/>
  <c r="P257" i="11"/>
  <c r="Q257" i="11" s="1"/>
  <c r="O257" i="11"/>
  <c r="P265" i="11"/>
  <c r="Q265" i="11" s="1"/>
  <c r="O265" i="11"/>
  <c r="L293" i="11"/>
  <c r="N293" i="11"/>
  <c r="I293" i="11"/>
  <c r="P298" i="11"/>
  <c r="Q298" i="11" s="1"/>
  <c r="O298" i="11"/>
  <c r="N78" i="11"/>
  <c r="N90" i="11"/>
  <c r="L91" i="11"/>
  <c r="N110" i="11"/>
  <c r="N122" i="11"/>
  <c r="L122" i="11"/>
  <c r="I137" i="11"/>
  <c r="N138" i="11"/>
  <c r="L138" i="11"/>
  <c r="I153" i="11"/>
  <c r="N154" i="11"/>
  <c r="L154" i="11"/>
  <c r="L165" i="11"/>
  <c r="N176" i="11"/>
  <c r="I176" i="11"/>
  <c r="N182" i="11"/>
  <c r="L185" i="11"/>
  <c r="I202" i="11"/>
  <c r="I215" i="11"/>
  <c r="N215" i="11"/>
  <c r="L215" i="11"/>
  <c r="P218" i="11"/>
  <c r="Q218" i="11" s="1"/>
  <c r="O218" i="11"/>
  <c r="P222" i="11"/>
  <c r="Q222" i="11" s="1"/>
  <c r="O222" i="11"/>
  <c r="P144" i="11"/>
  <c r="Q144" i="11" s="1"/>
  <c r="O144" i="11"/>
  <c r="N181" i="11"/>
  <c r="I181" i="11"/>
  <c r="N200" i="11"/>
  <c r="L200" i="11"/>
  <c r="I200" i="11"/>
  <c r="O202" i="11"/>
  <c r="P202" i="11"/>
  <c r="Q202" i="11" s="1"/>
  <c r="P217" i="11"/>
  <c r="Q217" i="11" s="1"/>
  <c r="O217" i="11"/>
  <c r="L228" i="11"/>
  <c r="I228" i="11"/>
  <c r="N235" i="11"/>
  <c r="L235" i="11"/>
  <c r="I235" i="11"/>
  <c r="P261" i="11"/>
  <c r="Q261" i="11" s="1"/>
  <c r="O261" i="11"/>
  <c r="N86" i="11"/>
  <c r="L90" i="11"/>
  <c r="N91" i="11"/>
  <c r="N98" i="11"/>
  <c r="L99" i="11"/>
  <c r="N118" i="11"/>
  <c r="N125" i="11"/>
  <c r="N126" i="11"/>
  <c r="N141" i="11"/>
  <c r="N142" i="11"/>
  <c r="N157" i="11"/>
  <c r="N162" i="11"/>
  <c r="L162" i="11"/>
  <c r="O164" i="11"/>
  <c r="L176" i="11"/>
  <c r="N178" i="11"/>
  <c r="I178" i="11"/>
  <c r="N184" i="11"/>
  <c r="I184" i="11"/>
  <c r="L190" i="11"/>
  <c r="I190" i="11"/>
  <c r="N190" i="11"/>
  <c r="N197" i="11"/>
  <c r="L197" i="11"/>
  <c r="I197" i="11"/>
  <c r="L202" i="11"/>
  <c r="L204" i="11"/>
  <c r="I204" i="11"/>
  <c r="N204" i="11"/>
  <c r="L212" i="11"/>
  <c r="N212" i="11"/>
  <c r="L217" i="11"/>
  <c r="N221" i="11"/>
  <c r="L221" i="11"/>
  <c r="I221" i="11"/>
  <c r="P224" i="11"/>
  <c r="Q224" i="11" s="1"/>
  <c r="O224" i="11"/>
  <c r="I226" i="11"/>
  <c r="N226" i="11"/>
  <c r="L226" i="11"/>
  <c r="I243" i="11"/>
  <c r="L243" i="11"/>
  <c r="N249" i="11"/>
  <c r="L249" i="11"/>
  <c r="I249" i="11"/>
  <c r="P334" i="11"/>
  <c r="Q334" i="11" s="1"/>
  <c r="O334" i="11"/>
  <c r="N340" i="11"/>
  <c r="L340" i="11"/>
  <c r="I340" i="11"/>
  <c r="N203" i="11"/>
  <c r="I241" i="11"/>
  <c r="L241" i="11"/>
  <c r="P247" i="11"/>
  <c r="Q247" i="11" s="1"/>
  <c r="O247" i="11"/>
  <c r="L297" i="11"/>
  <c r="N297" i="11"/>
  <c r="I297" i="11"/>
  <c r="P302" i="11"/>
  <c r="Q302" i="11" s="1"/>
  <c r="O302" i="11"/>
  <c r="P306" i="11"/>
  <c r="Q306" i="11" s="1"/>
  <c r="O306" i="11"/>
  <c r="P310" i="11"/>
  <c r="Q310" i="11" s="1"/>
  <c r="O310" i="11"/>
  <c r="P314" i="11"/>
  <c r="Q314" i="11" s="1"/>
  <c r="O314" i="11"/>
  <c r="P318" i="11"/>
  <c r="Q318" i="11" s="1"/>
  <c r="O318" i="11"/>
  <c r="P322" i="11"/>
  <c r="Q322" i="11" s="1"/>
  <c r="O322" i="11"/>
  <c r="P326" i="11"/>
  <c r="Q326" i="11" s="1"/>
  <c r="O326" i="11"/>
  <c r="I175" i="11"/>
  <c r="I185" i="11"/>
  <c r="O193" i="11"/>
  <c r="I201" i="11"/>
  <c r="I217" i="11"/>
  <c r="N229" i="11"/>
  <c r="L229" i="11"/>
  <c r="L247" i="11"/>
  <c r="L261" i="11"/>
  <c r="I261" i="11"/>
  <c r="P266" i="11"/>
  <c r="Q266" i="11" s="1"/>
  <c r="O266" i="11"/>
  <c r="N268" i="11"/>
  <c r="L268" i="11"/>
  <c r="I268" i="11"/>
  <c r="P274" i="11"/>
  <c r="Q274" i="11" s="1"/>
  <c r="O274" i="11"/>
  <c r="P330" i="11"/>
  <c r="Q330" i="11" s="1"/>
  <c r="O330" i="11"/>
  <c r="P341" i="11"/>
  <c r="Q341" i="11" s="1"/>
  <c r="O341" i="11"/>
  <c r="N220" i="11"/>
  <c r="L220" i="11"/>
  <c r="P227" i="11"/>
  <c r="Q227" i="11" s="1"/>
  <c r="O227" i="11"/>
  <c r="L245" i="11"/>
  <c r="I245" i="11"/>
  <c r="P246" i="11"/>
  <c r="Q246" i="11" s="1"/>
  <c r="O246" i="11"/>
  <c r="P250" i="11"/>
  <c r="Q250" i="11" s="1"/>
  <c r="O250" i="11"/>
  <c r="L281" i="11"/>
  <c r="N281" i="11"/>
  <c r="I281" i="11"/>
  <c r="P286" i="11"/>
  <c r="Q286" i="11" s="1"/>
  <c r="O286" i="11"/>
  <c r="O199" i="11"/>
  <c r="N214" i="11"/>
  <c r="O238" i="11"/>
  <c r="O239" i="11"/>
  <c r="I242" i="11"/>
  <c r="L242" i="11"/>
  <c r="L250" i="11"/>
  <c r="I255" i="11"/>
  <c r="N255" i="11"/>
  <c r="L255" i="11"/>
  <c r="L257" i="11"/>
  <c r="I257" i="11"/>
  <c r="P270" i="11"/>
  <c r="Q270" i="11" s="1"/>
  <c r="O270" i="11"/>
  <c r="L285" i="11"/>
  <c r="N285" i="11"/>
  <c r="I285" i="11"/>
  <c r="P290" i="11"/>
  <c r="Q290" i="11" s="1"/>
  <c r="O290" i="11"/>
  <c r="L195" i="11"/>
  <c r="L211" i="11"/>
  <c r="N219" i="11"/>
  <c r="L227" i="11"/>
  <c r="L233" i="11"/>
  <c r="O236" i="11"/>
  <c r="N245" i="11"/>
  <c r="I247" i="11"/>
  <c r="N260" i="11"/>
  <c r="L260" i="11"/>
  <c r="I260" i="11"/>
  <c r="L289" i="11"/>
  <c r="N289" i="11"/>
  <c r="I289" i="11"/>
  <c r="P294" i="11"/>
  <c r="Q294" i="11" s="1"/>
  <c r="O294" i="11"/>
  <c r="I248" i="11"/>
  <c r="I256" i="11"/>
  <c r="L256" i="11"/>
  <c r="P258" i="11"/>
  <c r="Q258" i="11" s="1"/>
  <c r="O258" i="11"/>
  <c r="P262" i="11"/>
  <c r="Q262" i="11" s="1"/>
  <c r="O262" i="11"/>
  <c r="I301" i="11"/>
  <c r="I305" i="11"/>
  <c r="I309" i="11"/>
  <c r="I313" i="11"/>
  <c r="I317" i="11"/>
  <c r="I321" i="11"/>
  <c r="I325" i="11"/>
  <c r="P345" i="11"/>
  <c r="Q345" i="11" s="1"/>
  <c r="O345" i="11"/>
  <c r="O347" i="11"/>
  <c r="P342" i="11"/>
  <c r="Q342" i="11" s="1"/>
  <c r="O342" i="11"/>
  <c r="I344" i="11"/>
  <c r="N344" i="11"/>
  <c r="L344" i="11"/>
  <c r="I352" i="11"/>
  <c r="N352" i="11"/>
  <c r="L352" i="11"/>
  <c r="N248" i="11"/>
  <c r="O259" i="11"/>
  <c r="I272" i="11"/>
  <c r="N272" i="11"/>
  <c r="L272" i="11"/>
  <c r="N276" i="11"/>
  <c r="L276" i="11"/>
  <c r="I276" i="11"/>
  <c r="I280" i="11"/>
  <c r="N280" i="11"/>
  <c r="L280" i="11"/>
  <c r="N284" i="11"/>
  <c r="L284" i="11"/>
  <c r="I284" i="11"/>
  <c r="I288" i="11"/>
  <c r="N288" i="11"/>
  <c r="L288" i="11"/>
  <c r="N292" i="11"/>
  <c r="L292" i="11"/>
  <c r="I292" i="11"/>
  <c r="I296" i="11"/>
  <c r="N296" i="11"/>
  <c r="L296" i="11"/>
  <c r="N300" i="11"/>
  <c r="L300" i="11"/>
  <c r="I300" i="11"/>
  <c r="N301" i="11"/>
  <c r="I304" i="11"/>
  <c r="N304" i="11"/>
  <c r="L304" i="11"/>
  <c r="N305" i="11"/>
  <c r="N308" i="11"/>
  <c r="L308" i="11"/>
  <c r="I308" i="11"/>
  <c r="N309" i="11"/>
  <c r="I312" i="11"/>
  <c r="N312" i="11"/>
  <c r="L312" i="11"/>
  <c r="N313" i="11"/>
  <c r="N316" i="11"/>
  <c r="L316" i="11"/>
  <c r="I316" i="11"/>
  <c r="N317" i="11"/>
  <c r="I320" i="11"/>
  <c r="N320" i="11"/>
  <c r="L320" i="11"/>
  <c r="N321" i="11"/>
  <c r="N324" i="11"/>
  <c r="L324" i="11"/>
  <c r="I324" i="11"/>
  <c r="N325" i="11"/>
  <c r="I328" i="11"/>
  <c r="N328" i="11"/>
  <c r="L328" i="11"/>
  <c r="N329" i="11"/>
  <c r="N332" i="11"/>
  <c r="L332" i="11"/>
  <c r="I332" i="11"/>
  <c r="I336" i="11"/>
  <c r="N336" i="11"/>
  <c r="L336" i="11"/>
  <c r="P346" i="11"/>
  <c r="Q346" i="11" s="1"/>
  <c r="O346" i="11"/>
  <c r="P350" i="11"/>
  <c r="Q350" i="11" s="1"/>
  <c r="O350" i="11"/>
  <c r="I263" i="11"/>
  <c r="N263" i="11"/>
  <c r="N267" i="11"/>
  <c r="O333" i="11"/>
  <c r="O337" i="11"/>
  <c r="L237" i="11"/>
  <c r="N252" i="11"/>
  <c r="L252" i="11"/>
  <c r="N253" i="11"/>
  <c r="O254" i="11"/>
  <c r="N275" i="11"/>
  <c r="N283" i="11"/>
  <c r="N291" i="11"/>
  <c r="N299" i="11"/>
  <c r="N307" i="11"/>
  <c r="N315" i="11"/>
  <c r="N323" i="11"/>
  <c r="N331" i="11"/>
  <c r="I343" i="11"/>
  <c r="N343" i="11"/>
  <c r="N348" i="11"/>
  <c r="L348" i="11"/>
  <c r="I348" i="11"/>
  <c r="N353" i="11"/>
  <c r="L353" i="11"/>
  <c r="N251" i="11"/>
  <c r="I251" i="11"/>
  <c r="P254" i="11"/>
  <c r="Q254" i="11" s="1"/>
  <c r="P259" i="11"/>
  <c r="Q259" i="11" s="1"/>
  <c r="I279" i="11"/>
  <c r="N279" i="11"/>
  <c r="I287" i="11"/>
  <c r="N287" i="11"/>
  <c r="I295" i="11"/>
  <c r="N295" i="11"/>
  <c r="I303" i="11"/>
  <c r="N303" i="11"/>
  <c r="I311" i="11"/>
  <c r="N311" i="11"/>
  <c r="I319" i="11"/>
  <c r="N319" i="11"/>
  <c r="I327" i="11"/>
  <c r="N327" i="11"/>
  <c r="I335" i="11"/>
  <c r="N335" i="11"/>
  <c r="L343" i="11"/>
  <c r="O349" i="11"/>
  <c r="I351" i="11"/>
  <c r="N351" i="11"/>
  <c r="I259" i="11"/>
  <c r="I275" i="11"/>
  <c r="I283" i="11"/>
  <c r="I291" i="11"/>
  <c r="I299" i="11"/>
  <c r="I307" i="11"/>
  <c r="I315" i="11"/>
  <c r="I323" i="11"/>
  <c r="I331" i="11"/>
  <c r="I339" i="11"/>
  <c r="I347" i="11"/>
  <c r="L347" i="11"/>
  <c r="O338" i="11"/>
  <c r="P308" i="11" l="1"/>
  <c r="Q308" i="11" s="1"/>
  <c r="O308" i="11"/>
  <c r="O154" i="11"/>
  <c r="P154" i="11"/>
  <c r="Q154" i="11" s="1"/>
  <c r="O216" i="11"/>
  <c r="P216" i="11"/>
  <c r="Q216" i="11" s="1"/>
  <c r="O335" i="11"/>
  <c r="P335" i="11"/>
  <c r="Q335" i="11" s="1"/>
  <c r="O303" i="11"/>
  <c r="P303" i="11"/>
  <c r="Q303" i="11" s="1"/>
  <c r="P348" i="11"/>
  <c r="Q348" i="11" s="1"/>
  <c r="O348" i="11"/>
  <c r="O291" i="11"/>
  <c r="P291" i="11"/>
  <c r="Q291" i="11" s="1"/>
  <c r="P296" i="11"/>
  <c r="Q296" i="11" s="1"/>
  <c r="O296" i="11"/>
  <c r="P276" i="11"/>
  <c r="Q276" i="11" s="1"/>
  <c r="O276" i="11"/>
  <c r="P245" i="11"/>
  <c r="Q245" i="11" s="1"/>
  <c r="O245" i="11"/>
  <c r="O214" i="11"/>
  <c r="P214" i="11"/>
  <c r="Q214" i="11" s="1"/>
  <c r="O220" i="11"/>
  <c r="P220" i="11"/>
  <c r="Q220" i="11" s="1"/>
  <c r="P229" i="11"/>
  <c r="Q229" i="11" s="1"/>
  <c r="O229" i="11"/>
  <c r="O190" i="11"/>
  <c r="P190" i="11"/>
  <c r="Q190" i="11" s="1"/>
  <c r="P118" i="11"/>
  <c r="Q118" i="11" s="1"/>
  <c r="O118" i="11"/>
  <c r="P78" i="11"/>
  <c r="Q78" i="11" s="1"/>
  <c r="O78" i="11"/>
  <c r="P179" i="11"/>
  <c r="Q179" i="11" s="1"/>
  <c r="O179" i="11"/>
  <c r="P273" i="11"/>
  <c r="Q273" i="11" s="1"/>
  <c r="O273" i="11"/>
  <c r="P48" i="11"/>
  <c r="Q48" i="11" s="1"/>
  <c r="O48" i="11"/>
  <c r="P180" i="11"/>
  <c r="Q180" i="11" s="1"/>
  <c r="O180" i="11"/>
  <c r="P147" i="11"/>
  <c r="Q147" i="11" s="1"/>
  <c r="O147" i="11"/>
  <c r="O196" i="11"/>
  <c r="P196" i="11"/>
  <c r="Q196" i="11" s="1"/>
  <c r="O14" i="11"/>
  <c r="P14" i="11"/>
  <c r="Q14" i="11" s="1"/>
  <c r="O307" i="11"/>
  <c r="P307" i="11"/>
  <c r="Q307" i="11" s="1"/>
  <c r="P300" i="11"/>
  <c r="Q300" i="11" s="1"/>
  <c r="O300" i="11"/>
  <c r="O10" i="11"/>
  <c r="P10" i="11"/>
  <c r="Q10" i="11" s="1"/>
  <c r="O212" i="11"/>
  <c r="P212" i="11"/>
  <c r="Q212" i="11" s="1"/>
  <c r="P83" i="11"/>
  <c r="Q83" i="11" s="1"/>
  <c r="O83" i="11"/>
  <c r="O79" i="11"/>
  <c r="P79" i="11"/>
  <c r="Q79" i="11" s="1"/>
  <c r="P320" i="11"/>
  <c r="Q320" i="11" s="1"/>
  <c r="O320" i="11"/>
  <c r="P312" i="11"/>
  <c r="Q312" i="11" s="1"/>
  <c r="O312" i="11"/>
  <c r="P304" i="11"/>
  <c r="Q304" i="11" s="1"/>
  <c r="O304" i="11"/>
  <c r="P255" i="11"/>
  <c r="Q255" i="11" s="1"/>
  <c r="O255" i="11"/>
  <c r="P268" i="11"/>
  <c r="Q268" i="11" s="1"/>
  <c r="O268" i="11"/>
  <c r="O204" i="11"/>
  <c r="P204" i="11"/>
  <c r="Q204" i="11" s="1"/>
  <c r="P182" i="11"/>
  <c r="Q182" i="11" s="1"/>
  <c r="O182" i="11"/>
  <c r="O138" i="11"/>
  <c r="P138" i="11"/>
  <c r="Q138" i="11" s="1"/>
  <c r="P198" i="11"/>
  <c r="Q198" i="11" s="1"/>
  <c r="O198" i="11"/>
  <c r="O81" i="11"/>
  <c r="P81" i="11"/>
  <c r="Q81" i="11" s="1"/>
  <c r="P38" i="11"/>
  <c r="Q38" i="11" s="1"/>
  <c r="O38" i="11"/>
  <c r="P88" i="11"/>
  <c r="Q88" i="11" s="1"/>
  <c r="O88" i="11"/>
  <c r="O121" i="11"/>
  <c r="P121" i="11"/>
  <c r="Q121" i="11" s="1"/>
  <c r="O73" i="11"/>
  <c r="P73" i="11"/>
  <c r="Q73" i="11" s="1"/>
  <c r="P131" i="11"/>
  <c r="Q131" i="11" s="1"/>
  <c r="O131" i="11"/>
  <c r="P26" i="11"/>
  <c r="Q26" i="11" s="1"/>
  <c r="O26" i="11"/>
  <c r="O105" i="11"/>
  <c r="P105" i="11"/>
  <c r="Q105" i="11" s="1"/>
  <c r="P20" i="11"/>
  <c r="Q20" i="11" s="1"/>
  <c r="O20" i="11"/>
  <c r="O161" i="11"/>
  <c r="P161" i="11"/>
  <c r="Q161" i="11" s="1"/>
  <c r="P332" i="11"/>
  <c r="Q332" i="11" s="1"/>
  <c r="O332" i="11"/>
  <c r="P260" i="11"/>
  <c r="Q260" i="11" s="1"/>
  <c r="O260" i="11"/>
  <c r="O52" i="11"/>
  <c r="P52" i="11"/>
  <c r="Q52" i="11" s="1"/>
  <c r="P150" i="11"/>
  <c r="Q150" i="11" s="1"/>
  <c r="O150" i="11"/>
  <c r="P87" i="11"/>
  <c r="Q87" i="11" s="1"/>
  <c r="O87" i="11"/>
  <c r="P104" i="11"/>
  <c r="Q104" i="11" s="1"/>
  <c r="O104" i="11"/>
  <c r="P16" i="11"/>
  <c r="Q16" i="11" s="1"/>
  <c r="O16" i="11"/>
  <c r="O299" i="11"/>
  <c r="P299" i="11"/>
  <c r="Q299" i="11" s="1"/>
  <c r="P321" i="11"/>
  <c r="Q321" i="11" s="1"/>
  <c r="O321" i="11"/>
  <c r="P197" i="11"/>
  <c r="Q197" i="11" s="1"/>
  <c r="O197" i="11"/>
  <c r="P160" i="11"/>
  <c r="Q160" i="11" s="1"/>
  <c r="O160" i="11"/>
  <c r="P24" i="11"/>
  <c r="Q24" i="11" s="1"/>
  <c r="O24" i="11"/>
  <c r="O343" i="11"/>
  <c r="P343" i="11"/>
  <c r="Q343" i="11" s="1"/>
  <c r="O283" i="11"/>
  <c r="P283" i="11"/>
  <c r="Q283" i="11" s="1"/>
  <c r="P328" i="11"/>
  <c r="Q328" i="11" s="1"/>
  <c r="O328" i="11"/>
  <c r="O327" i="11"/>
  <c r="P327" i="11"/>
  <c r="Q327" i="11" s="1"/>
  <c r="O295" i="11"/>
  <c r="P295" i="11"/>
  <c r="Q295" i="11" s="1"/>
  <c r="O275" i="11"/>
  <c r="P275" i="11"/>
  <c r="Q275" i="11" s="1"/>
  <c r="O267" i="11"/>
  <c r="P267" i="11"/>
  <c r="Q267" i="11" s="1"/>
  <c r="P336" i="11"/>
  <c r="Q336" i="11" s="1"/>
  <c r="O336" i="11"/>
  <c r="P284" i="11"/>
  <c r="Q284" i="11" s="1"/>
  <c r="O284" i="11"/>
  <c r="P272" i="11"/>
  <c r="Q272" i="11" s="1"/>
  <c r="O272" i="11"/>
  <c r="P344" i="11"/>
  <c r="Q344" i="11" s="1"/>
  <c r="O344" i="11"/>
  <c r="P289" i="11"/>
  <c r="Q289" i="11" s="1"/>
  <c r="O289" i="11"/>
  <c r="P285" i="11"/>
  <c r="Q285" i="11" s="1"/>
  <c r="O285" i="11"/>
  <c r="P162" i="11"/>
  <c r="Q162" i="11" s="1"/>
  <c r="O162" i="11"/>
  <c r="O98" i="11"/>
  <c r="P98" i="11"/>
  <c r="Q98" i="11" s="1"/>
  <c r="P235" i="11"/>
  <c r="Q235" i="11" s="1"/>
  <c r="O235" i="11"/>
  <c r="O145" i="11"/>
  <c r="P145" i="11"/>
  <c r="Q145" i="11" s="1"/>
  <c r="O36" i="11"/>
  <c r="P36" i="11"/>
  <c r="Q36" i="11" s="1"/>
  <c r="P149" i="11"/>
  <c r="Q149" i="11" s="1"/>
  <c r="O149" i="11"/>
  <c r="P21" i="11"/>
  <c r="Q21" i="11" s="1"/>
  <c r="O21" i="11"/>
  <c r="O108" i="11"/>
  <c r="P108" i="11"/>
  <c r="Q108" i="11" s="1"/>
  <c r="O5" i="11"/>
  <c r="P5" i="11"/>
  <c r="Q5" i="11" s="1"/>
  <c r="P134" i="11"/>
  <c r="Q134" i="11" s="1"/>
  <c r="O134" i="11"/>
  <c r="P40" i="11"/>
  <c r="Q40" i="11" s="1"/>
  <c r="O40" i="11"/>
  <c r="P80" i="11"/>
  <c r="Q80" i="11" s="1"/>
  <c r="O80" i="11"/>
  <c r="P115" i="11"/>
  <c r="Q115" i="11" s="1"/>
  <c r="O115" i="11"/>
  <c r="O28" i="11"/>
  <c r="P28" i="11"/>
  <c r="Q28" i="11" s="1"/>
  <c r="P225" i="11"/>
  <c r="Q225" i="11" s="1"/>
  <c r="O225" i="11"/>
  <c r="O279" i="11"/>
  <c r="P279" i="11"/>
  <c r="Q279" i="11" s="1"/>
  <c r="P252" i="11"/>
  <c r="Q252" i="11" s="1"/>
  <c r="O252" i="11"/>
  <c r="P316" i="11"/>
  <c r="Q316" i="11" s="1"/>
  <c r="O316" i="11"/>
  <c r="P340" i="11"/>
  <c r="Q340" i="11" s="1"/>
  <c r="O340" i="11"/>
  <c r="O23" i="11"/>
  <c r="P23" i="11"/>
  <c r="Q23" i="11" s="1"/>
  <c r="P6" i="11"/>
  <c r="Q6" i="11" s="1"/>
  <c r="O6" i="11"/>
  <c r="P352" i="11"/>
  <c r="Q352" i="11" s="1"/>
  <c r="O352" i="11"/>
  <c r="P90" i="11"/>
  <c r="Q90" i="11" s="1"/>
  <c r="O90" i="11"/>
  <c r="P27" i="11"/>
  <c r="Q27" i="11" s="1"/>
  <c r="O27" i="11"/>
  <c r="P325" i="11"/>
  <c r="Q325" i="11" s="1"/>
  <c r="O325" i="11"/>
  <c r="P309" i="11"/>
  <c r="Q309" i="11" s="1"/>
  <c r="O309" i="11"/>
  <c r="P203" i="11"/>
  <c r="Q203" i="11" s="1"/>
  <c r="O203" i="11"/>
  <c r="P249" i="11"/>
  <c r="Q249" i="11" s="1"/>
  <c r="O249" i="11"/>
  <c r="P157" i="11"/>
  <c r="Q157" i="11" s="1"/>
  <c r="O157" i="11"/>
  <c r="O200" i="11"/>
  <c r="P200" i="11"/>
  <c r="Q200" i="11" s="1"/>
  <c r="P208" i="11"/>
  <c r="Q208" i="11" s="1"/>
  <c r="O208" i="11"/>
  <c r="P167" i="11"/>
  <c r="Q167" i="11" s="1"/>
  <c r="O167" i="11"/>
  <c r="O84" i="11"/>
  <c r="P84" i="11"/>
  <c r="Q84" i="11" s="1"/>
  <c r="P67" i="11"/>
  <c r="Q67" i="11" s="1"/>
  <c r="O67" i="11"/>
  <c r="P234" i="11"/>
  <c r="Q234" i="11" s="1"/>
  <c r="O234" i="11"/>
  <c r="O25" i="11"/>
  <c r="P25" i="11"/>
  <c r="Q25" i="11" s="1"/>
  <c r="O13" i="11"/>
  <c r="P13" i="11"/>
  <c r="Q13" i="11" s="1"/>
  <c r="P126" i="11"/>
  <c r="Q126" i="11" s="1"/>
  <c r="O126" i="11"/>
  <c r="O116" i="11"/>
  <c r="P116" i="11"/>
  <c r="Q116" i="11" s="1"/>
  <c r="P56" i="11"/>
  <c r="Q56" i="11" s="1"/>
  <c r="O56" i="11"/>
  <c r="P329" i="11"/>
  <c r="Q329" i="11" s="1"/>
  <c r="O329" i="11"/>
  <c r="P313" i="11"/>
  <c r="Q313" i="11" s="1"/>
  <c r="O313" i="11"/>
  <c r="P82" i="11"/>
  <c r="Q82" i="11" s="1"/>
  <c r="O82" i="11"/>
  <c r="P19" i="11"/>
  <c r="Q19" i="11" s="1"/>
  <c r="O19" i="11"/>
  <c r="O17" i="11"/>
  <c r="P17" i="11"/>
  <c r="Q17" i="11" s="1"/>
  <c r="O331" i="11"/>
  <c r="P331" i="11"/>
  <c r="Q331" i="11" s="1"/>
  <c r="O263" i="11"/>
  <c r="P263" i="11"/>
  <c r="Q263" i="11" s="1"/>
  <c r="P317" i="11"/>
  <c r="Q317" i="11" s="1"/>
  <c r="O317" i="11"/>
  <c r="P301" i="11"/>
  <c r="Q301" i="11" s="1"/>
  <c r="O301" i="11"/>
  <c r="P91" i="11"/>
  <c r="Q91" i="11" s="1"/>
  <c r="O91" i="11"/>
  <c r="O176" i="11"/>
  <c r="P176" i="11"/>
  <c r="Q176" i="11" s="1"/>
  <c r="P232" i="11"/>
  <c r="Q232" i="11" s="1"/>
  <c r="O232" i="11"/>
  <c r="P166" i="11"/>
  <c r="Q166" i="11" s="1"/>
  <c r="O166" i="11"/>
  <c r="O188" i="11"/>
  <c r="P188" i="11"/>
  <c r="Q188" i="11" s="1"/>
  <c r="P351" i="11"/>
  <c r="Q351" i="11" s="1"/>
  <c r="O351" i="11"/>
  <c r="O319" i="11"/>
  <c r="P319" i="11"/>
  <c r="Q319" i="11" s="1"/>
  <c r="O287" i="11"/>
  <c r="P287" i="11"/>
  <c r="Q287" i="11" s="1"/>
  <c r="O323" i="11"/>
  <c r="P323" i="11"/>
  <c r="Q323" i="11" s="1"/>
  <c r="P253" i="11"/>
  <c r="Q253" i="11" s="1"/>
  <c r="O253" i="11"/>
  <c r="P292" i="11"/>
  <c r="Q292" i="11" s="1"/>
  <c r="O292" i="11"/>
  <c r="P280" i="11"/>
  <c r="Q280" i="11" s="1"/>
  <c r="O280" i="11"/>
  <c r="P219" i="11"/>
  <c r="Q219" i="11" s="1"/>
  <c r="O219" i="11"/>
  <c r="O184" i="11"/>
  <c r="P184" i="11"/>
  <c r="Q184" i="11" s="1"/>
  <c r="P142" i="11"/>
  <c r="Q142" i="11" s="1"/>
  <c r="O142" i="11"/>
  <c r="O122" i="11"/>
  <c r="P122" i="11"/>
  <c r="Q122" i="11" s="1"/>
  <c r="P293" i="11"/>
  <c r="Q293" i="11" s="1"/>
  <c r="O293" i="11"/>
  <c r="P165" i="11"/>
  <c r="Q165" i="11" s="1"/>
  <c r="O165" i="11"/>
  <c r="P130" i="11"/>
  <c r="Q130" i="11" s="1"/>
  <c r="O130" i="11"/>
  <c r="O30" i="11"/>
  <c r="P30" i="11"/>
  <c r="Q30" i="11" s="1"/>
  <c r="P146" i="11"/>
  <c r="Q146" i="11" s="1"/>
  <c r="O146" i="11"/>
  <c r="P75" i="11"/>
  <c r="Q75" i="11" s="1"/>
  <c r="O75" i="11"/>
  <c r="P62" i="11"/>
  <c r="Q62" i="11" s="1"/>
  <c r="O62" i="11"/>
  <c r="P172" i="11"/>
  <c r="Q172" i="11" s="1"/>
  <c r="O172" i="11"/>
  <c r="P152" i="11"/>
  <c r="Q152" i="11" s="1"/>
  <c r="O152" i="11"/>
  <c r="P119" i="11"/>
  <c r="Q119" i="11" s="1"/>
  <c r="O119" i="11"/>
  <c r="P22" i="11"/>
  <c r="Q22" i="11" s="1"/>
  <c r="O22" i="11"/>
  <c r="P59" i="11"/>
  <c r="Q59" i="11" s="1"/>
  <c r="O59" i="11"/>
  <c r="O63" i="11"/>
  <c r="P63" i="11"/>
  <c r="Q63" i="11" s="1"/>
  <c r="P159" i="11"/>
  <c r="Q159" i="11" s="1"/>
  <c r="O159" i="11"/>
  <c r="O311" i="11"/>
  <c r="P311" i="11"/>
  <c r="Q311" i="11" s="1"/>
  <c r="P324" i="11"/>
  <c r="Q324" i="11" s="1"/>
  <c r="O324" i="11"/>
  <c r="P288" i="11"/>
  <c r="Q288" i="11" s="1"/>
  <c r="O288" i="11"/>
  <c r="O178" i="11"/>
  <c r="P178" i="11"/>
  <c r="Q178" i="11" s="1"/>
  <c r="P305" i="11"/>
  <c r="Q305" i="11" s="1"/>
  <c r="O305" i="11"/>
  <c r="P226" i="11"/>
  <c r="Q226" i="11" s="1"/>
  <c r="O226" i="11"/>
  <c r="P125" i="11"/>
  <c r="Q125" i="11" s="1"/>
  <c r="O125" i="11"/>
  <c r="P177" i="11"/>
  <c r="Q177" i="11" s="1"/>
  <c r="O177" i="11"/>
  <c r="P107" i="11"/>
  <c r="Q107" i="11" s="1"/>
  <c r="O107" i="11"/>
  <c r="O111" i="11"/>
  <c r="P111" i="11"/>
  <c r="Q111" i="11" s="1"/>
  <c r="O186" i="11"/>
  <c r="P186" i="11"/>
  <c r="Q186" i="11" s="1"/>
  <c r="O57" i="11"/>
  <c r="P57" i="11"/>
  <c r="Q57" i="11" s="1"/>
  <c r="O251" i="11"/>
  <c r="P251" i="11"/>
  <c r="Q251" i="11" s="1"/>
  <c r="P353" i="11"/>
  <c r="Q353" i="11" s="1"/>
  <c r="O353" i="11"/>
  <c r="O315" i="11"/>
  <c r="P315" i="11"/>
  <c r="Q315" i="11" s="1"/>
  <c r="P248" i="11"/>
  <c r="Q248" i="11" s="1"/>
  <c r="O248" i="11"/>
  <c r="P281" i="11"/>
  <c r="Q281" i="11" s="1"/>
  <c r="O281" i="11"/>
  <c r="P297" i="11"/>
  <c r="Q297" i="11" s="1"/>
  <c r="O297" i="11"/>
  <c r="P221" i="11"/>
  <c r="Q221" i="11" s="1"/>
  <c r="O221" i="11"/>
  <c r="P141" i="11"/>
  <c r="Q141" i="11" s="1"/>
  <c r="O141" i="11"/>
  <c r="P86" i="11"/>
  <c r="Q86" i="11" s="1"/>
  <c r="O86" i="11"/>
  <c r="P181" i="11"/>
  <c r="Q181" i="11" s="1"/>
  <c r="O181" i="11"/>
  <c r="O215" i="11"/>
  <c r="P215" i="11"/>
  <c r="Q215" i="11" s="1"/>
  <c r="P110" i="11"/>
  <c r="Q110" i="11" s="1"/>
  <c r="O110" i="11"/>
  <c r="O206" i="11"/>
  <c r="P206" i="11"/>
  <c r="Q206" i="11" s="1"/>
  <c r="P277" i="11"/>
  <c r="Q277" i="11" s="1"/>
  <c r="O277" i="11"/>
  <c r="O129" i="11"/>
  <c r="P129" i="11"/>
  <c r="Q129" i="11" s="1"/>
  <c r="P128" i="11"/>
  <c r="Q128" i="11" s="1"/>
  <c r="O128" i="11"/>
  <c r="P54" i="11"/>
  <c r="Q54" i="11" s="1"/>
  <c r="O54" i="11"/>
  <c r="P114" i="11"/>
  <c r="Q114" i="11" s="1"/>
  <c r="O114" i="11"/>
  <c r="P101" i="11"/>
  <c r="Q101" i="11" s="1"/>
  <c r="O101" i="11"/>
</calcChain>
</file>

<file path=xl/sharedStrings.xml><?xml version="1.0" encoding="utf-8"?>
<sst xmlns="http://schemas.openxmlformats.org/spreadsheetml/2006/main" count="387" uniqueCount="341">
  <si>
    <t>Food frequencies</t>
  </si>
  <si>
    <t>Food item</t>
  </si>
  <si>
    <t>Count (n)</t>
  </si>
  <si>
    <t>Percentage (%)</t>
  </si>
  <si>
    <t>Sums</t>
  </si>
  <si>
    <t>Foodbook Reference</t>
  </si>
  <si>
    <t>Binomial Probability</t>
  </si>
  <si>
    <t>* indicates item is on Foodbook 1 only</t>
  </si>
  <si>
    <t xml:space="preserve">Yes </t>
  </si>
  <si>
    <t>Prob.</t>
  </si>
  <si>
    <t xml:space="preserve">No </t>
  </si>
  <si>
    <t xml:space="preserve">Don't know </t>
  </si>
  <si>
    <t>Y/
(Y+N)</t>
  </si>
  <si>
    <t>(Y+P)/
(Y+P+N)</t>
  </si>
  <si>
    <t>Y+P</t>
  </si>
  <si>
    <t>Y+P+N</t>
  </si>
  <si>
    <t>P-value</t>
  </si>
  <si>
    <t>Exposures of 
Interest</t>
  </si>
  <si>
    <t>Binomial Probability
*With Preferences</t>
  </si>
  <si>
    <t>Red: FB2 only; Blue: FB1 only; Purple: FB 1 and 2              * indicates item is on Foodbook 1 only</t>
  </si>
  <si>
    <t>Pref.</t>
  </si>
  <si>
    <t>Exposures of Interest
*Including Preferences</t>
  </si>
  <si>
    <t xml:space="preserve">Chicken (not including deli-meats) </t>
  </si>
  <si>
    <t xml:space="preserve">Store-bought breaded chicken (e.g. chicken nuggets, strips or burgers) </t>
  </si>
  <si>
    <t>Store-bought breaded chicken purchased frozen</t>
  </si>
  <si>
    <t>Store-bought stuffed chicken products</t>
  </si>
  <si>
    <t>Store-bought stuffed chicken products purchased frozen</t>
  </si>
  <si>
    <t>Ground chicken</t>
  </si>
  <si>
    <t>Roasted whole chicken purchased from a store</t>
  </si>
  <si>
    <t>Whole chicken purchased raw and cooked at home</t>
  </si>
  <si>
    <t>Chicken sausage (excluding dried)</t>
  </si>
  <si>
    <t xml:space="preserve">Chicken pieces or parts </t>
  </si>
  <si>
    <t xml:space="preserve">Eggs </t>
  </si>
  <si>
    <t>Raw or undercooked eggs</t>
  </si>
  <si>
    <t xml:space="preserve">Turkey (not including deli-meat) </t>
  </si>
  <si>
    <t>*Turkey bacon</t>
  </si>
  <si>
    <t xml:space="preserve">Ground turkey </t>
  </si>
  <si>
    <t>Turkey sausage</t>
  </si>
  <si>
    <t>Whole turkey</t>
  </si>
  <si>
    <t xml:space="preserve">Turkey pieces or parts </t>
  </si>
  <si>
    <t>Other turkey</t>
  </si>
  <si>
    <t xml:space="preserve">Other poultry </t>
  </si>
  <si>
    <t xml:space="preserve">Pork (not including deli-meats) </t>
  </si>
  <si>
    <t>*Ham (not including deli-meats)</t>
  </si>
  <si>
    <t xml:space="preserve">*Bacon </t>
  </si>
  <si>
    <t xml:space="preserve">Ground pork </t>
  </si>
  <si>
    <t xml:space="preserve">Pork pieces or parts </t>
  </si>
  <si>
    <t>Pork sausage (Excluding dried)</t>
  </si>
  <si>
    <t>Pork eaten raw or undercooked</t>
  </si>
  <si>
    <t>Other pork</t>
  </si>
  <si>
    <t>no data</t>
  </si>
  <si>
    <t xml:space="preserve">Beef (not including deli-meats) </t>
  </si>
  <si>
    <t>Any ground beef</t>
  </si>
  <si>
    <t xml:space="preserve">Other whole-cut beef products (e.g. ribs or roast) </t>
  </si>
  <si>
    <t xml:space="preserve">Ground beef consumed raw or undercooked (e.g. tartare or kibbeh) </t>
  </si>
  <si>
    <t>Any hamburgers</t>
  </si>
  <si>
    <t>Any store-bought frozen beef patties</t>
  </si>
  <si>
    <t>Any raw beef</t>
  </si>
  <si>
    <t>Steak</t>
  </si>
  <si>
    <t>Stewing beef</t>
  </si>
  <si>
    <t>Beef sausage (excluding dried sausage)</t>
  </si>
  <si>
    <t>Other beef</t>
  </si>
  <si>
    <t xml:space="preserve">Deli-meat/cold cuts </t>
  </si>
  <si>
    <t>Chicken deli-meat</t>
  </si>
  <si>
    <t>Turkey deli-meat</t>
  </si>
  <si>
    <t>Ham deli-meat</t>
  </si>
  <si>
    <t>Beef deli-meat</t>
  </si>
  <si>
    <t>Other deli-meat</t>
  </si>
  <si>
    <t xml:space="preserve">Hot dogs </t>
  </si>
  <si>
    <t xml:space="preserve">*Sausage </t>
  </si>
  <si>
    <t xml:space="preserve">Dried/cured meat products </t>
  </si>
  <si>
    <t xml:space="preserve">Pâté/meat spread </t>
  </si>
  <si>
    <t xml:space="preserve">Lamb </t>
  </si>
  <si>
    <t xml:space="preserve">Veal </t>
  </si>
  <si>
    <t xml:space="preserve">Goat </t>
  </si>
  <si>
    <t>Horse</t>
  </si>
  <si>
    <t>Hunted or farmed deer</t>
  </si>
  <si>
    <t>Other hunted meats (excluding seafood)</t>
  </si>
  <si>
    <t xml:space="preserve">Organ meats or offal (e.g. liver, kidney or heart) </t>
  </si>
  <si>
    <t>Veal or calf liver</t>
  </si>
  <si>
    <t>Veal or calf liver consumed raw or undercooked</t>
  </si>
  <si>
    <t>Other organ meat</t>
  </si>
  <si>
    <t>Other meat</t>
  </si>
  <si>
    <t>Any seafood</t>
  </si>
  <si>
    <t>Any fish</t>
  </si>
  <si>
    <t xml:space="preserve">Smoked fish (e.g. smoked salmon) </t>
  </si>
  <si>
    <t xml:space="preserve">Fish eaten raw (e.g. sushi, tartare, sashimi or ceviche) </t>
  </si>
  <si>
    <t>Other fish</t>
  </si>
  <si>
    <t xml:space="preserve">Shellfish </t>
  </si>
  <si>
    <t xml:space="preserve">Mussels </t>
  </si>
  <si>
    <t>Clams</t>
  </si>
  <si>
    <t>Shrimp/prawns</t>
  </si>
  <si>
    <t>Oysters</t>
  </si>
  <si>
    <t>Oysters consumed raw</t>
  </si>
  <si>
    <t>*Crustaceans</t>
  </si>
  <si>
    <t>Other seafood</t>
  </si>
  <si>
    <t xml:space="preserve">*Pasteurized dairy milk </t>
  </si>
  <si>
    <t xml:space="preserve">Unpasteurized (raw) dairy milk, excluding cheese </t>
  </si>
  <si>
    <t xml:space="preserve">*Powdered milk product </t>
  </si>
  <si>
    <t xml:space="preserve">*Whipped/whipping cream </t>
  </si>
  <si>
    <t xml:space="preserve">*Sour cream </t>
  </si>
  <si>
    <t>Ice cream</t>
  </si>
  <si>
    <t xml:space="preserve">Yogurt </t>
  </si>
  <si>
    <t>Milk-containing Dessert</t>
  </si>
  <si>
    <t xml:space="preserve">*Dairy substitutes or non-dairy milk (e.g. soy, or rice milk) </t>
  </si>
  <si>
    <t>Non-dairy milk</t>
  </si>
  <si>
    <t>Other non-dairy products/substitutes</t>
  </si>
  <si>
    <t>Other dairy</t>
  </si>
  <si>
    <t xml:space="preserve">Any cheese products </t>
  </si>
  <si>
    <t xml:space="preserve">*Cheddar cheese </t>
  </si>
  <si>
    <t xml:space="preserve">*Mozzarella </t>
  </si>
  <si>
    <t xml:space="preserve">*Parmesan cheese </t>
  </si>
  <si>
    <t xml:space="preserve">Gouda </t>
  </si>
  <si>
    <t xml:space="preserve">Feta cheese </t>
  </si>
  <si>
    <t xml:space="preserve">Brie, camembert or other soft cheeses </t>
  </si>
  <si>
    <t xml:space="preserve">*Blue-veined cheese such as blue cheese or gorgonzola </t>
  </si>
  <si>
    <t xml:space="preserve">*Cottage, ricotta or other fresh cheese </t>
  </si>
  <si>
    <t xml:space="preserve">*Cheese made from goat/sheep milk </t>
  </si>
  <si>
    <t xml:space="preserve">Cheese made from goat milk </t>
  </si>
  <si>
    <t xml:space="preserve">*Other cheeses sold as blocks or cut from solid blocks or wheels </t>
  </si>
  <si>
    <t xml:space="preserve">*Processed cheese (e.g. sliced cheese, cheese string/tubes or from a jar) </t>
  </si>
  <si>
    <t xml:space="preserve">Cheese made with unpasteurized (raw) milk </t>
  </si>
  <si>
    <t>Any tomatoes</t>
  </si>
  <si>
    <t xml:space="preserve">*Roma/plum tomatoes </t>
  </si>
  <si>
    <t xml:space="preserve">*Hothouse tomatoes </t>
  </si>
  <si>
    <t xml:space="preserve">*Beefsteak tomatoes </t>
  </si>
  <si>
    <t xml:space="preserve">Cherry or grape tomatoes </t>
  </si>
  <si>
    <t>Other tomato</t>
  </si>
  <si>
    <t>Any lettuce or leafy greens</t>
  </si>
  <si>
    <t>Iceberg lettuce</t>
  </si>
  <si>
    <t xml:space="preserve">Romaine lettuce </t>
  </si>
  <si>
    <t>Spinach</t>
  </si>
  <si>
    <t xml:space="preserve">Mesclun greens </t>
  </si>
  <si>
    <t>Kale</t>
  </si>
  <si>
    <t>Arugula</t>
  </si>
  <si>
    <t>Other leafy greens</t>
  </si>
  <si>
    <t>Pre-packaged lettuce or leafy greens</t>
  </si>
  <si>
    <t>Commercially pre-packaged salad kits</t>
  </si>
  <si>
    <t>Any store-bought or ready to eat green salad</t>
  </si>
  <si>
    <t xml:space="preserve">Cabbage </t>
  </si>
  <si>
    <t>Any coleslaw</t>
  </si>
  <si>
    <t>Any microgreens or sprouts</t>
  </si>
  <si>
    <t xml:space="preserve">*Sprouts </t>
  </si>
  <si>
    <t xml:space="preserve">Alfalfa sprouts </t>
  </si>
  <si>
    <t>Bean sprouts</t>
  </si>
  <si>
    <t>Other sprout types</t>
  </si>
  <si>
    <t xml:space="preserve">Cucumbers </t>
  </si>
  <si>
    <t xml:space="preserve">Bell peppers </t>
  </si>
  <si>
    <t xml:space="preserve">Hot peppers </t>
  </si>
  <si>
    <t xml:space="preserve">*Celery </t>
  </si>
  <si>
    <t xml:space="preserve">*Carrots </t>
  </si>
  <si>
    <t xml:space="preserve">Mini/baby carrots </t>
  </si>
  <si>
    <t>Sugar snap peas</t>
  </si>
  <si>
    <t xml:space="preserve">*Peas </t>
  </si>
  <si>
    <t xml:space="preserve">*Green or yellow beans </t>
  </si>
  <si>
    <t xml:space="preserve">*Broccoli </t>
  </si>
  <si>
    <t xml:space="preserve">*Cauliflower </t>
  </si>
  <si>
    <t>Radish</t>
  </si>
  <si>
    <t xml:space="preserve">Onions </t>
  </si>
  <si>
    <t xml:space="preserve">*White/yellow onions </t>
  </si>
  <si>
    <t xml:space="preserve">Green onions </t>
  </si>
  <si>
    <t xml:space="preserve">Red onions </t>
  </si>
  <si>
    <t xml:space="preserve">*Other onion </t>
  </si>
  <si>
    <t>Other onion (includes white/yellow in FB 2)</t>
  </si>
  <si>
    <t xml:space="preserve">*Leeks </t>
  </si>
  <si>
    <t xml:space="preserve">*Fresh garlic </t>
  </si>
  <si>
    <t>Ginger</t>
  </si>
  <si>
    <t xml:space="preserve">Mushrooms </t>
  </si>
  <si>
    <t xml:space="preserve">*Zucchini </t>
  </si>
  <si>
    <t>*Other vegetable</t>
  </si>
  <si>
    <t xml:space="preserve">*Vegetable juice </t>
  </si>
  <si>
    <t>Any melon</t>
  </si>
  <si>
    <t xml:space="preserve">Cantaloupe </t>
  </si>
  <si>
    <t>Fresh cantaloupe</t>
  </si>
  <si>
    <t>Frozen cantaloupe</t>
  </si>
  <si>
    <t xml:space="preserve">Honeydew melon </t>
  </si>
  <si>
    <t>Fresh honeydew melon</t>
  </si>
  <si>
    <t>Frozen honeydew melon</t>
  </si>
  <si>
    <t xml:space="preserve">Watermelon </t>
  </si>
  <si>
    <t>Fresh watermelon</t>
  </si>
  <si>
    <t>Frozen watermelon</t>
  </si>
  <si>
    <t>Other melon</t>
  </si>
  <si>
    <t xml:space="preserve">*Apples </t>
  </si>
  <si>
    <t xml:space="preserve">*Pears </t>
  </si>
  <si>
    <t xml:space="preserve">Peaches </t>
  </si>
  <si>
    <t>Fresh peaches</t>
  </si>
  <si>
    <t>Frozen peaches</t>
  </si>
  <si>
    <t xml:space="preserve">Nectarines </t>
  </si>
  <si>
    <t>Fresh nectarines</t>
  </si>
  <si>
    <t>Frozen nectarines</t>
  </si>
  <si>
    <t xml:space="preserve">*Apricots </t>
  </si>
  <si>
    <t xml:space="preserve">*Plums </t>
  </si>
  <si>
    <t xml:space="preserve">*Citrus fruit  </t>
  </si>
  <si>
    <t xml:space="preserve">Any berry </t>
  </si>
  <si>
    <t xml:space="preserve">Strawberries </t>
  </si>
  <si>
    <t>Fresh strawberries</t>
  </si>
  <si>
    <t>Frozen strawberries</t>
  </si>
  <si>
    <t>Dried strawberries</t>
  </si>
  <si>
    <t xml:space="preserve">Raspberries </t>
  </si>
  <si>
    <t>Fresh raspberries</t>
  </si>
  <si>
    <t>Frozen raspberries</t>
  </si>
  <si>
    <t>Dried raspberries</t>
  </si>
  <si>
    <t xml:space="preserve">Blueberries </t>
  </si>
  <si>
    <t>Fresh blueberries</t>
  </si>
  <si>
    <t>Frozen blueberries</t>
  </si>
  <si>
    <t>Dried blueberries</t>
  </si>
  <si>
    <t xml:space="preserve">Blackberries </t>
  </si>
  <si>
    <t>Fresh blackberries</t>
  </si>
  <si>
    <t>Frozen blackberries</t>
  </si>
  <si>
    <t>Dried blackberries</t>
  </si>
  <si>
    <t>*Other berry</t>
  </si>
  <si>
    <t xml:space="preserve">*Cherries </t>
  </si>
  <si>
    <t xml:space="preserve">*Grapes </t>
  </si>
  <si>
    <t xml:space="preserve">*Bananas </t>
  </si>
  <si>
    <t xml:space="preserve">Mangos </t>
  </si>
  <si>
    <t>Fresh mango</t>
  </si>
  <si>
    <t>Frozen mango</t>
  </si>
  <si>
    <t>Dried mango</t>
  </si>
  <si>
    <t xml:space="preserve">Papayas </t>
  </si>
  <si>
    <t>Fresh papaya</t>
  </si>
  <si>
    <t>Frozen papaya</t>
  </si>
  <si>
    <t>Dried papaya</t>
  </si>
  <si>
    <t xml:space="preserve">*Kiwi </t>
  </si>
  <si>
    <t xml:space="preserve">Pomegranate </t>
  </si>
  <si>
    <t>Fresh pomegranate (including seeds)</t>
  </si>
  <si>
    <t>Frozen pomegranate</t>
  </si>
  <si>
    <t xml:space="preserve">*Pineapple </t>
  </si>
  <si>
    <t>Avocado (including guacamole)</t>
  </si>
  <si>
    <t>Fresh avocado</t>
  </si>
  <si>
    <t xml:space="preserve">Frozen avocado </t>
  </si>
  <si>
    <t xml:space="preserve">*Olives </t>
  </si>
  <si>
    <t>*Other fruit</t>
  </si>
  <si>
    <t>Coconut</t>
  </si>
  <si>
    <t>Fresh coconut</t>
  </si>
  <si>
    <t>Frozen coconut</t>
  </si>
  <si>
    <t>Dried/shredded coconut</t>
  </si>
  <si>
    <t>Bag of mixed frozen fruit or berries</t>
  </si>
  <si>
    <t>Fruit smoothies (at home or store-bought)</t>
  </si>
  <si>
    <t xml:space="preserve">Unpasteurized fruit juice </t>
  </si>
  <si>
    <t>Unpasteurized apple cider or fruit juice</t>
  </si>
  <si>
    <t>Any fresh basil</t>
  </si>
  <si>
    <t xml:space="preserve">*Fresh Thai basil </t>
  </si>
  <si>
    <t xml:space="preserve">Fresh basil </t>
  </si>
  <si>
    <t xml:space="preserve">Fresh cilantro/coriander </t>
  </si>
  <si>
    <t xml:space="preserve">Fresh parsley </t>
  </si>
  <si>
    <t>Other fresh herb</t>
  </si>
  <si>
    <t>Dried herbs</t>
  </si>
  <si>
    <t xml:space="preserve">*Store-bought prepared green salad </t>
  </si>
  <si>
    <t xml:space="preserve">*Store-bought prepared coleslaw </t>
  </si>
  <si>
    <t xml:space="preserve">*Store-bought prepared potato salad </t>
  </si>
  <si>
    <t xml:space="preserve">*Store-bought prepared pasta salad </t>
  </si>
  <si>
    <t xml:space="preserve">*Store-bought fruit salad/platter </t>
  </si>
  <si>
    <t xml:space="preserve">*Store-bought salsa </t>
  </si>
  <si>
    <t>Hummus purchased from a store or restaurant</t>
  </si>
  <si>
    <t>*Other salad</t>
  </si>
  <si>
    <t>*Frozen vegetables</t>
  </si>
  <si>
    <t>*Frozen berries</t>
  </si>
  <si>
    <t>*Frozen fruit</t>
  </si>
  <si>
    <t>*Frozen pizza</t>
  </si>
  <si>
    <t>*Frozen potpie</t>
  </si>
  <si>
    <t>*Frozen meals</t>
  </si>
  <si>
    <t>*Frozen snacks</t>
  </si>
  <si>
    <t>*Other frozen food</t>
  </si>
  <si>
    <t>Any nuts</t>
  </si>
  <si>
    <t>Peanuts (excluding peanut butter/spread)</t>
  </si>
  <si>
    <t>Peanut butter/spread</t>
  </si>
  <si>
    <t>Almonds (excluding almond butter/spread)</t>
  </si>
  <si>
    <t>Almond butter/spread</t>
  </si>
  <si>
    <t xml:space="preserve">Walnuts </t>
  </si>
  <si>
    <t>Hazelnuts/filberts (excluding hazelnut butter/spread)</t>
  </si>
  <si>
    <t xml:space="preserve">Butter/spread containing hazelnuts  </t>
  </si>
  <si>
    <t>Cashews (excluding cashew butter/spread)</t>
  </si>
  <si>
    <t>Cashew butter/spread</t>
  </si>
  <si>
    <t xml:space="preserve">Pecans </t>
  </si>
  <si>
    <t>Pistachios</t>
  </si>
  <si>
    <t>Other nuts</t>
  </si>
  <si>
    <t>*Other nut butters/spreads</t>
  </si>
  <si>
    <t xml:space="preserve">Sunflower seeds </t>
  </si>
  <si>
    <t>Butter or paste containing sunflower seeds</t>
  </si>
  <si>
    <t xml:space="preserve">Sesame seeds </t>
  </si>
  <si>
    <t>Tahini, including in home made hummus</t>
  </si>
  <si>
    <t xml:space="preserve">*Tahini, halva or other products made from sesame seeds </t>
  </si>
  <si>
    <t>Other seeds</t>
  </si>
  <si>
    <t>Chia seeds/chia seed powder</t>
  </si>
  <si>
    <t>Flax seeds/flax seed powder</t>
  </si>
  <si>
    <t>Any plant-based meat substitutes</t>
  </si>
  <si>
    <t xml:space="preserve">Tofu </t>
  </si>
  <si>
    <t>Other plant based meat substitute</t>
  </si>
  <si>
    <t>Soy Products</t>
  </si>
  <si>
    <t>Dried fruit</t>
  </si>
  <si>
    <t>*Granola</t>
  </si>
  <si>
    <t>*Chips or pretzels</t>
  </si>
  <si>
    <t>Other snack food</t>
  </si>
  <si>
    <t>*Chocolate or chocolate containing candy</t>
  </si>
  <si>
    <t>Food or drinks containing cannabis</t>
  </si>
  <si>
    <t>*Cold breakfast cereal</t>
  </si>
  <si>
    <t>*Hot breakfast cereal</t>
  </si>
  <si>
    <t>Any wheat flour</t>
  </si>
  <si>
    <t>Eat, taste or lick uncooked dough made with wheat flour</t>
  </si>
  <si>
    <t>Other flours</t>
  </si>
  <si>
    <t>Dietary or nutritional supplement</t>
  </si>
  <si>
    <t>Meal replacement beverages</t>
  </si>
  <si>
    <t>Protein powder</t>
  </si>
  <si>
    <t>Probiotics</t>
  </si>
  <si>
    <t>Eat meat from a butcher shop</t>
  </si>
  <si>
    <t>Eat produce from a farm or farmer's market</t>
  </si>
  <si>
    <t>Eat eggs from a farm or farmer's market</t>
  </si>
  <si>
    <t>Eat meat from a farm or farmer's market</t>
  </si>
  <si>
    <t>Eat cheese or dairy product from a farm or farmer's market</t>
  </si>
  <si>
    <t>Eat food from a meal kit</t>
  </si>
  <si>
    <t>Eat food from Goodfood meal kit</t>
  </si>
  <si>
    <t>Eat food from Hello Fresh meal kit</t>
  </si>
  <si>
    <t>Eat food from Chef's Plate meal kit</t>
  </si>
  <si>
    <t>Eat food from other meal kit</t>
  </si>
  <si>
    <t>Companion animal in the home</t>
  </si>
  <si>
    <t>Contact with a companion animal or pet</t>
  </si>
  <si>
    <t>Handle or disponse of pet waste/clean enclosure/litter box</t>
  </si>
  <si>
    <t>Contact with a pet that had diarrhea</t>
  </si>
  <si>
    <t>Dog</t>
  </si>
  <si>
    <t>Cat</t>
  </si>
  <si>
    <t>Reptile or amphibian or their enclosure</t>
  </si>
  <si>
    <t>Reptile or their enclosure</t>
  </si>
  <si>
    <t>Amphibian</t>
  </si>
  <si>
    <t>Rodents</t>
  </si>
  <si>
    <t>Rabbit</t>
  </si>
  <si>
    <t>Hedgehog</t>
  </si>
  <si>
    <t>Bird</t>
  </si>
  <si>
    <t>Handle any animal feed</t>
  </si>
  <si>
    <t>Any pet food or treats</t>
  </si>
  <si>
    <t>Dry pet food</t>
  </si>
  <si>
    <t>Raw pet food</t>
  </si>
  <si>
    <t>Raw treats derived from animal parts</t>
  </si>
  <si>
    <t>Processed animal treats</t>
  </si>
  <si>
    <t>Feeder rodents</t>
  </si>
  <si>
    <t>Contact with a farm animal or their waste</t>
  </si>
  <si>
    <t>Cattle</t>
  </si>
  <si>
    <t>Live poultry</t>
  </si>
  <si>
    <t>Pig</t>
  </si>
  <si>
    <t>Sheep or goat</t>
  </si>
  <si>
    <t>Live on a farm or country property</t>
  </si>
  <si>
    <t xml:space="preserve">Visit or work on a farm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</si>
</sst>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1" x14ac:knownFonts="1">
    <font>
      <sz val="11"/>
      <name val="Calibri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1"/>
      <name val="Arial Narrow"/>
      <family val="2"/>
    </font>
    <font>
      <b/>
      <sz val="11"/>
      <name val="Arial Narrow"/>
      <family val="2"/>
    </font>
    <font>
      <b/>
      <i/>
      <sz val="11"/>
      <name val="Arial Narrow"/>
      <family val="2"/>
    </font>
    <font>
      <sz val="11"/>
      <color theme="0"/>
      <name val="Calibri"/>
      <family val="2"/>
    </font>
    <font>
      <b/>
      <sz val="24"/>
      <name val="Arial Narrow"/>
      <family val="2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9" fontId="2" fillId="0" borderId="0" applyFont="0" applyFill="0" applyBorder="0" applyAlignment="0" applyProtection="0"/>
    <xf numFmtId="0" fontId="1" fillId="0" borderId="0"/>
    <xf numFmtId="0" fontId="2" fillId="0" borderId="0"/>
  </cellStyleXfs>
  <cellXfs count="131">
    <xf numFmtId="0" fontId="0" fillId="0" borderId="0" xfId="0"/>
    <xf numFmtId="0" fontId="0" fillId="0" borderId="0" xfId="0" applyProtection="1">
      <protection locked="0"/>
    </xf>
    <xf numFmtId="0" fontId="6" fillId="0" borderId="0" xfId="0" applyFont="1" applyAlignment="1" applyProtection="1">
      <alignment wrapText="1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9" fontId="6" fillId="0" borderId="0" xfId="1" applyFont="1" applyAlignment="1" applyProtection="1">
      <alignment horizontal="center" vertical="center"/>
      <protection locked="0"/>
    </xf>
    <xf numFmtId="1" fontId="6" fillId="0" borderId="0" xfId="1" applyNumberFormat="1" applyFont="1" applyAlignment="1" applyProtection="1">
      <alignment horizontal="center" vertical="center"/>
      <protection locked="0"/>
    </xf>
    <xf numFmtId="10" fontId="6" fillId="0" borderId="0" xfId="1" applyNumberFormat="1" applyFont="1" applyAlignment="1" applyProtection="1">
      <alignment horizontal="center" vertical="center"/>
      <protection locked="0"/>
    </xf>
    <xf numFmtId="9" fontId="6" fillId="0" borderId="0" xfId="1" applyFont="1" applyFill="1" applyAlignment="1" applyProtection="1">
      <alignment horizontal="center"/>
    </xf>
    <xf numFmtId="0" fontId="6" fillId="0" borderId="0" xfId="0" applyFont="1"/>
    <xf numFmtId="9" fontId="6" fillId="0" borderId="0" xfId="1" applyFont="1" applyFill="1" applyBorder="1" applyAlignment="1" applyProtection="1">
      <alignment horizontal="center"/>
    </xf>
    <xf numFmtId="0" fontId="8" fillId="0" borderId="0" xfId="0" applyFont="1" applyAlignment="1">
      <alignment horizontal="center" vertical="center" wrapText="1"/>
    </xf>
    <xf numFmtId="10" fontId="7" fillId="0" borderId="0" xfId="0" applyNumberFormat="1" applyFont="1" applyAlignment="1" applyProtection="1">
      <alignment horizontal="left" vertical="center" wrapText="1"/>
      <protection locked="0"/>
    </xf>
    <xf numFmtId="1" fontId="7" fillId="0" borderId="0" xfId="0" applyNumberFormat="1" applyFont="1" applyAlignment="1" applyProtection="1">
      <alignment horizontal="left" vertical="center" wrapText="1"/>
      <protection locked="0"/>
    </xf>
    <xf numFmtId="9" fontId="6" fillId="0" borderId="0" xfId="1" applyFont="1" applyBorder="1" applyAlignment="1" applyProtection="1">
      <alignment horizontal="center" vertical="center"/>
      <protection locked="0"/>
    </xf>
    <xf numFmtId="0" fontId="6" fillId="0" borderId="11" xfId="0" applyFont="1" applyBorder="1" applyAlignment="1" applyProtection="1">
      <alignment wrapText="1"/>
      <protection locked="0"/>
    </xf>
    <xf numFmtId="0" fontId="6" fillId="0" borderId="8" xfId="0" applyFont="1" applyBorder="1" applyAlignment="1" applyProtection="1">
      <alignment wrapText="1"/>
      <protection locked="0"/>
    </xf>
    <xf numFmtId="0" fontId="9" fillId="0" borderId="0" xfId="0" applyFont="1" applyProtection="1">
      <protection locked="0"/>
    </xf>
    <xf numFmtId="0" fontId="5" fillId="0" borderId="0" xfId="0" applyFont="1" applyProtection="1">
      <protection locked="0"/>
    </xf>
    <xf numFmtId="0" fontId="3" fillId="0" borderId="0" xfId="0" applyFont="1" applyProtection="1">
      <protection locked="0"/>
    </xf>
    <xf numFmtId="165" fontId="0" fillId="0" borderId="10" xfId="0" applyNumberFormat="1" applyBorder="1" applyAlignment="1">
      <alignment horizontal="center" vertical="center"/>
    </xf>
    <xf numFmtId="0" fontId="6" fillId="6" borderId="1" xfId="0" applyFont="1" applyFill="1" applyBorder="1" applyAlignment="1" applyProtection="1">
      <alignment horizontal="center" vertical="center" wrapText="1"/>
      <protection locked="0"/>
    </xf>
    <xf numFmtId="165" fontId="0" fillId="0" borderId="4" xfId="0" applyNumberFormat="1" applyBorder="1" applyAlignment="1">
      <alignment horizontal="center" vertical="center"/>
    </xf>
    <xf numFmtId="164" fontId="6" fillId="0" borderId="5" xfId="0" applyNumberFormat="1" applyFont="1" applyBorder="1" applyAlignment="1">
      <alignment horizontal="center" vertical="center" wrapText="1"/>
    </xf>
    <xf numFmtId="164" fontId="6" fillId="0" borderId="9" xfId="0" applyNumberFormat="1" applyFont="1" applyBorder="1" applyAlignment="1">
      <alignment horizontal="center" vertical="center" wrapText="1"/>
    </xf>
    <xf numFmtId="1" fontId="6" fillId="0" borderId="4" xfId="1" applyNumberFormat="1" applyFont="1" applyFill="1" applyBorder="1" applyAlignment="1" applyProtection="1">
      <alignment horizontal="center" vertical="center" wrapText="1"/>
    </xf>
    <xf numFmtId="1" fontId="6" fillId="0" borderId="10" xfId="1" applyNumberFormat="1" applyFont="1" applyFill="1" applyBorder="1" applyAlignment="1" applyProtection="1">
      <alignment horizontal="center" vertical="center" wrapText="1"/>
    </xf>
    <xf numFmtId="1" fontId="6" fillId="7" borderId="5" xfId="1" applyNumberFormat="1" applyFont="1" applyFill="1" applyBorder="1" applyAlignment="1" applyProtection="1">
      <alignment horizontal="center" vertical="center" wrapText="1"/>
      <protection locked="0"/>
    </xf>
    <xf numFmtId="1" fontId="6" fillId="0" borderId="3" xfId="1" applyNumberFormat="1" applyFont="1" applyFill="1" applyBorder="1" applyAlignment="1" applyProtection="1">
      <alignment horizontal="center" vertical="center" wrapText="1"/>
    </xf>
    <xf numFmtId="1" fontId="6" fillId="0" borderId="9" xfId="1" applyNumberFormat="1" applyFont="1" applyFill="1" applyBorder="1" applyAlignment="1" applyProtection="1">
      <alignment horizontal="center" vertical="center" wrapText="1"/>
    </xf>
    <xf numFmtId="1" fontId="6" fillId="0" borderId="5" xfId="1" applyNumberFormat="1" applyFont="1" applyFill="1" applyBorder="1" applyAlignment="1" applyProtection="1">
      <alignment horizontal="center" vertical="center" wrapText="1"/>
    </xf>
    <xf numFmtId="9" fontId="6" fillId="5" borderId="5" xfId="1" applyFont="1" applyFill="1" applyBorder="1" applyAlignment="1" applyProtection="1">
      <alignment horizontal="center" vertical="center" wrapText="1"/>
      <protection locked="0"/>
    </xf>
    <xf numFmtId="9" fontId="6" fillId="5" borderId="6" xfId="1" applyFont="1" applyFill="1" applyBorder="1" applyAlignment="1" applyProtection="1">
      <alignment horizontal="center" vertical="center" wrapText="1"/>
      <protection locked="0"/>
    </xf>
    <xf numFmtId="9" fontId="6" fillId="0" borderId="10" xfId="1" applyFont="1" applyFill="1" applyBorder="1" applyAlignment="1" applyProtection="1">
      <alignment horizontal="center" vertical="center" wrapText="1"/>
    </xf>
    <xf numFmtId="9" fontId="6" fillId="0" borderId="5" xfId="1" applyFont="1" applyFill="1" applyBorder="1" applyAlignment="1" applyProtection="1">
      <alignment horizontal="center" vertical="center" wrapText="1"/>
    </xf>
    <xf numFmtId="9" fontId="6" fillId="0" borderId="6" xfId="1" applyFont="1" applyFill="1" applyBorder="1" applyAlignment="1" applyProtection="1">
      <alignment horizontal="center" vertical="center" wrapText="1"/>
    </xf>
    <xf numFmtId="0" fontId="6" fillId="0" borderId="4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164" fontId="6" fillId="0" borderId="3" xfId="0" applyNumberFormat="1" applyFont="1" applyBorder="1" applyAlignment="1">
      <alignment horizontal="center" vertical="center" wrapText="1"/>
    </xf>
    <xf numFmtId="165" fontId="0" fillId="0" borderId="6" xfId="0" applyNumberFormat="1" applyBorder="1" applyAlignment="1">
      <alignment horizontal="center" vertical="center"/>
    </xf>
    <xf numFmtId="0" fontId="10" fillId="3" borderId="0" xfId="0" applyFont="1" applyFill="1" applyAlignment="1" applyProtection="1">
      <alignment horizontal="center" wrapText="1"/>
      <protection locked="0"/>
    </xf>
    <xf numFmtId="1" fontId="6" fillId="7" borderId="1" xfId="1" applyNumberFormat="1" applyFont="1" applyFill="1" applyBorder="1" applyAlignment="1" applyProtection="1">
      <alignment horizontal="center" vertical="center" wrapText="1"/>
      <protection locked="0"/>
    </xf>
    <xf numFmtId="1" fontId="6" fillId="0" borderId="2" xfId="1" applyNumberFormat="1" applyFont="1" applyFill="1" applyBorder="1" applyAlignment="1" applyProtection="1">
      <alignment horizontal="center" vertical="center" wrapText="1"/>
    </xf>
    <xf numFmtId="1" fontId="6" fillId="0" borderId="0" xfId="1" applyNumberFormat="1" applyFont="1" applyFill="1" applyBorder="1" applyAlignment="1" applyProtection="1">
      <alignment horizontal="center" vertical="center" wrapText="1"/>
    </xf>
    <xf numFmtId="1" fontId="6" fillId="0" borderId="1" xfId="1" applyNumberFormat="1" applyFont="1" applyFill="1" applyBorder="1" applyAlignment="1" applyProtection="1">
      <alignment horizontal="center" vertical="center" wrapText="1"/>
    </xf>
    <xf numFmtId="0" fontId="0" fillId="6" borderId="1" xfId="0" applyFill="1" applyBorder="1" applyAlignment="1" applyProtection="1">
      <alignment horizontal="center" vertical="center"/>
      <protection locked="0"/>
    </xf>
    <xf numFmtId="9" fontId="6" fillId="0" borderId="0" xfId="1" applyFont="1" applyFill="1" applyBorder="1" applyAlignment="1" applyProtection="1">
      <alignment horizontal="center" vertical="center" wrapText="1"/>
    </xf>
    <xf numFmtId="0" fontId="0" fillId="6" borderId="12" xfId="0" applyFill="1" applyBorder="1" applyAlignment="1" applyProtection="1">
      <alignment horizontal="center" vertical="center"/>
      <protection locked="0"/>
    </xf>
    <xf numFmtId="0" fontId="0" fillId="6" borderId="13" xfId="0" applyFill="1" applyBorder="1" applyAlignment="1" applyProtection="1">
      <alignment horizontal="center" vertical="center"/>
      <protection locked="0"/>
    </xf>
    <xf numFmtId="0" fontId="0" fillId="6" borderId="14" xfId="0" applyFill="1" applyBorder="1" applyAlignment="1" applyProtection="1">
      <alignment horizontal="center" vertical="center"/>
      <protection locked="0"/>
    </xf>
    <xf numFmtId="0" fontId="4" fillId="0" borderId="0" xfId="0" applyFont="1" applyAlignment="1" applyProtection="1">
      <alignment vertical="center"/>
      <protection locked="0"/>
    </xf>
    <xf numFmtId="0" fontId="0" fillId="6" borderId="15" xfId="0" applyFill="1" applyBorder="1" applyAlignment="1" applyProtection="1">
      <alignment horizontal="center" vertical="center"/>
      <protection locked="0"/>
    </xf>
    <xf numFmtId="0" fontId="0" fillId="6" borderId="16" xfId="0" applyFill="1" applyBorder="1" applyAlignment="1" applyProtection="1">
      <alignment horizontal="center" vertical="center"/>
      <protection locked="0"/>
    </xf>
    <xf numFmtId="0" fontId="0" fillId="6" borderId="17" xfId="0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vertical="center"/>
      <protection locked="0"/>
    </xf>
    <xf numFmtId="0" fontId="0" fillId="6" borderId="18" xfId="0" applyFill="1" applyBorder="1" applyAlignment="1" applyProtection="1">
      <alignment horizontal="center" vertical="center"/>
      <protection locked="0"/>
    </xf>
    <xf numFmtId="0" fontId="0" fillId="6" borderId="19" xfId="0" applyFill="1" applyBorder="1" applyAlignment="1" applyProtection="1">
      <alignment horizontal="center" vertical="center"/>
      <protection locked="0"/>
    </xf>
    <xf numFmtId="0" fontId="0" fillId="6" borderId="20" xfId="0" applyFill="1" applyBorder="1" applyAlignment="1" applyProtection="1">
      <alignment horizontal="center" vertical="center"/>
      <protection locked="0"/>
    </xf>
    <xf numFmtId="0" fontId="7" fillId="6" borderId="4" xfId="0" applyFont="1" applyFill="1" applyBorder="1" applyAlignment="1" applyProtection="1">
      <alignment horizontal="center" vertical="center"/>
      <protection locked="0"/>
    </xf>
    <xf numFmtId="0" fontId="6" fillId="6" borderId="5" xfId="0" applyFont="1" applyFill="1" applyBorder="1" applyAlignment="1" applyProtection="1">
      <alignment horizontal="center" vertical="center" wrapText="1"/>
      <protection locked="0"/>
    </xf>
    <xf numFmtId="0" fontId="6" fillId="6" borderId="6" xfId="0" applyFont="1" applyFill="1" applyBorder="1" applyAlignment="1" applyProtection="1">
      <alignment horizontal="center" vertical="center" wrapText="1"/>
      <protection locked="0"/>
    </xf>
    <xf numFmtId="10" fontId="7" fillId="4" borderId="7" xfId="1" applyNumberFormat="1" applyFont="1" applyFill="1" applyBorder="1" applyAlignment="1" applyProtection="1">
      <alignment vertical="center" wrapText="1"/>
      <protection locked="0"/>
    </xf>
    <xf numFmtId="10" fontId="7" fillId="4" borderId="8" xfId="1" applyNumberFormat="1" applyFont="1" applyFill="1" applyBorder="1" applyAlignment="1" applyProtection="1">
      <alignment vertical="center" wrapText="1"/>
      <protection locked="0"/>
    </xf>
    <xf numFmtId="0" fontId="7" fillId="2" borderId="7" xfId="0" applyFont="1" applyFill="1" applyBorder="1" applyAlignment="1" applyProtection="1">
      <alignment vertical="center" wrapText="1"/>
      <protection locked="0"/>
    </xf>
    <xf numFmtId="0" fontId="7" fillId="6" borderId="3" xfId="0" applyFont="1" applyFill="1" applyBorder="1" applyAlignment="1" applyProtection="1">
      <alignment vertical="center"/>
      <protection locked="0"/>
    </xf>
    <xf numFmtId="0" fontId="7" fillId="6" borderId="2" xfId="0" applyFont="1" applyFill="1" applyBorder="1" applyAlignment="1" applyProtection="1">
      <alignment vertical="center"/>
      <protection locked="0"/>
    </xf>
    <xf numFmtId="9" fontId="7" fillId="5" borderId="3" xfId="1" applyFont="1" applyFill="1" applyBorder="1" applyAlignment="1" applyProtection="1">
      <alignment vertical="center"/>
      <protection locked="0"/>
    </xf>
    <xf numFmtId="9" fontId="7" fillId="5" borderId="4" xfId="1" applyFont="1" applyFill="1" applyBorder="1" applyAlignment="1" applyProtection="1">
      <alignment vertical="center"/>
      <protection locked="0"/>
    </xf>
    <xf numFmtId="1" fontId="7" fillId="7" borderId="3" xfId="1" applyNumberFormat="1" applyFont="1" applyFill="1" applyBorder="1" applyAlignment="1" applyProtection="1">
      <alignment vertical="center"/>
      <protection locked="0"/>
    </xf>
    <xf numFmtId="1" fontId="7" fillId="7" borderId="2" xfId="1" applyNumberFormat="1" applyFont="1" applyFill="1" applyBorder="1" applyAlignment="1" applyProtection="1">
      <alignment vertical="center"/>
      <protection locked="0"/>
    </xf>
    <xf numFmtId="0" fontId="0" fillId="7" borderId="2" xfId="0" applyFill="1" applyBorder="1" applyAlignment="1">
      <alignment vertical="center"/>
    </xf>
    <xf numFmtId="0" fontId="0" fillId="8" borderId="4" xfId="0" applyFill="1" applyBorder="1" applyAlignment="1">
      <alignment vertical="center" wrapText="1"/>
    </xf>
    <xf numFmtId="0" fontId="6" fillId="9" borderId="11" xfId="0" applyFont="1" applyFill="1" applyBorder="1" applyAlignment="1" applyProtection="1">
      <alignment wrapText="1"/>
      <protection locked="0"/>
    </xf>
    <xf numFmtId="0" fontId="6" fillId="3" borderId="11" xfId="0" applyFont="1" applyFill="1" applyBorder="1" applyAlignment="1" applyProtection="1">
      <alignment wrapText="1"/>
      <protection locked="0"/>
    </xf>
    <xf numFmtId="0" fontId="6" fillId="10" borderId="11" xfId="0" applyFont="1" applyFill="1" applyBorder="1" applyAlignment="1" applyProtection="1">
      <alignment wrapText="1"/>
      <protection locked="0"/>
    </xf>
    <xf numFmtId="0" fontId="6" fillId="11" borderId="11" xfId="0" applyFont="1" applyFill="1" applyBorder="1" applyAlignment="1" applyProtection="1">
      <alignment wrapText="1"/>
      <protection locked="0"/>
    </xf>
    <xf numFmtId="0" fontId="6" fillId="10" borderId="11" xfId="0" applyFont="1" applyFill="1" applyBorder="1" applyAlignment="1" applyProtection="1">
      <alignment vertical="center" wrapText="1"/>
      <protection locked="0"/>
    </xf>
    <xf numFmtId="0" fontId="6" fillId="3" borderId="11" xfId="0" applyFont="1" applyFill="1" applyBorder="1" applyAlignment="1" applyProtection="1">
      <alignment vertical="center" wrapText="1"/>
      <protection locked="0"/>
    </xf>
    <xf numFmtId="0" fontId="6" fillId="9" borderId="11" xfId="0" applyFont="1" applyFill="1" applyBorder="1" applyAlignment="1" applyProtection="1">
      <alignment vertical="center" wrapText="1"/>
      <protection locked="0"/>
    </xf>
    <xf numFmtId="0" fontId="6" fillId="3" borderId="7" xfId="0" applyFont="1" applyFill="1" applyBorder="1" applyAlignment="1" applyProtection="1">
      <alignment vertical="center" wrapText="1"/>
      <protection locked="0"/>
    </xf>
    <xf numFmtId="0" fontId="6" fillId="2" borderId="8" xfId="0" applyFont="1" applyFill="1" applyBorder="1" applyAlignment="1" applyProtection="1">
      <alignment vertical="center" wrapText="1"/>
      <protection locked="0"/>
    </xf>
    <xf numFmtId="0" fontId="0" fillId="6" borderId="4" xfId="0" applyFill="1" applyBorder="1" applyAlignment="1" applyProtection="1">
      <alignment horizontal="center" vertical="center"/>
      <protection locked="0"/>
    </xf>
    <xf numFmtId="0" fontId="0" fillId="6" borderId="10" xfId="0" applyFill="1" applyBorder="1" applyAlignment="1" applyProtection="1">
      <alignment horizontal="center" vertical="center"/>
      <protection locked="0"/>
    </xf>
    <xf numFmtId="165" fontId="0" fillId="0" borderId="0" xfId="0" applyNumberFormat="1" applyAlignment="1">
      <alignment horizontal="center" vertical="center"/>
    </xf>
    <xf numFmtId="164" fontId="6" fillId="0" borderId="0" xfId="0" applyNumberFormat="1" applyFont="1" applyAlignment="1">
      <alignment horizontal="center" vertical="center" wrapText="1"/>
    </xf>
    <xf numFmtId="165" fontId="0" fillId="0" borderId="11" xfId="0" applyNumberFormat="1" applyBorder="1" applyAlignment="1">
      <alignment horizontal="center" vertical="center"/>
    </xf>
    <xf numFmtId="164" fontId="6" fillId="0" borderId="2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1" fontId="6" fillId="0" borderId="6" xfId="1" applyNumberFormat="1" applyFont="1" applyFill="1" applyBorder="1" applyAlignment="1" applyProtection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6" fillId="7" borderId="11" xfId="0" applyFont="1" applyFill="1" applyBorder="1" applyAlignment="1" applyProtection="1">
      <alignment vertical="center" wrapText="1"/>
      <protection locked="0"/>
    </xf>
    <xf numFmtId="0" fontId="6" fillId="7" borderId="11" xfId="0" applyFont="1" applyFill="1" applyBorder="1" applyAlignment="1" applyProtection="1">
      <alignment wrapText="1"/>
      <protection locked="0"/>
    </xf>
    <xf numFmtId="9" fontId="7" fillId="5" borderId="2" xfId="1" applyFont="1" applyFill="1" applyBorder="1" applyAlignment="1" applyProtection="1">
      <alignment vertical="center"/>
      <protection locked="0"/>
    </xf>
    <xf numFmtId="9" fontId="6" fillId="5" borderId="1" xfId="1" applyFont="1" applyFill="1" applyBorder="1" applyAlignment="1" applyProtection="1">
      <alignment horizontal="center" vertical="center" wrapText="1"/>
      <protection locked="0"/>
    </xf>
    <xf numFmtId="9" fontId="6" fillId="0" borderId="1" xfId="1" applyFont="1" applyFill="1" applyBorder="1" applyAlignment="1" applyProtection="1">
      <alignment horizontal="center" vertical="center" wrapText="1"/>
    </xf>
    <xf numFmtId="0" fontId="7" fillId="6" borderId="4" xfId="0" applyFont="1" applyFill="1" applyBorder="1" applyAlignment="1" applyProtection="1">
      <alignment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21" xfId="0" applyBorder="1" applyAlignment="1" applyProtection="1">
      <alignment horizontal="center" vertical="center"/>
      <protection locked="0"/>
    </xf>
    <xf numFmtId="0" fontId="0" fillId="0" borderId="18" xfId="0" applyBorder="1" applyAlignment="1" applyProtection="1">
      <alignment horizontal="center" vertical="center"/>
      <protection locked="0"/>
    </xf>
    <xf numFmtId="0" fontId="0" fillId="0" borderId="19" xfId="0" applyBorder="1" applyAlignment="1" applyProtection="1">
      <alignment horizontal="center" vertical="center"/>
      <protection locked="0"/>
    </xf>
    <xf numFmtId="0" fontId="0" fillId="0" borderId="22" xfId="0" applyBorder="1" applyAlignment="1" applyProtection="1">
      <alignment horizontal="center" vertical="center"/>
      <protection locked="0"/>
    </xf>
    <xf numFmtId="2" fontId="6" fillId="0" borderId="0" xfId="1" applyNumberFormat="1" applyFont="1" applyAlignment="1" applyProtection="1">
      <alignment horizontal="center" vertical="center"/>
      <protection locked="0"/>
    </xf>
    <xf numFmtId="2" fontId="7" fillId="0" borderId="0" xfId="0" applyNumberFormat="1" applyFont="1" applyAlignment="1" applyProtection="1">
      <alignment horizontal="left" vertical="center" wrapText="1"/>
      <protection locked="0"/>
    </xf>
    <xf numFmtId="2" fontId="7" fillId="4" borderId="3" xfId="1" applyNumberFormat="1" applyFont="1" applyFill="1" applyBorder="1" applyAlignment="1" applyProtection="1">
      <alignment vertical="center" wrapText="1"/>
      <protection locked="0"/>
    </xf>
    <xf numFmtId="2" fontId="7" fillId="4" borderId="5" xfId="1" applyNumberFormat="1" applyFont="1" applyFill="1" applyBorder="1" applyAlignment="1" applyProtection="1">
      <alignment vertical="center" wrapText="1"/>
      <protection locked="0"/>
    </xf>
    <xf numFmtId="1" fontId="6" fillId="0" borderId="3" xfId="1" applyNumberFormat="1" applyFont="1" applyBorder="1" applyAlignment="1" applyProtection="1">
      <alignment horizontal="center" vertical="center"/>
      <protection locked="0"/>
    </xf>
    <xf numFmtId="1" fontId="6" fillId="0" borderId="2" xfId="1" applyNumberFormat="1" applyFont="1" applyBorder="1" applyAlignment="1" applyProtection="1">
      <alignment horizontal="center" vertical="center"/>
      <protection locked="0"/>
    </xf>
    <xf numFmtId="1" fontId="6" fillId="0" borderId="4" xfId="1" applyNumberFormat="1" applyFont="1" applyBorder="1" applyAlignment="1" applyProtection="1">
      <alignment horizontal="center" vertical="center"/>
      <protection locked="0"/>
    </xf>
    <xf numFmtId="1" fontId="6" fillId="0" borderId="9" xfId="1" applyNumberFormat="1" applyFont="1" applyBorder="1" applyAlignment="1" applyProtection="1">
      <alignment horizontal="center" vertical="center"/>
      <protection locked="0"/>
    </xf>
    <xf numFmtId="1" fontId="6" fillId="0" borderId="0" xfId="1" applyNumberFormat="1" applyFont="1" applyBorder="1" applyAlignment="1" applyProtection="1">
      <alignment horizontal="center" vertical="center"/>
      <protection locked="0"/>
    </xf>
    <xf numFmtId="1" fontId="6" fillId="0" borderId="10" xfId="1" applyNumberFormat="1" applyFont="1" applyBorder="1" applyAlignment="1" applyProtection="1">
      <alignment horizontal="center" vertical="center"/>
      <protection locked="0"/>
    </xf>
    <xf numFmtId="0" fontId="6" fillId="0" borderId="9" xfId="0" applyFont="1" applyBorder="1" applyAlignment="1" applyProtection="1">
      <alignment horizontal="center" vertical="center"/>
      <protection locked="0"/>
    </xf>
    <xf numFmtId="0" fontId="6" fillId="0" borderId="10" xfId="0" applyFont="1" applyBorder="1" applyAlignment="1" applyProtection="1">
      <alignment horizontal="center" vertical="center"/>
      <protection locked="0"/>
    </xf>
    <xf numFmtId="0" fontId="0" fillId="0" borderId="9" xfId="0" applyBorder="1"/>
    <xf numFmtId="0" fontId="0" fillId="0" borderId="10" xfId="0" applyBorder="1"/>
    <xf numFmtId="2" fontId="6" fillId="0" borderId="3" xfId="1" applyNumberFormat="1" applyFont="1" applyBorder="1" applyAlignment="1" applyProtection="1">
      <alignment horizontal="center" vertical="center"/>
      <protection locked="0"/>
    </xf>
    <xf numFmtId="2" fontId="6" fillId="0" borderId="9" xfId="1" applyNumberFormat="1" applyFont="1" applyBorder="1" applyAlignment="1" applyProtection="1">
      <alignment horizontal="center" vertical="center"/>
      <protection locked="0"/>
    </xf>
    <xf numFmtId="2" fontId="0" fillId="0" borderId="9" xfId="0" applyNumberFormat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164" fontId="6" fillId="0" borderId="10" xfId="0" applyNumberFormat="1" applyFont="1" applyBorder="1" applyAlignment="1">
      <alignment horizontal="center" vertical="center" wrapText="1"/>
    </xf>
    <xf numFmtId="164" fontId="6" fillId="0" borderId="6" xfId="0" applyNumberFormat="1" applyFont="1" applyBorder="1" applyAlignment="1">
      <alignment horizontal="center" vertical="center" wrapText="1"/>
    </xf>
    <xf numFmtId="0" fontId="7" fillId="8" borderId="3" xfId="0" applyFont="1" applyFill="1" applyBorder="1" applyAlignment="1">
      <alignment vertical="center" wrapText="1"/>
    </xf>
    <xf numFmtId="0" fontId="7" fillId="8" borderId="4" xfId="0" applyFont="1" applyFill="1" applyBorder="1" applyAlignment="1">
      <alignment vertical="center" wrapText="1"/>
    </xf>
    <xf numFmtId="0" fontId="6" fillId="8" borderId="5" xfId="0" applyFont="1" applyFill="1" applyBorder="1" applyAlignment="1">
      <alignment horizontal="center" vertical="center" wrapText="1"/>
    </xf>
    <xf numFmtId="0" fontId="6" fillId="8" borderId="6" xfId="0" applyFont="1" applyFill="1" applyBorder="1" applyAlignment="1">
      <alignment horizontal="center" vertical="center" wrapText="1"/>
    </xf>
    <xf numFmtId="0" fontId="10" fillId="3" borderId="0" xfId="0" applyFont="1" applyFill="1" applyAlignment="1" applyProtection="1">
      <alignment horizontal="center" wrapText="1"/>
      <protection locked="0"/>
    </xf>
    <xf numFmtId="164" fontId="6" fillId="0" borderId="0" xfId="0" applyNumberFormat="1" applyFont="1" applyBorder="1" applyAlignment="1">
      <alignment horizontal="center" vertical="center" wrapText="1"/>
    </xf>
    <xf numFmtId="0" fontId="6" fillId="0" borderId="0" xfId="0" applyFont="1" applyBorder="1"/>
    <xf numFmtId="0" fontId="8" fillId="0" borderId="1" xfId="0" applyFont="1" applyBorder="1" applyAlignment="1">
      <alignment horizontal="center" vertical="center" wrapText="1"/>
    </xf>
    <xf numFmtId="0" fontId="7" fillId="8" borderId="7" xfId="0" applyFont="1" applyFill="1" applyBorder="1" applyAlignment="1">
      <alignment vertical="center" wrapText="1"/>
    </xf>
    <xf numFmtId="0" fontId="6" fillId="8" borderId="8" xfId="0" applyFont="1" applyFill="1" applyBorder="1" applyAlignment="1">
      <alignment horizontal="center" vertical="center" wrapText="1"/>
    </xf>
  </cellXfs>
  <cellStyles count="4">
    <cellStyle name="Normal" xfId="0" builtinId="0"/>
    <cellStyle name="Normal 2" xfId="3" xr:uid="{00000000-0005-0000-0000-000001000000}"/>
    <cellStyle name="Normal 3" xfId="2" xr:uid="{00000000-0005-0000-0000-000002000000}"/>
    <cellStyle name="Percent" xfId="1" builtinId="5"/>
  </cellStyles>
  <dxfs count="12">
    <dxf>
      <font>
        <color auto="1"/>
      </font>
      <fill>
        <patternFill>
          <bgColor theme="6" tint="0.59996337778862885"/>
        </patternFill>
      </fill>
    </dxf>
    <dxf>
      <font>
        <color theme="0" tint="-0.24994659260841701"/>
      </font>
    </dxf>
    <dxf>
      <font>
        <color auto="1"/>
      </font>
      <fill>
        <patternFill>
          <bgColor theme="6" tint="0.59996337778862885"/>
        </patternFill>
      </fill>
    </dxf>
    <dxf>
      <font>
        <color auto="1"/>
      </font>
      <fill>
        <patternFill>
          <bgColor theme="6" tint="0.59996337778862885"/>
        </patternFill>
      </fill>
    </dxf>
    <dxf>
      <font>
        <color theme="0" tint="-0.24994659260841701"/>
      </font>
    </dxf>
    <dxf>
      <font>
        <color theme="0"/>
      </font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theme="6" tint="0.59996337778862885"/>
        </patternFill>
      </fill>
    </dxf>
    <dxf>
      <font>
        <color auto="1"/>
      </font>
      <fill>
        <patternFill>
          <bgColor theme="6" tint="0.59996337778862885"/>
        </patternFill>
      </fill>
    </dxf>
    <dxf>
      <font>
        <color theme="0"/>
      </font>
    </dxf>
    <dxf>
      <font>
        <color theme="0" tint="-0.24994659260841701"/>
      </font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11" Type="http://schemas.openxmlformats.org/officeDocument/2006/relationships/customXml" Target="../customXml/item5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368"/>
  <sheetViews>
    <sheetView tabSelected="1" zoomScaleNormal="100" workbookViewId="0">
      <selection activeCell="L8" sqref="L8"/>
    </sheetView>
  </sheetViews>
  <sheetFormatPr defaultColWidth="8.81640625" defaultRowHeight="14.5" x14ac:dyDescent="0.35"/>
  <cols>
    <col min="1" max="1" width="8.81640625" style="1"/>
    <col min="2" max="2" width="45.54296875" style="2" customWidth="1"/>
    <col min="3" max="3" width="5.453125" style="3" customWidth="1"/>
    <col min="4" max="4" width="7.26953125" style="3" customWidth="1"/>
    <col min="5" max="5" width="5.453125" style="3" customWidth="1"/>
    <col min="6" max="6" width="5.7265625" style="3" customWidth="1"/>
    <col min="7" max="7" width="12.7265625" style="4" customWidth="1"/>
    <col min="8" max="8" width="14.54296875" style="4" customWidth="1"/>
    <col min="9" max="11" width="11" style="5" customWidth="1"/>
    <col min="12" max="12" width="17.81640625" style="101" customWidth="1"/>
    <col min="13" max="13" width="17.7265625" style="7" customWidth="1"/>
    <col min="14" max="14" width="17.7265625" style="127" customWidth="1"/>
    <col min="15" max="16384" width="8.81640625" style="1"/>
  </cols>
  <sheetData>
    <row r="1" spans="2:14" s="18" customFormat="1" ht="30.5" x14ac:dyDescent="0.65">
      <c r="B1" s="125" t="s">
        <v>0</v>
      </c>
      <c r="C1" s="125"/>
      <c r="D1" s="125"/>
      <c r="E1" s="125"/>
      <c r="F1" s="125"/>
      <c r="G1" s="125"/>
      <c r="H1" s="125"/>
      <c r="I1" s="125"/>
      <c r="J1" s="125"/>
      <c r="K1" s="125"/>
      <c r="L1" s="125"/>
      <c r="M1" s="125"/>
      <c r="N1" s="125"/>
    </row>
    <row r="2" spans="2:14" ht="15" thickBot="1" x14ac:dyDescent="0.4">
      <c r="G2" s="13"/>
      <c r="H2" s="13"/>
      <c r="I2" s="12"/>
      <c r="J2" s="12"/>
      <c r="K2" s="12"/>
      <c r="L2" s="102"/>
      <c r="M2" s="9"/>
      <c r="N2" s="128"/>
    </row>
    <row r="3" spans="2:14" ht="31.15" customHeight="1" x14ac:dyDescent="0.35">
      <c r="B3" s="62" t="s">
        <v>1</v>
      </c>
      <c r="C3" s="63" t="s">
        <v>2</v>
      </c>
      <c r="D3" s="64"/>
      <c r="E3" s="64"/>
      <c r="F3" s="94"/>
      <c r="G3" s="91" t="s">
        <v>3</v>
      </c>
      <c r="H3" s="66"/>
      <c r="I3" s="67" t="s">
        <v>4</v>
      </c>
      <c r="J3" s="68"/>
      <c r="K3" s="69"/>
      <c r="L3" s="103" t="s">
        <v>5</v>
      </c>
      <c r="M3" s="129" t="s">
        <v>6</v>
      </c>
      <c r="N3" s="122"/>
    </row>
    <row r="4" spans="2:14" ht="53.25" customHeight="1" thickBot="1" x14ac:dyDescent="0.4">
      <c r="B4" s="79" t="s">
        <v>7</v>
      </c>
      <c r="C4" s="58" t="s">
        <v>8</v>
      </c>
      <c r="D4" s="20" t="s">
        <v>9</v>
      </c>
      <c r="E4" s="20" t="s">
        <v>10</v>
      </c>
      <c r="F4" s="59" t="s">
        <v>11</v>
      </c>
      <c r="G4" s="92" t="s">
        <v>12</v>
      </c>
      <c r="H4" s="31" t="s">
        <v>13</v>
      </c>
      <c r="I4" s="26" t="s">
        <v>14</v>
      </c>
      <c r="J4" s="40" t="s">
        <v>15</v>
      </c>
      <c r="K4" s="40" t="s">
        <v>13</v>
      </c>
      <c r="L4" s="104"/>
      <c r="M4" s="130" t="s">
        <v>16</v>
      </c>
      <c r="N4" s="124" t="s">
        <v>17</v>
      </c>
    </row>
    <row r="5" spans="2:14" s="49" customFormat="1" ht="16.5" customHeight="1" x14ac:dyDescent="0.3">
      <c r="B5" s="14"/>
      <c r="C5" s="105"/>
      <c r="D5" s="106"/>
      <c r="E5" s="106"/>
      <c r="F5" s="107"/>
      <c r="G5" s="45">
        <f t="shared" ref="G5:G66" si="0">IFERROR(C5/(C5+E5),0)</f>
        <v>0</v>
      </c>
      <c r="H5" s="45">
        <f t="shared" ref="H5:H34" si="1">IFERROR(I5/J5,0)</f>
        <v>0</v>
      </c>
      <c r="I5" s="27" t="str">
        <f t="shared" ref="I5:I66" si="2">IF(ISBLANK(C5),"",C5+D5)</f>
        <v/>
      </c>
      <c r="J5" s="41" t="str">
        <f t="shared" ref="J5:J66" si="3">IF(ISBLANK(C5),"",C5+D5+E5)</f>
        <v/>
      </c>
      <c r="K5" s="41" t="str">
        <f t="shared" ref="K5:K34" si="4">TEXT(I5,"0")&amp;"/"&amp;TEXT(J5,"0")</f>
        <v>/</v>
      </c>
      <c r="L5" s="115"/>
      <c r="M5" s="126" t="e">
        <f t="shared" ref="M5:M68" si="5">IF(L5="no data","no data",(IF(AND($I5&lt;=$J5,$I5&gt;=0),((1-BINOMDIST($I5,$J5,L5/100,TRUE)))+BINOMDIST($I5,$J5,L5/100,FALSE),"")))</f>
        <v>#VALUE!</v>
      </c>
      <c r="N5" s="119" t="e">
        <f>IF(AND(M5&lt;0.05,H5*100&gt;L5),"Flagging",IF(AND(M5&lt;=0.05,H5*100&lt;L5),"Protective",""))</f>
        <v>#VALUE!</v>
      </c>
    </row>
    <row r="6" spans="2:14" s="49" customFormat="1" x14ac:dyDescent="0.3">
      <c r="B6" s="14"/>
      <c r="C6" s="108"/>
      <c r="D6" s="109"/>
      <c r="E6" s="109"/>
      <c r="F6" s="110"/>
      <c r="G6" s="45">
        <f t="shared" si="0"/>
        <v>0</v>
      </c>
      <c r="H6" s="32">
        <f t="shared" si="1"/>
        <v>0</v>
      </c>
      <c r="I6" s="28" t="str">
        <f t="shared" si="2"/>
        <v/>
      </c>
      <c r="J6" s="42" t="str">
        <f t="shared" si="3"/>
        <v/>
      </c>
      <c r="K6" s="42" t="str">
        <f t="shared" si="4"/>
        <v>/</v>
      </c>
      <c r="L6" s="116"/>
      <c r="M6" s="126" t="e">
        <f t="shared" si="5"/>
        <v>#VALUE!</v>
      </c>
      <c r="N6" s="119" t="e">
        <f t="shared" ref="N6:N69" si="6">IF(AND(M6&lt;0.05,H6*100&gt;L6),"Flagging",IF(AND(M6&lt;=0.05,H6*100&lt;L6),"Protective",""))</f>
        <v>#VALUE!</v>
      </c>
    </row>
    <row r="7" spans="2:14" s="49" customFormat="1" x14ac:dyDescent="0.3">
      <c r="B7" s="14"/>
      <c r="C7" s="108"/>
      <c r="D7" s="109"/>
      <c r="E7" s="109"/>
      <c r="F7" s="110"/>
      <c r="G7" s="45">
        <f t="shared" si="0"/>
        <v>0</v>
      </c>
      <c r="H7" s="32">
        <f t="shared" si="1"/>
        <v>0</v>
      </c>
      <c r="I7" s="28" t="str">
        <f t="shared" si="2"/>
        <v/>
      </c>
      <c r="J7" s="42" t="str">
        <f t="shared" si="3"/>
        <v/>
      </c>
      <c r="K7" s="42" t="str">
        <f t="shared" si="4"/>
        <v>/</v>
      </c>
      <c r="L7" s="116"/>
      <c r="M7" s="126" t="e">
        <f t="shared" si="5"/>
        <v>#VALUE!</v>
      </c>
      <c r="N7" s="119" t="e">
        <f t="shared" si="6"/>
        <v>#VALUE!</v>
      </c>
    </row>
    <row r="8" spans="2:14" s="49" customFormat="1" x14ac:dyDescent="0.3">
      <c r="B8" s="14"/>
      <c r="C8" s="108"/>
      <c r="D8" s="109"/>
      <c r="E8" s="109"/>
      <c r="F8" s="110"/>
      <c r="G8" s="45">
        <f t="shared" si="0"/>
        <v>0</v>
      </c>
      <c r="H8" s="32">
        <f t="shared" si="1"/>
        <v>0</v>
      </c>
      <c r="I8" s="28" t="str">
        <f t="shared" si="2"/>
        <v/>
      </c>
      <c r="J8" s="42" t="str">
        <f t="shared" si="3"/>
        <v/>
      </c>
      <c r="K8" s="42" t="str">
        <f t="shared" si="4"/>
        <v>/</v>
      </c>
      <c r="L8" s="116"/>
      <c r="M8" s="126" t="e">
        <f t="shared" si="5"/>
        <v>#VALUE!</v>
      </c>
      <c r="N8" s="119" t="e">
        <f t="shared" si="6"/>
        <v>#VALUE!</v>
      </c>
    </row>
    <row r="9" spans="2:14" s="49" customFormat="1" x14ac:dyDescent="0.3">
      <c r="B9" s="14"/>
      <c r="C9" s="108"/>
      <c r="D9" s="109"/>
      <c r="E9" s="109"/>
      <c r="F9" s="110"/>
      <c r="G9" s="45">
        <f t="shared" si="0"/>
        <v>0</v>
      </c>
      <c r="H9" s="32">
        <f t="shared" si="1"/>
        <v>0</v>
      </c>
      <c r="I9" s="28" t="str">
        <f t="shared" si="2"/>
        <v/>
      </c>
      <c r="J9" s="42" t="str">
        <f t="shared" si="3"/>
        <v/>
      </c>
      <c r="K9" s="42" t="str">
        <f t="shared" si="4"/>
        <v>/</v>
      </c>
      <c r="L9" s="116"/>
      <c r="M9" s="126" t="e">
        <f t="shared" si="5"/>
        <v>#VALUE!</v>
      </c>
      <c r="N9" s="119" t="e">
        <f t="shared" si="6"/>
        <v>#VALUE!</v>
      </c>
    </row>
    <row r="10" spans="2:14" s="49" customFormat="1" x14ac:dyDescent="0.3">
      <c r="B10" s="14"/>
      <c r="C10" s="108"/>
      <c r="D10" s="109"/>
      <c r="E10" s="109"/>
      <c r="F10" s="110"/>
      <c r="G10" s="45">
        <f t="shared" si="0"/>
        <v>0</v>
      </c>
      <c r="H10" s="32">
        <f t="shared" si="1"/>
        <v>0</v>
      </c>
      <c r="I10" s="28" t="str">
        <f t="shared" si="2"/>
        <v/>
      </c>
      <c r="J10" s="42" t="str">
        <f t="shared" si="3"/>
        <v/>
      </c>
      <c r="K10" s="42" t="str">
        <f t="shared" si="4"/>
        <v>/</v>
      </c>
      <c r="L10" s="116"/>
      <c r="M10" s="126" t="e">
        <f t="shared" si="5"/>
        <v>#VALUE!</v>
      </c>
      <c r="N10" s="119" t="e">
        <f t="shared" si="6"/>
        <v>#VALUE!</v>
      </c>
    </row>
    <row r="11" spans="2:14" s="49" customFormat="1" x14ac:dyDescent="0.3">
      <c r="B11" s="14"/>
      <c r="C11" s="108"/>
      <c r="D11" s="109"/>
      <c r="E11" s="109"/>
      <c r="F11" s="110"/>
      <c r="G11" s="45">
        <f t="shared" si="0"/>
        <v>0</v>
      </c>
      <c r="H11" s="32">
        <f t="shared" si="1"/>
        <v>0</v>
      </c>
      <c r="I11" s="28" t="str">
        <f t="shared" si="2"/>
        <v/>
      </c>
      <c r="J11" s="42" t="str">
        <f t="shared" si="3"/>
        <v/>
      </c>
      <c r="K11" s="42" t="str">
        <f t="shared" si="4"/>
        <v>/</v>
      </c>
      <c r="L11" s="116"/>
      <c r="M11" s="126" t="e">
        <f t="shared" si="5"/>
        <v>#VALUE!</v>
      </c>
      <c r="N11" s="119" t="e">
        <f t="shared" si="6"/>
        <v>#VALUE!</v>
      </c>
    </row>
    <row r="12" spans="2:14" s="49" customFormat="1" x14ac:dyDescent="0.3">
      <c r="B12" s="14"/>
      <c r="C12" s="108"/>
      <c r="D12" s="109"/>
      <c r="E12" s="109"/>
      <c r="F12" s="110"/>
      <c r="G12" s="45">
        <f t="shared" si="0"/>
        <v>0</v>
      </c>
      <c r="H12" s="32">
        <f t="shared" si="1"/>
        <v>0</v>
      </c>
      <c r="I12" s="28" t="str">
        <f t="shared" si="2"/>
        <v/>
      </c>
      <c r="J12" s="42" t="str">
        <f t="shared" si="3"/>
        <v/>
      </c>
      <c r="K12" s="42" t="str">
        <f t="shared" si="4"/>
        <v>/</v>
      </c>
      <c r="L12" s="116"/>
      <c r="M12" s="126" t="e">
        <f t="shared" si="5"/>
        <v>#VALUE!</v>
      </c>
      <c r="N12" s="119" t="e">
        <f t="shared" si="6"/>
        <v>#VALUE!</v>
      </c>
    </row>
    <row r="13" spans="2:14" s="49" customFormat="1" ht="16.5" customHeight="1" x14ac:dyDescent="0.3">
      <c r="B13" s="14"/>
      <c r="C13" s="108"/>
      <c r="D13" s="109"/>
      <c r="E13" s="109"/>
      <c r="F13" s="110"/>
      <c r="G13" s="45">
        <f t="shared" si="0"/>
        <v>0</v>
      </c>
      <c r="H13" s="32">
        <f t="shared" si="1"/>
        <v>0</v>
      </c>
      <c r="I13" s="28" t="str">
        <f t="shared" si="2"/>
        <v/>
      </c>
      <c r="J13" s="42" t="str">
        <f t="shared" si="3"/>
        <v/>
      </c>
      <c r="K13" s="42" t="str">
        <f t="shared" si="4"/>
        <v>/</v>
      </c>
      <c r="L13" s="116"/>
      <c r="M13" s="126" t="e">
        <f t="shared" si="5"/>
        <v>#VALUE!</v>
      </c>
      <c r="N13" s="119" t="e">
        <f t="shared" si="6"/>
        <v>#VALUE!</v>
      </c>
    </row>
    <row r="14" spans="2:14" s="49" customFormat="1" ht="16.5" customHeight="1" x14ac:dyDescent="0.3">
      <c r="B14" s="14"/>
      <c r="C14" s="108"/>
      <c r="D14" s="109"/>
      <c r="E14" s="109"/>
      <c r="F14" s="110"/>
      <c r="G14" s="45">
        <f t="shared" si="0"/>
        <v>0</v>
      </c>
      <c r="H14" s="32">
        <f t="shared" si="1"/>
        <v>0</v>
      </c>
      <c r="I14" s="28" t="str">
        <f t="shared" si="2"/>
        <v/>
      </c>
      <c r="J14" s="42" t="str">
        <f t="shared" si="3"/>
        <v/>
      </c>
      <c r="K14" s="42" t="str">
        <f t="shared" si="4"/>
        <v>/</v>
      </c>
      <c r="L14" s="116"/>
      <c r="M14" s="126" t="e">
        <f t="shared" si="5"/>
        <v>#VALUE!</v>
      </c>
      <c r="N14" s="119" t="e">
        <f t="shared" si="6"/>
        <v>#VALUE!</v>
      </c>
    </row>
    <row r="15" spans="2:14" s="49" customFormat="1" ht="16.5" customHeight="1" x14ac:dyDescent="0.3">
      <c r="B15" s="14"/>
      <c r="C15" s="108"/>
      <c r="D15" s="109"/>
      <c r="E15" s="109"/>
      <c r="F15" s="110"/>
      <c r="G15" s="45">
        <f t="shared" si="0"/>
        <v>0</v>
      </c>
      <c r="H15" s="32">
        <f t="shared" si="1"/>
        <v>0</v>
      </c>
      <c r="I15" s="28" t="str">
        <f t="shared" si="2"/>
        <v/>
      </c>
      <c r="J15" s="42" t="str">
        <f t="shared" si="3"/>
        <v/>
      </c>
      <c r="K15" s="42" t="str">
        <f t="shared" si="4"/>
        <v>/</v>
      </c>
      <c r="L15" s="116"/>
      <c r="M15" s="126" t="e">
        <f t="shared" si="5"/>
        <v>#VALUE!</v>
      </c>
      <c r="N15" s="119" t="e">
        <f t="shared" si="6"/>
        <v>#VALUE!</v>
      </c>
    </row>
    <row r="16" spans="2:14" s="49" customFormat="1" ht="16.5" customHeight="1" x14ac:dyDescent="0.3">
      <c r="B16" s="14"/>
      <c r="C16" s="108"/>
      <c r="D16" s="109"/>
      <c r="E16" s="109"/>
      <c r="F16" s="110"/>
      <c r="G16" s="45">
        <f t="shared" si="0"/>
        <v>0</v>
      </c>
      <c r="H16" s="32">
        <f t="shared" si="1"/>
        <v>0</v>
      </c>
      <c r="I16" s="28" t="str">
        <f t="shared" si="2"/>
        <v/>
      </c>
      <c r="J16" s="42" t="str">
        <f t="shared" si="3"/>
        <v/>
      </c>
      <c r="K16" s="42" t="str">
        <f t="shared" si="4"/>
        <v>/</v>
      </c>
      <c r="L16" s="116"/>
      <c r="M16" s="126" t="e">
        <f t="shared" si="5"/>
        <v>#VALUE!</v>
      </c>
      <c r="N16" s="119" t="e">
        <f t="shared" si="6"/>
        <v>#VALUE!</v>
      </c>
    </row>
    <row r="17" spans="2:14" s="49" customFormat="1" ht="16.5" customHeight="1" x14ac:dyDescent="0.3">
      <c r="B17" s="14"/>
      <c r="C17" s="108"/>
      <c r="D17" s="109"/>
      <c r="E17" s="109"/>
      <c r="F17" s="110"/>
      <c r="G17" s="45">
        <f t="shared" si="0"/>
        <v>0</v>
      </c>
      <c r="H17" s="32">
        <f t="shared" si="1"/>
        <v>0</v>
      </c>
      <c r="I17" s="28" t="str">
        <f t="shared" si="2"/>
        <v/>
      </c>
      <c r="J17" s="42" t="str">
        <f t="shared" si="3"/>
        <v/>
      </c>
      <c r="K17" s="42" t="str">
        <f t="shared" si="4"/>
        <v>/</v>
      </c>
      <c r="L17" s="116"/>
      <c r="M17" s="126" t="e">
        <f t="shared" si="5"/>
        <v>#VALUE!</v>
      </c>
      <c r="N17" s="119" t="e">
        <f t="shared" si="6"/>
        <v>#VALUE!</v>
      </c>
    </row>
    <row r="18" spans="2:14" s="53" customFormat="1" ht="16.5" customHeight="1" x14ac:dyDescent="0.3">
      <c r="B18" s="14"/>
      <c r="C18" s="108"/>
      <c r="D18" s="109"/>
      <c r="E18" s="109"/>
      <c r="F18" s="110"/>
      <c r="G18" s="45">
        <f t="shared" si="0"/>
        <v>0</v>
      </c>
      <c r="H18" s="32">
        <f t="shared" si="1"/>
        <v>0</v>
      </c>
      <c r="I18" s="28" t="str">
        <f t="shared" si="2"/>
        <v/>
      </c>
      <c r="J18" s="42" t="str">
        <f t="shared" si="3"/>
        <v/>
      </c>
      <c r="K18" s="42" t="str">
        <f t="shared" si="4"/>
        <v>/</v>
      </c>
      <c r="L18" s="116"/>
      <c r="M18" s="126" t="e">
        <f t="shared" si="5"/>
        <v>#VALUE!</v>
      </c>
      <c r="N18" s="119" t="e">
        <f t="shared" si="6"/>
        <v>#VALUE!</v>
      </c>
    </row>
    <row r="19" spans="2:14" s="53" customFormat="1" ht="18" customHeight="1" x14ac:dyDescent="0.3">
      <c r="B19" s="14"/>
      <c r="C19" s="108"/>
      <c r="D19" s="109"/>
      <c r="E19" s="109"/>
      <c r="F19" s="110"/>
      <c r="G19" s="45">
        <f t="shared" si="0"/>
        <v>0</v>
      </c>
      <c r="H19" s="32">
        <f t="shared" si="1"/>
        <v>0</v>
      </c>
      <c r="I19" s="28" t="str">
        <f t="shared" si="2"/>
        <v/>
      </c>
      <c r="J19" s="42" t="str">
        <f t="shared" si="3"/>
        <v/>
      </c>
      <c r="K19" s="42" t="str">
        <f t="shared" si="4"/>
        <v>/</v>
      </c>
      <c r="L19" s="116"/>
      <c r="M19" s="126" t="e">
        <f t="shared" si="5"/>
        <v>#VALUE!</v>
      </c>
      <c r="N19" s="119" t="e">
        <f t="shared" si="6"/>
        <v>#VALUE!</v>
      </c>
    </row>
    <row r="20" spans="2:14" s="53" customFormat="1" ht="18" customHeight="1" x14ac:dyDescent="0.3">
      <c r="B20" s="14"/>
      <c r="C20" s="108"/>
      <c r="D20" s="109"/>
      <c r="E20" s="109"/>
      <c r="F20" s="110"/>
      <c r="G20" s="45">
        <f t="shared" si="0"/>
        <v>0</v>
      </c>
      <c r="H20" s="32">
        <f t="shared" si="1"/>
        <v>0</v>
      </c>
      <c r="I20" s="28" t="str">
        <f t="shared" si="2"/>
        <v/>
      </c>
      <c r="J20" s="42" t="str">
        <f t="shared" si="3"/>
        <v/>
      </c>
      <c r="K20" s="42" t="str">
        <f t="shared" si="4"/>
        <v>/</v>
      </c>
      <c r="L20" s="116"/>
      <c r="M20" s="126" t="e">
        <f t="shared" si="5"/>
        <v>#VALUE!</v>
      </c>
      <c r="N20" s="119" t="e">
        <f t="shared" si="6"/>
        <v>#VALUE!</v>
      </c>
    </row>
    <row r="21" spans="2:14" s="53" customFormat="1" ht="18" customHeight="1" x14ac:dyDescent="0.3">
      <c r="B21" s="14"/>
      <c r="C21" s="108"/>
      <c r="D21" s="109"/>
      <c r="E21" s="109"/>
      <c r="F21" s="110"/>
      <c r="G21" s="45">
        <f t="shared" si="0"/>
        <v>0</v>
      </c>
      <c r="H21" s="32">
        <f t="shared" si="1"/>
        <v>0</v>
      </c>
      <c r="I21" s="28" t="str">
        <f t="shared" si="2"/>
        <v/>
      </c>
      <c r="J21" s="42" t="str">
        <f t="shared" si="3"/>
        <v/>
      </c>
      <c r="K21" s="42" t="str">
        <f t="shared" si="4"/>
        <v>/</v>
      </c>
      <c r="L21" s="116"/>
      <c r="M21" s="126" t="e">
        <f t="shared" si="5"/>
        <v>#VALUE!</v>
      </c>
      <c r="N21" s="119" t="e">
        <f t="shared" si="6"/>
        <v>#VALUE!</v>
      </c>
    </row>
    <row r="22" spans="2:14" s="53" customFormat="1" ht="16.5" customHeight="1" x14ac:dyDescent="0.3">
      <c r="B22" s="14"/>
      <c r="C22" s="108"/>
      <c r="D22" s="109"/>
      <c r="E22" s="109"/>
      <c r="F22" s="110"/>
      <c r="G22" s="45">
        <f t="shared" si="0"/>
        <v>0</v>
      </c>
      <c r="H22" s="32">
        <f t="shared" si="1"/>
        <v>0</v>
      </c>
      <c r="I22" s="28" t="str">
        <f t="shared" si="2"/>
        <v/>
      </c>
      <c r="J22" s="42" t="str">
        <f t="shared" si="3"/>
        <v/>
      </c>
      <c r="K22" s="42" t="str">
        <f t="shared" si="4"/>
        <v>/</v>
      </c>
      <c r="L22" s="116"/>
      <c r="M22" s="126" t="e">
        <f t="shared" si="5"/>
        <v>#VALUE!</v>
      </c>
      <c r="N22" s="119" t="e">
        <f t="shared" si="6"/>
        <v>#VALUE!</v>
      </c>
    </row>
    <row r="23" spans="2:14" s="53" customFormat="1" ht="16.5" customHeight="1" x14ac:dyDescent="0.3">
      <c r="B23" s="14"/>
      <c r="C23" s="108"/>
      <c r="D23" s="109"/>
      <c r="E23" s="109"/>
      <c r="F23" s="110"/>
      <c r="G23" s="45">
        <f t="shared" si="0"/>
        <v>0</v>
      </c>
      <c r="H23" s="32">
        <f t="shared" si="1"/>
        <v>0</v>
      </c>
      <c r="I23" s="28" t="str">
        <f t="shared" si="2"/>
        <v/>
      </c>
      <c r="J23" s="42" t="str">
        <f t="shared" si="3"/>
        <v/>
      </c>
      <c r="K23" s="42" t="str">
        <f t="shared" si="4"/>
        <v>/</v>
      </c>
      <c r="L23" s="116"/>
      <c r="M23" s="126" t="e">
        <f t="shared" si="5"/>
        <v>#VALUE!</v>
      </c>
      <c r="N23" s="119" t="e">
        <f t="shared" si="6"/>
        <v>#VALUE!</v>
      </c>
    </row>
    <row r="24" spans="2:14" s="53" customFormat="1" ht="16.5" customHeight="1" x14ac:dyDescent="0.3">
      <c r="B24" s="14"/>
      <c r="C24" s="108"/>
      <c r="D24" s="109"/>
      <c r="E24" s="109"/>
      <c r="F24" s="110"/>
      <c r="G24" s="45">
        <f t="shared" si="0"/>
        <v>0</v>
      </c>
      <c r="H24" s="32">
        <f t="shared" si="1"/>
        <v>0</v>
      </c>
      <c r="I24" s="28" t="str">
        <f t="shared" si="2"/>
        <v/>
      </c>
      <c r="J24" s="42" t="str">
        <f t="shared" si="3"/>
        <v/>
      </c>
      <c r="K24" s="42" t="str">
        <f t="shared" si="4"/>
        <v>/</v>
      </c>
      <c r="L24" s="116"/>
      <c r="M24" s="126" t="e">
        <f t="shared" si="5"/>
        <v>#VALUE!</v>
      </c>
      <c r="N24" s="119" t="e">
        <f t="shared" si="6"/>
        <v>#VALUE!</v>
      </c>
    </row>
    <row r="25" spans="2:14" s="53" customFormat="1" ht="16.5" customHeight="1" x14ac:dyDescent="0.3">
      <c r="B25" s="14"/>
      <c r="C25" s="108"/>
      <c r="D25" s="109"/>
      <c r="E25" s="109"/>
      <c r="F25" s="110"/>
      <c r="G25" s="45">
        <f t="shared" si="0"/>
        <v>0</v>
      </c>
      <c r="H25" s="32">
        <f t="shared" si="1"/>
        <v>0</v>
      </c>
      <c r="I25" s="28" t="str">
        <f t="shared" si="2"/>
        <v/>
      </c>
      <c r="J25" s="42" t="str">
        <f t="shared" si="3"/>
        <v/>
      </c>
      <c r="K25" s="42" t="str">
        <f t="shared" si="4"/>
        <v>/</v>
      </c>
      <c r="L25" s="116"/>
      <c r="M25" s="126" t="e">
        <f t="shared" si="5"/>
        <v>#VALUE!</v>
      </c>
      <c r="N25" s="119" t="e">
        <f t="shared" si="6"/>
        <v>#VALUE!</v>
      </c>
    </row>
    <row r="26" spans="2:14" s="53" customFormat="1" x14ac:dyDescent="0.3">
      <c r="B26" s="14"/>
      <c r="C26" s="108"/>
      <c r="D26" s="109"/>
      <c r="E26" s="109"/>
      <c r="F26" s="110"/>
      <c r="G26" s="45">
        <f t="shared" si="0"/>
        <v>0</v>
      </c>
      <c r="H26" s="32">
        <f t="shared" si="1"/>
        <v>0</v>
      </c>
      <c r="I26" s="28" t="str">
        <f t="shared" si="2"/>
        <v/>
      </c>
      <c r="J26" s="42" t="str">
        <f t="shared" si="3"/>
        <v/>
      </c>
      <c r="K26" s="42" t="str">
        <f t="shared" si="4"/>
        <v>/</v>
      </c>
      <c r="L26" s="116"/>
      <c r="M26" s="126" t="e">
        <f t="shared" si="5"/>
        <v>#VALUE!</v>
      </c>
      <c r="N26" s="119" t="e">
        <f t="shared" si="6"/>
        <v>#VALUE!</v>
      </c>
    </row>
    <row r="27" spans="2:14" s="53" customFormat="1" ht="16.5" customHeight="1" x14ac:dyDescent="0.3">
      <c r="B27" s="14"/>
      <c r="C27" s="108"/>
      <c r="D27" s="109"/>
      <c r="E27" s="109"/>
      <c r="F27" s="110"/>
      <c r="G27" s="45">
        <f t="shared" si="0"/>
        <v>0</v>
      </c>
      <c r="H27" s="32">
        <f t="shared" si="1"/>
        <v>0</v>
      </c>
      <c r="I27" s="28" t="str">
        <f t="shared" si="2"/>
        <v/>
      </c>
      <c r="J27" s="42" t="str">
        <f t="shared" si="3"/>
        <v/>
      </c>
      <c r="K27" s="42" t="str">
        <f t="shared" si="4"/>
        <v>/</v>
      </c>
      <c r="L27" s="116"/>
      <c r="M27" s="126" t="e">
        <f t="shared" si="5"/>
        <v>#VALUE!</v>
      </c>
      <c r="N27" s="119" t="e">
        <f t="shared" si="6"/>
        <v>#VALUE!</v>
      </c>
    </row>
    <row r="28" spans="2:14" s="53" customFormat="1" x14ac:dyDescent="0.3">
      <c r="B28" s="14"/>
      <c r="C28" s="108"/>
      <c r="D28" s="109"/>
      <c r="E28" s="109"/>
      <c r="F28" s="110"/>
      <c r="G28" s="45">
        <f t="shared" si="0"/>
        <v>0</v>
      </c>
      <c r="H28" s="32">
        <f t="shared" si="1"/>
        <v>0</v>
      </c>
      <c r="I28" s="28" t="str">
        <f t="shared" si="2"/>
        <v/>
      </c>
      <c r="J28" s="42" t="str">
        <f t="shared" si="3"/>
        <v/>
      </c>
      <c r="K28" s="42" t="str">
        <f t="shared" si="4"/>
        <v>/</v>
      </c>
      <c r="L28" s="116"/>
      <c r="M28" s="126" t="e">
        <f t="shared" si="5"/>
        <v>#VALUE!</v>
      </c>
      <c r="N28" s="119" t="e">
        <f t="shared" si="6"/>
        <v>#VALUE!</v>
      </c>
    </row>
    <row r="29" spans="2:14" s="53" customFormat="1" x14ac:dyDescent="0.3">
      <c r="B29" s="14"/>
      <c r="C29" s="108"/>
      <c r="D29" s="109"/>
      <c r="E29" s="109"/>
      <c r="F29" s="110"/>
      <c r="G29" s="45">
        <f t="shared" si="0"/>
        <v>0</v>
      </c>
      <c r="H29" s="32">
        <f t="shared" si="1"/>
        <v>0</v>
      </c>
      <c r="I29" s="28" t="str">
        <f t="shared" si="2"/>
        <v/>
      </c>
      <c r="J29" s="42" t="str">
        <f t="shared" si="3"/>
        <v/>
      </c>
      <c r="K29" s="42" t="str">
        <f t="shared" si="4"/>
        <v>/</v>
      </c>
      <c r="L29" s="116"/>
      <c r="M29" s="126" t="e">
        <f t="shared" si="5"/>
        <v>#VALUE!</v>
      </c>
      <c r="N29" s="119" t="e">
        <f t="shared" si="6"/>
        <v>#VALUE!</v>
      </c>
    </row>
    <row r="30" spans="2:14" s="53" customFormat="1" x14ac:dyDescent="0.3">
      <c r="B30" s="14"/>
      <c r="C30" s="108"/>
      <c r="D30" s="109"/>
      <c r="E30" s="109"/>
      <c r="F30" s="110"/>
      <c r="G30" s="45">
        <f t="shared" si="0"/>
        <v>0</v>
      </c>
      <c r="H30" s="32">
        <f t="shared" si="1"/>
        <v>0</v>
      </c>
      <c r="I30" s="28" t="str">
        <f t="shared" si="2"/>
        <v/>
      </c>
      <c r="J30" s="42" t="str">
        <f t="shared" si="3"/>
        <v/>
      </c>
      <c r="K30" s="42" t="str">
        <f t="shared" si="4"/>
        <v>/</v>
      </c>
      <c r="L30" s="116"/>
      <c r="M30" s="126" t="e">
        <f t="shared" si="5"/>
        <v>#VALUE!</v>
      </c>
      <c r="N30" s="119" t="e">
        <f t="shared" si="6"/>
        <v>#VALUE!</v>
      </c>
    </row>
    <row r="31" spans="2:14" s="53" customFormat="1" ht="16.5" customHeight="1" x14ac:dyDescent="0.3">
      <c r="B31" s="14"/>
      <c r="C31" s="108"/>
      <c r="D31" s="109"/>
      <c r="E31" s="109"/>
      <c r="F31" s="110"/>
      <c r="G31" s="45">
        <f t="shared" si="0"/>
        <v>0</v>
      </c>
      <c r="H31" s="32">
        <f t="shared" si="1"/>
        <v>0</v>
      </c>
      <c r="I31" s="28" t="str">
        <f t="shared" si="2"/>
        <v/>
      </c>
      <c r="J31" s="42" t="str">
        <f t="shared" si="3"/>
        <v/>
      </c>
      <c r="K31" s="42" t="str">
        <f t="shared" si="4"/>
        <v>/</v>
      </c>
      <c r="L31" s="116"/>
      <c r="M31" s="126" t="e">
        <f t="shared" si="5"/>
        <v>#VALUE!</v>
      </c>
      <c r="N31" s="119" t="e">
        <f t="shared" si="6"/>
        <v>#VALUE!</v>
      </c>
    </row>
    <row r="32" spans="2:14" s="53" customFormat="1" ht="16.5" customHeight="1" x14ac:dyDescent="0.3">
      <c r="B32" s="14"/>
      <c r="C32" s="108"/>
      <c r="D32" s="109"/>
      <c r="E32" s="109"/>
      <c r="F32" s="110"/>
      <c r="G32" s="45">
        <f t="shared" si="0"/>
        <v>0</v>
      </c>
      <c r="H32" s="32">
        <f t="shared" si="1"/>
        <v>0</v>
      </c>
      <c r="I32" s="28" t="str">
        <f t="shared" si="2"/>
        <v/>
      </c>
      <c r="J32" s="42" t="str">
        <f t="shared" si="3"/>
        <v/>
      </c>
      <c r="K32" s="42" t="str">
        <f t="shared" si="4"/>
        <v>/</v>
      </c>
      <c r="L32" s="116"/>
      <c r="M32" s="126" t="e">
        <f t="shared" si="5"/>
        <v>#VALUE!</v>
      </c>
      <c r="N32" s="119" t="e">
        <f t="shared" si="6"/>
        <v>#VALUE!</v>
      </c>
    </row>
    <row r="33" spans="2:14" s="53" customFormat="1" ht="16.5" customHeight="1" x14ac:dyDescent="0.3">
      <c r="B33" s="14"/>
      <c r="C33" s="108"/>
      <c r="D33" s="109"/>
      <c r="E33" s="109"/>
      <c r="F33" s="110"/>
      <c r="G33" s="45">
        <f t="shared" si="0"/>
        <v>0</v>
      </c>
      <c r="H33" s="32">
        <f t="shared" si="1"/>
        <v>0</v>
      </c>
      <c r="I33" s="28" t="str">
        <f t="shared" si="2"/>
        <v/>
      </c>
      <c r="J33" s="42" t="str">
        <f t="shared" si="3"/>
        <v/>
      </c>
      <c r="K33" s="42" t="str">
        <f t="shared" si="4"/>
        <v>/</v>
      </c>
      <c r="L33" s="116"/>
      <c r="M33" s="126" t="e">
        <f t="shared" si="5"/>
        <v>#VALUE!</v>
      </c>
      <c r="N33" s="119" t="e">
        <f t="shared" si="6"/>
        <v>#VALUE!</v>
      </c>
    </row>
    <row r="34" spans="2:14" s="53" customFormat="1" ht="12.65" customHeight="1" x14ac:dyDescent="0.3">
      <c r="B34" s="14"/>
      <c r="C34" s="108"/>
      <c r="D34" s="109"/>
      <c r="E34" s="109"/>
      <c r="F34" s="110"/>
      <c r="G34" s="45">
        <f t="shared" si="0"/>
        <v>0</v>
      </c>
      <c r="H34" s="32">
        <f t="shared" si="1"/>
        <v>0</v>
      </c>
      <c r="I34" s="28" t="str">
        <f t="shared" si="2"/>
        <v/>
      </c>
      <c r="J34" s="42" t="str">
        <f t="shared" si="3"/>
        <v/>
      </c>
      <c r="K34" s="42" t="str">
        <f t="shared" si="4"/>
        <v>/</v>
      </c>
      <c r="L34" s="116"/>
      <c r="M34" s="126" t="e">
        <f t="shared" si="5"/>
        <v>#VALUE!</v>
      </c>
      <c r="N34" s="119" t="e">
        <f t="shared" si="6"/>
        <v>#VALUE!</v>
      </c>
    </row>
    <row r="35" spans="2:14" s="53" customFormat="1" ht="26.5" customHeight="1" x14ac:dyDescent="0.3">
      <c r="B35" s="14"/>
      <c r="C35" s="108"/>
      <c r="D35" s="109"/>
      <c r="E35" s="109"/>
      <c r="F35" s="110"/>
      <c r="G35" s="45">
        <f t="shared" si="0"/>
        <v>0</v>
      </c>
      <c r="H35" s="32">
        <f t="shared" ref="H35:H66" si="7">IFERROR(I35/J35,0)</f>
        <v>0</v>
      </c>
      <c r="I35" s="28" t="str">
        <f t="shared" si="2"/>
        <v/>
      </c>
      <c r="J35" s="42" t="str">
        <f t="shared" si="3"/>
        <v/>
      </c>
      <c r="K35" s="42" t="str">
        <f t="shared" ref="K35:K66" si="8">TEXT(I35,"0")&amp;"/"&amp;TEXT(J35,"0")</f>
        <v>/</v>
      </c>
      <c r="L35" s="116"/>
      <c r="M35" s="126" t="e">
        <f t="shared" si="5"/>
        <v>#VALUE!</v>
      </c>
      <c r="N35" s="119" t="e">
        <f t="shared" si="6"/>
        <v>#VALUE!</v>
      </c>
    </row>
    <row r="36" spans="2:14" s="53" customFormat="1" x14ac:dyDescent="0.3">
      <c r="B36" s="14"/>
      <c r="C36" s="108"/>
      <c r="D36" s="109"/>
      <c r="E36" s="109"/>
      <c r="F36" s="110"/>
      <c r="G36" s="45">
        <f t="shared" si="0"/>
        <v>0</v>
      </c>
      <c r="H36" s="32">
        <f t="shared" si="7"/>
        <v>0</v>
      </c>
      <c r="I36" s="28" t="str">
        <f t="shared" si="2"/>
        <v/>
      </c>
      <c r="J36" s="42" t="str">
        <f t="shared" si="3"/>
        <v/>
      </c>
      <c r="K36" s="42" t="str">
        <f t="shared" si="8"/>
        <v>/</v>
      </c>
      <c r="L36" s="116"/>
      <c r="M36" s="126" t="e">
        <f t="shared" si="5"/>
        <v>#VALUE!</v>
      </c>
      <c r="N36" s="119" t="e">
        <f t="shared" si="6"/>
        <v>#VALUE!</v>
      </c>
    </row>
    <row r="37" spans="2:14" s="53" customFormat="1" x14ac:dyDescent="0.3">
      <c r="B37" s="14"/>
      <c r="C37" s="108"/>
      <c r="D37" s="109"/>
      <c r="E37" s="109"/>
      <c r="F37" s="110"/>
      <c r="G37" s="45">
        <f t="shared" si="0"/>
        <v>0</v>
      </c>
      <c r="H37" s="32">
        <f t="shared" si="7"/>
        <v>0</v>
      </c>
      <c r="I37" s="28" t="str">
        <f t="shared" si="2"/>
        <v/>
      </c>
      <c r="J37" s="42" t="str">
        <f t="shared" si="3"/>
        <v/>
      </c>
      <c r="K37" s="42" t="str">
        <f t="shared" si="8"/>
        <v>/</v>
      </c>
      <c r="L37" s="116"/>
      <c r="M37" s="126" t="e">
        <f t="shared" si="5"/>
        <v>#VALUE!</v>
      </c>
      <c r="N37" s="119" t="e">
        <f t="shared" si="6"/>
        <v>#VALUE!</v>
      </c>
    </row>
    <row r="38" spans="2:14" s="53" customFormat="1" x14ac:dyDescent="0.3">
      <c r="B38" s="14"/>
      <c r="C38" s="108"/>
      <c r="D38" s="109"/>
      <c r="E38" s="109"/>
      <c r="F38" s="110"/>
      <c r="G38" s="45">
        <f t="shared" si="0"/>
        <v>0</v>
      </c>
      <c r="H38" s="32">
        <f t="shared" si="7"/>
        <v>0</v>
      </c>
      <c r="I38" s="28" t="str">
        <f t="shared" si="2"/>
        <v/>
      </c>
      <c r="J38" s="42" t="str">
        <f t="shared" si="3"/>
        <v/>
      </c>
      <c r="K38" s="42" t="str">
        <f t="shared" si="8"/>
        <v>/</v>
      </c>
      <c r="L38" s="116"/>
      <c r="M38" s="126" t="e">
        <f t="shared" si="5"/>
        <v>#VALUE!</v>
      </c>
      <c r="N38" s="119" t="e">
        <f t="shared" si="6"/>
        <v>#VALUE!</v>
      </c>
    </row>
    <row r="39" spans="2:14" s="53" customFormat="1" x14ac:dyDescent="0.3">
      <c r="B39" s="14"/>
      <c r="C39" s="108"/>
      <c r="D39" s="109"/>
      <c r="E39" s="109"/>
      <c r="F39" s="110"/>
      <c r="G39" s="45">
        <f t="shared" si="0"/>
        <v>0</v>
      </c>
      <c r="H39" s="32">
        <f t="shared" si="7"/>
        <v>0</v>
      </c>
      <c r="I39" s="28" t="str">
        <f t="shared" si="2"/>
        <v/>
      </c>
      <c r="J39" s="42" t="str">
        <f t="shared" si="3"/>
        <v/>
      </c>
      <c r="K39" s="42" t="str">
        <f t="shared" si="8"/>
        <v>/</v>
      </c>
      <c r="L39" s="116"/>
      <c r="M39" s="126" t="e">
        <f t="shared" si="5"/>
        <v>#VALUE!</v>
      </c>
      <c r="N39" s="119" t="e">
        <f t="shared" si="6"/>
        <v>#VALUE!</v>
      </c>
    </row>
    <row r="40" spans="2:14" s="53" customFormat="1" x14ac:dyDescent="0.3">
      <c r="B40" s="14"/>
      <c r="C40" s="108"/>
      <c r="D40" s="109"/>
      <c r="E40" s="109"/>
      <c r="F40" s="110"/>
      <c r="G40" s="45">
        <f t="shared" si="0"/>
        <v>0</v>
      </c>
      <c r="H40" s="32">
        <f t="shared" si="7"/>
        <v>0</v>
      </c>
      <c r="I40" s="28" t="str">
        <f t="shared" si="2"/>
        <v/>
      </c>
      <c r="J40" s="42" t="str">
        <f t="shared" si="3"/>
        <v/>
      </c>
      <c r="K40" s="42" t="str">
        <f t="shared" si="8"/>
        <v>/</v>
      </c>
      <c r="L40" s="116"/>
      <c r="M40" s="126" t="e">
        <f t="shared" si="5"/>
        <v>#VALUE!</v>
      </c>
      <c r="N40" s="119" t="e">
        <f t="shared" si="6"/>
        <v>#VALUE!</v>
      </c>
    </row>
    <row r="41" spans="2:14" s="53" customFormat="1" x14ac:dyDescent="0.3">
      <c r="B41" s="14"/>
      <c r="C41" s="108"/>
      <c r="D41" s="109"/>
      <c r="E41" s="109"/>
      <c r="F41" s="110"/>
      <c r="G41" s="45">
        <f t="shared" si="0"/>
        <v>0</v>
      </c>
      <c r="H41" s="32">
        <f t="shared" si="7"/>
        <v>0</v>
      </c>
      <c r="I41" s="28" t="str">
        <f t="shared" si="2"/>
        <v/>
      </c>
      <c r="J41" s="42" t="str">
        <f t="shared" si="3"/>
        <v/>
      </c>
      <c r="K41" s="42" t="str">
        <f t="shared" si="8"/>
        <v>/</v>
      </c>
      <c r="L41" s="116"/>
      <c r="M41" s="126" t="e">
        <f t="shared" si="5"/>
        <v>#VALUE!</v>
      </c>
      <c r="N41" s="119" t="e">
        <f t="shared" si="6"/>
        <v>#VALUE!</v>
      </c>
    </row>
    <row r="42" spans="2:14" s="53" customFormat="1" x14ac:dyDescent="0.3">
      <c r="B42" s="14"/>
      <c r="C42" s="108"/>
      <c r="D42" s="109"/>
      <c r="E42" s="109"/>
      <c r="F42" s="110"/>
      <c r="G42" s="45">
        <f t="shared" si="0"/>
        <v>0</v>
      </c>
      <c r="H42" s="32">
        <f t="shared" si="7"/>
        <v>0</v>
      </c>
      <c r="I42" s="28" t="str">
        <f t="shared" si="2"/>
        <v/>
      </c>
      <c r="J42" s="42" t="str">
        <f t="shared" si="3"/>
        <v/>
      </c>
      <c r="K42" s="42" t="str">
        <f t="shared" si="8"/>
        <v>/</v>
      </c>
      <c r="L42" s="116"/>
      <c r="M42" s="126" t="e">
        <f t="shared" si="5"/>
        <v>#VALUE!</v>
      </c>
      <c r="N42" s="119" t="e">
        <f t="shared" si="6"/>
        <v>#VALUE!</v>
      </c>
    </row>
    <row r="43" spans="2:14" s="53" customFormat="1" x14ac:dyDescent="0.3">
      <c r="B43" s="14"/>
      <c r="C43" s="108"/>
      <c r="D43" s="109"/>
      <c r="E43" s="109"/>
      <c r="F43" s="110"/>
      <c r="G43" s="45">
        <f t="shared" si="0"/>
        <v>0</v>
      </c>
      <c r="H43" s="32">
        <f t="shared" si="7"/>
        <v>0</v>
      </c>
      <c r="I43" s="28" t="str">
        <f t="shared" si="2"/>
        <v/>
      </c>
      <c r="J43" s="42" t="str">
        <f t="shared" si="3"/>
        <v/>
      </c>
      <c r="K43" s="42" t="str">
        <f t="shared" si="8"/>
        <v>/</v>
      </c>
      <c r="L43" s="116"/>
      <c r="M43" s="126" t="e">
        <f t="shared" si="5"/>
        <v>#VALUE!</v>
      </c>
      <c r="N43" s="119" t="e">
        <f t="shared" si="6"/>
        <v>#VALUE!</v>
      </c>
    </row>
    <row r="44" spans="2:14" s="53" customFormat="1" ht="16.5" customHeight="1" x14ac:dyDescent="0.3">
      <c r="B44" s="14"/>
      <c r="C44" s="108"/>
      <c r="D44" s="109"/>
      <c r="E44" s="109"/>
      <c r="F44" s="110"/>
      <c r="G44" s="45">
        <f t="shared" si="0"/>
        <v>0</v>
      </c>
      <c r="H44" s="32">
        <f t="shared" si="7"/>
        <v>0</v>
      </c>
      <c r="I44" s="28" t="str">
        <f t="shared" si="2"/>
        <v/>
      </c>
      <c r="J44" s="42" t="str">
        <f t="shared" si="3"/>
        <v/>
      </c>
      <c r="K44" s="42" t="str">
        <f t="shared" si="8"/>
        <v>/</v>
      </c>
      <c r="L44" s="116"/>
      <c r="M44" s="126" t="e">
        <f t="shared" si="5"/>
        <v>#VALUE!</v>
      </c>
      <c r="N44" s="119" t="e">
        <f t="shared" si="6"/>
        <v>#VALUE!</v>
      </c>
    </row>
    <row r="45" spans="2:14" s="53" customFormat="1" ht="16.5" customHeight="1" x14ac:dyDescent="0.3">
      <c r="B45" s="14"/>
      <c r="C45" s="108"/>
      <c r="D45" s="109"/>
      <c r="E45" s="109"/>
      <c r="F45" s="110"/>
      <c r="G45" s="45">
        <f t="shared" si="0"/>
        <v>0</v>
      </c>
      <c r="H45" s="32">
        <f t="shared" si="7"/>
        <v>0</v>
      </c>
      <c r="I45" s="28" t="str">
        <f t="shared" si="2"/>
        <v/>
      </c>
      <c r="J45" s="42" t="str">
        <f t="shared" si="3"/>
        <v/>
      </c>
      <c r="K45" s="42" t="str">
        <f t="shared" si="8"/>
        <v>/</v>
      </c>
      <c r="L45" s="116"/>
      <c r="M45" s="126" t="e">
        <f t="shared" si="5"/>
        <v>#VALUE!</v>
      </c>
      <c r="N45" s="119" t="e">
        <f t="shared" si="6"/>
        <v>#VALUE!</v>
      </c>
    </row>
    <row r="46" spans="2:14" s="53" customFormat="1" ht="16.5" customHeight="1" x14ac:dyDescent="0.3">
      <c r="B46" s="14"/>
      <c r="C46" s="108"/>
      <c r="D46" s="109"/>
      <c r="E46" s="109"/>
      <c r="F46" s="110"/>
      <c r="G46" s="45">
        <f t="shared" si="0"/>
        <v>0</v>
      </c>
      <c r="H46" s="32">
        <f t="shared" si="7"/>
        <v>0</v>
      </c>
      <c r="I46" s="28" t="str">
        <f t="shared" si="2"/>
        <v/>
      </c>
      <c r="J46" s="42" t="str">
        <f t="shared" si="3"/>
        <v/>
      </c>
      <c r="K46" s="42" t="str">
        <f t="shared" si="8"/>
        <v>/</v>
      </c>
      <c r="L46" s="116"/>
      <c r="M46" s="126" t="e">
        <f t="shared" si="5"/>
        <v>#VALUE!</v>
      </c>
      <c r="N46" s="119" t="e">
        <f t="shared" si="6"/>
        <v>#VALUE!</v>
      </c>
    </row>
    <row r="47" spans="2:14" s="53" customFormat="1" ht="16.5" customHeight="1" x14ac:dyDescent="0.3">
      <c r="B47" s="14"/>
      <c r="C47" s="108"/>
      <c r="D47" s="109"/>
      <c r="E47" s="109"/>
      <c r="F47" s="110"/>
      <c r="G47" s="45">
        <f t="shared" si="0"/>
        <v>0</v>
      </c>
      <c r="H47" s="32">
        <f t="shared" si="7"/>
        <v>0</v>
      </c>
      <c r="I47" s="28" t="str">
        <f t="shared" si="2"/>
        <v/>
      </c>
      <c r="J47" s="42" t="str">
        <f t="shared" si="3"/>
        <v/>
      </c>
      <c r="K47" s="42" t="str">
        <f t="shared" si="8"/>
        <v>/</v>
      </c>
      <c r="L47" s="116"/>
      <c r="M47" s="126" t="e">
        <f t="shared" si="5"/>
        <v>#VALUE!</v>
      </c>
      <c r="N47" s="119" t="e">
        <f t="shared" si="6"/>
        <v>#VALUE!</v>
      </c>
    </row>
    <row r="48" spans="2:14" s="53" customFormat="1" ht="16.5" customHeight="1" x14ac:dyDescent="0.3">
      <c r="B48" s="14"/>
      <c r="C48" s="108"/>
      <c r="D48" s="109"/>
      <c r="E48" s="109"/>
      <c r="F48" s="110"/>
      <c r="G48" s="45">
        <f t="shared" si="0"/>
        <v>0</v>
      </c>
      <c r="H48" s="32">
        <f t="shared" si="7"/>
        <v>0</v>
      </c>
      <c r="I48" s="28" t="str">
        <f t="shared" si="2"/>
        <v/>
      </c>
      <c r="J48" s="42" t="str">
        <f t="shared" si="3"/>
        <v/>
      </c>
      <c r="K48" s="42" t="str">
        <f t="shared" si="8"/>
        <v>/</v>
      </c>
      <c r="L48" s="116"/>
      <c r="M48" s="126" t="e">
        <f t="shared" si="5"/>
        <v>#VALUE!</v>
      </c>
      <c r="N48" s="119" t="e">
        <f t="shared" si="6"/>
        <v>#VALUE!</v>
      </c>
    </row>
    <row r="49" spans="2:14" s="53" customFormat="1" ht="16.5" customHeight="1" x14ac:dyDescent="0.3">
      <c r="B49" s="14"/>
      <c r="C49" s="108"/>
      <c r="D49" s="109"/>
      <c r="E49" s="109"/>
      <c r="F49" s="110"/>
      <c r="G49" s="45">
        <f t="shared" si="0"/>
        <v>0</v>
      </c>
      <c r="H49" s="32">
        <f t="shared" si="7"/>
        <v>0</v>
      </c>
      <c r="I49" s="28" t="str">
        <f t="shared" si="2"/>
        <v/>
      </c>
      <c r="J49" s="42" t="str">
        <f t="shared" si="3"/>
        <v/>
      </c>
      <c r="K49" s="42" t="str">
        <f t="shared" si="8"/>
        <v>/</v>
      </c>
      <c r="L49" s="116"/>
      <c r="M49" s="126" t="e">
        <f t="shared" si="5"/>
        <v>#VALUE!</v>
      </c>
      <c r="N49" s="119" t="e">
        <f t="shared" si="6"/>
        <v>#VALUE!</v>
      </c>
    </row>
    <row r="50" spans="2:14" s="53" customFormat="1" ht="16.5" customHeight="1" x14ac:dyDescent="0.3">
      <c r="B50" s="14"/>
      <c r="C50" s="108"/>
      <c r="D50" s="109"/>
      <c r="E50" s="109"/>
      <c r="F50" s="110"/>
      <c r="G50" s="45">
        <f t="shared" si="0"/>
        <v>0</v>
      </c>
      <c r="H50" s="32">
        <f t="shared" si="7"/>
        <v>0</v>
      </c>
      <c r="I50" s="28" t="str">
        <f t="shared" si="2"/>
        <v/>
      </c>
      <c r="J50" s="42" t="str">
        <f t="shared" si="3"/>
        <v/>
      </c>
      <c r="K50" s="42" t="str">
        <f t="shared" si="8"/>
        <v>/</v>
      </c>
      <c r="L50" s="116"/>
      <c r="M50" s="126" t="e">
        <f t="shared" si="5"/>
        <v>#VALUE!</v>
      </c>
      <c r="N50" s="119" t="e">
        <f t="shared" si="6"/>
        <v>#VALUE!</v>
      </c>
    </row>
    <row r="51" spans="2:14" s="53" customFormat="1" ht="16.5" customHeight="1" x14ac:dyDescent="0.3">
      <c r="B51" s="14"/>
      <c r="C51" s="108"/>
      <c r="D51" s="109"/>
      <c r="E51" s="109"/>
      <c r="F51" s="110"/>
      <c r="G51" s="45">
        <f t="shared" si="0"/>
        <v>0</v>
      </c>
      <c r="H51" s="32">
        <f t="shared" si="7"/>
        <v>0</v>
      </c>
      <c r="I51" s="28" t="str">
        <f t="shared" si="2"/>
        <v/>
      </c>
      <c r="J51" s="42" t="str">
        <f t="shared" si="3"/>
        <v/>
      </c>
      <c r="K51" s="42" t="str">
        <f t="shared" si="8"/>
        <v>/</v>
      </c>
      <c r="L51" s="116"/>
      <c r="M51" s="126" t="e">
        <f t="shared" si="5"/>
        <v>#VALUE!</v>
      </c>
      <c r="N51" s="119" t="e">
        <f t="shared" si="6"/>
        <v>#VALUE!</v>
      </c>
    </row>
    <row r="52" spans="2:14" s="53" customFormat="1" ht="16.5" customHeight="1" x14ac:dyDescent="0.3">
      <c r="B52" s="14"/>
      <c r="C52" s="108"/>
      <c r="D52" s="109"/>
      <c r="E52" s="109"/>
      <c r="F52" s="110"/>
      <c r="G52" s="45">
        <f t="shared" si="0"/>
        <v>0</v>
      </c>
      <c r="H52" s="32">
        <f t="shared" si="7"/>
        <v>0</v>
      </c>
      <c r="I52" s="28" t="str">
        <f t="shared" si="2"/>
        <v/>
      </c>
      <c r="J52" s="42" t="str">
        <f t="shared" si="3"/>
        <v/>
      </c>
      <c r="K52" s="42" t="str">
        <f t="shared" si="8"/>
        <v>/</v>
      </c>
      <c r="L52" s="116"/>
      <c r="M52" s="126" t="e">
        <f t="shared" si="5"/>
        <v>#VALUE!</v>
      </c>
      <c r="N52" s="119" t="e">
        <f t="shared" si="6"/>
        <v>#VALUE!</v>
      </c>
    </row>
    <row r="53" spans="2:14" s="53" customFormat="1" ht="16.5" customHeight="1" x14ac:dyDescent="0.3">
      <c r="B53" s="14"/>
      <c r="C53" s="108"/>
      <c r="D53" s="109"/>
      <c r="E53" s="109"/>
      <c r="F53" s="110"/>
      <c r="G53" s="45">
        <f t="shared" si="0"/>
        <v>0</v>
      </c>
      <c r="H53" s="32">
        <f t="shared" si="7"/>
        <v>0</v>
      </c>
      <c r="I53" s="28" t="str">
        <f t="shared" si="2"/>
        <v/>
      </c>
      <c r="J53" s="42" t="str">
        <f t="shared" si="3"/>
        <v/>
      </c>
      <c r="K53" s="42" t="str">
        <f t="shared" si="8"/>
        <v>/</v>
      </c>
      <c r="L53" s="116"/>
      <c r="M53" s="126" t="e">
        <f t="shared" si="5"/>
        <v>#VALUE!</v>
      </c>
      <c r="N53" s="119" t="e">
        <f t="shared" si="6"/>
        <v>#VALUE!</v>
      </c>
    </row>
    <row r="54" spans="2:14" s="53" customFormat="1" ht="16.5" customHeight="1" x14ac:dyDescent="0.3">
      <c r="B54" s="14"/>
      <c r="C54" s="108"/>
      <c r="D54" s="109"/>
      <c r="E54" s="109"/>
      <c r="F54" s="110"/>
      <c r="G54" s="45">
        <f t="shared" si="0"/>
        <v>0</v>
      </c>
      <c r="H54" s="32">
        <f t="shared" si="7"/>
        <v>0</v>
      </c>
      <c r="I54" s="28" t="str">
        <f t="shared" si="2"/>
        <v/>
      </c>
      <c r="J54" s="42" t="str">
        <f t="shared" si="3"/>
        <v/>
      </c>
      <c r="K54" s="42" t="str">
        <f t="shared" si="8"/>
        <v>/</v>
      </c>
      <c r="L54" s="116"/>
      <c r="M54" s="126" t="e">
        <f t="shared" si="5"/>
        <v>#VALUE!</v>
      </c>
      <c r="N54" s="119" t="e">
        <f t="shared" si="6"/>
        <v>#VALUE!</v>
      </c>
    </row>
    <row r="55" spans="2:14" s="53" customFormat="1" ht="16.5" customHeight="1" x14ac:dyDescent="0.3">
      <c r="B55" s="14"/>
      <c r="C55" s="108"/>
      <c r="D55" s="109"/>
      <c r="E55" s="109"/>
      <c r="F55" s="110"/>
      <c r="G55" s="45">
        <f t="shared" si="0"/>
        <v>0</v>
      </c>
      <c r="H55" s="32">
        <f t="shared" si="7"/>
        <v>0</v>
      </c>
      <c r="I55" s="28" t="str">
        <f t="shared" si="2"/>
        <v/>
      </c>
      <c r="J55" s="42" t="str">
        <f t="shared" si="3"/>
        <v/>
      </c>
      <c r="K55" s="42" t="str">
        <f t="shared" si="8"/>
        <v>/</v>
      </c>
      <c r="L55" s="116"/>
      <c r="M55" s="126" t="e">
        <f t="shared" si="5"/>
        <v>#VALUE!</v>
      </c>
      <c r="N55" s="119" t="e">
        <f t="shared" si="6"/>
        <v>#VALUE!</v>
      </c>
    </row>
    <row r="56" spans="2:14" s="53" customFormat="1" ht="16.5" customHeight="1" x14ac:dyDescent="0.3">
      <c r="B56" s="14"/>
      <c r="C56" s="108"/>
      <c r="D56" s="109"/>
      <c r="E56" s="109"/>
      <c r="F56" s="110"/>
      <c r="G56" s="45">
        <f t="shared" si="0"/>
        <v>0</v>
      </c>
      <c r="H56" s="32">
        <f t="shared" si="7"/>
        <v>0</v>
      </c>
      <c r="I56" s="28" t="str">
        <f t="shared" si="2"/>
        <v/>
      </c>
      <c r="J56" s="42" t="str">
        <f t="shared" si="3"/>
        <v/>
      </c>
      <c r="K56" s="42" t="str">
        <f t="shared" si="8"/>
        <v>/</v>
      </c>
      <c r="L56" s="116"/>
      <c r="M56" s="126" t="e">
        <f t="shared" si="5"/>
        <v>#VALUE!</v>
      </c>
      <c r="N56" s="119" t="e">
        <f t="shared" si="6"/>
        <v>#VALUE!</v>
      </c>
    </row>
    <row r="57" spans="2:14" s="53" customFormat="1" x14ac:dyDescent="0.3">
      <c r="B57" s="14"/>
      <c r="C57" s="108"/>
      <c r="D57" s="109"/>
      <c r="E57" s="109"/>
      <c r="F57" s="110"/>
      <c r="G57" s="45">
        <f t="shared" si="0"/>
        <v>0</v>
      </c>
      <c r="H57" s="32">
        <f t="shared" si="7"/>
        <v>0</v>
      </c>
      <c r="I57" s="28" t="str">
        <f t="shared" si="2"/>
        <v/>
      </c>
      <c r="J57" s="42" t="str">
        <f t="shared" si="3"/>
        <v/>
      </c>
      <c r="K57" s="42" t="str">
        <f t="shared" si="8"/>
        <v>/</v>
      </c>
      <c r="L57" s="116"/>
      <c r="M57" s="126" t="e">
        <f t="shared" si="5"/>
        <v>#VALUE!</v>
      </c>
      <c r="N57" s="119" t="e">
        <f t="shared" si="6"/>
        <v>#VALUE!</v>
      </c>
    </row>
    <row r="58" spans="2:14" s="53" customFormat="1" x14ac:dyDescent="0.3">
      <c r="B58" s="14"/>
      <c r="C58" s="108"/>
      <c r="D58" s="109"/>
      <c r="E58" s="109"/>
      <c r="F58" s="110"/>
      <c r="G58" s="45">
        <f t="shared" si="0"/>
        <v>0</v>
      </c>
      <c r="H58" s="32">
        <f t="shared" si="7"/>
        <v>0</v>
      </c>
      <c r="I58" s="28" t="str">
        <f t="shared" si="2"/>
        <v/>
      </c>
      <c r="J58" s="42" t="str">
        <f t="shared" si="3"/>
        <v/>
      </c>
      <c r="K58" s="42" t="str">
        <f t="shared" si="8"/>
        <v>/</v>
      </c>
      <c r="L58" s="116"/>
      <c r="M58" s="126" t="e">
        <f t="shared" si="5"/>
        <v>#VALUE!</v>
      </c>
      <c r="N58" s="119" t="e">
        <f t="shared" si="6"/>
        <v>#VALUE!</v>
      </c>
    </row>
    <row r="59" spans="2:14" s="53" customFormat="1" ht="16.5" customHeight="1" x14ac:dyDescent="0.3">
      <c r="B59" s="14"/>
      <c r="C59" s="108"/>
      <c r="D59" s="109"/>
      <c r="E59" s="109"/>
      <c r="F59" s="110"/>
      <c r="G59" s="45">
        <f t="shared" si="0"/>
        <v>0</v>
      </c>
      <c r="H59" s="32">
        <f t="shared" si="7"/>
        <v>0</v>
      </c>
      <c r="I59" s="28" t="str">
        <f t="shared" si="2"/>
        <v/>
      </c>
      <c r="J59" s="42" t="str">
        <f t="shared" si="3"/>
        <v/>
      </c>
      <c r="K59" s="42" t="str">
        <f t="shared" si="8"/>
        <v>/</v>
      </c>
      <c r="L59" s="116"/>
      <c r="M59" s="126" t="e">
        <f t="shared" si="5"/>
        <v>#VALUE!</v>
      </c>
      <c r="N59" s="119" t="e">
        <f t="shared" si="6"/>
        <v>#VALUE!</v>
      </c>
    </row>
    <row r="60" spans="2:14" s="53" customFormat="1" ht="16.5" customHeight="1" x14ac:dyDescent="0.3">
      <c r="B60" s="14"/>
      <c r="C60" s="108"/>
      <c r="D60" s="109"/>
      <c r="E60" s="109"/>
      <c r="F60" s="110"/>
      <c r="G60" s="45">
        <f t="shared" si="0"/>
        <v>0</v>
      </c>
      <c r="H60" s="32">
        <f t="shared" si="7"/>
        <v>0</v>
      </c>
      <c r="I60" s="28" t="str">
        <f t="shared" si="2"/>
        <v/>
      </c>
      <c r="J60" s="42" t="str">
        <f t="shared" si="3"/>
        <v/>
      </c>
      <c r="K60" s="42" t="str">
        <f t="shared" si="8"/>
        <v>/</v>
      </c>
      <c r="L60" s="116"/>
      <c r="M60" s="126" t="e">
        <f t="shared" si="5"/>
        <v>#VALUE!</v>
      </c>
      <c r="N60" s="119" t="e">
        <f t="shared" si="6"/>
        <v>#VALUE!</v>
      </c>
    </row>
    <row r="61" spans="2:14" s="53" customFormat="1" x14ac:dyDescent="0.3">
      <c r="B61" s="14"/>
      <c r="C61" s="108"/>
      <c r="D61" s="109"/>
      <c r="E61" s="109"/>
      <c r="F61" s="110"/>
      <c r="G61" s="45">
        <f t="shared" si="0"/>
        <v>0</v>
      </c>
      <c r="H61" s="32">
        <f t="shared" si="7"/>
        <v>0</v>
      </c>
      <c r="I61" s="28" t="str">
        <f t="shared" si="2"/>
        <v/>
      </c>
      <c r="J61" s="42" t="str">
        <f t="shared" si="3"/>
        <v/>
      </c>
      <c r="K61" s="42" t="str">
        <f t="shared" si="8"/>
        <v>/</v>
      </c>
      <c r="L61" s="116"/>
      <c r="M61" s="126" t="e">
        <f t="shared" si="5"/>
        <v>#VALUE!</v>
      </c>
      <c r="N61" s="119" t="e">
        <f t="shared" si="6"/>
        <v>#VALUE!</v>
      </c>
    </row>
    <row r="62" spans="2:14" s="53" customFormat="1" ht="16.5" customHeight="1" x14ac:dyDescent="0.3">
      <c r="B62" s="14"/>
      <c r="C62" s="108"/>
      <c r="D62" s="109"/>
      <c r="E62" s="109"/>
      <c r="F62" s="110"/>
      <c r="G62" s="45">
        <f t="shared" si="0"/>
        <v>0</v>
      </c>
      <c r="H62" s="32">
        <f t="shared" si="7"/>
        <v>0</v>
      </c>
      <c r="I62" s="28" t="str">
        <f t="shared" si="2"/>
        <v/>
      </c>
      <c r="J62" s="42" t="str">
        <f t="shared" si="3"/>
        <v/>
      </c>
      <c r="K62" s="42" t="str">
        <f t="shared" si="8"/>
        <v>/</v>
      </c>
      <c r="L62" s="116"/>
      <c r="M62" s="126" t="e">
        <f t="shared" si="5"/>
        <v>#VALUE!</v>
      </c>
      <c r="N62" s="119" t="e">
        <f t="shared" si="6"/>
        <v>#VALUE!</v>
      </c>
    </row>
    <row r="63" spans="2:14" s="53" customFormat="1" ht="16.5" customHeight="1" x14ac:dyDescent="0.3">
      <c r="B63" s="14"/>
      <c r="C63" s="108"/>
      <c r="D63" s="109"/>
      <c r="E63" s="109"/>
      <c r="F63" s="110"/>
      <c r="G63" s="45">
        <f t="shared" si="0"/>
        <v>0</v>
      </c>
      <c r="H63" s="32">
        <f t="shared" si="7"/>
        <v>0</v>
      </c>
      <c r="I63" s="28" t="str">
        <f t="shared" si="2"/>
        <v/>
      </c>
      <c r="J63" s="42" t="str">
        <f t="shared" si="3"/>
        <v/>
      </c>
      <c r="K63" s="42" t="str">
        <f t="shared" si="8"/>
        <v>/</v>
      </c>
      <c r="L63" s="116"/>
      <c r="M63" s="126" t="e">
        <f t="shared" si="5"/>
        <v>#VALUE!</v>
      </c>
      <c r="N63" s="119" t="e">
        <f t="shared" si="6"/>
        <v>#VALUE!</v>
      </c>
    </row>
    <row r="64" spans="2:14" s="53" customFormat="1" ht="16.5" customHeight="1" x14ac:dyDescent="0.3">
      <c r="B64" s="14"/>
      <c r="C64" s="108"/>
      <c r="D64" s="109"/>
      <c r="E64" s="109"/>
      <c r="F64" s="110"/>
      <c r="G64" s="45">
        <f t="shared" si="0"/>
        <v>0</v>
      </c>
      <c r="H64" s="32">
        <f t="shared" si="7"/>
        <v>0</v>
      </c>
      <c r="I64" s="28" t="str">
        <f t="shared" si="2"/>
        <v/>
      </c>
      <c r="J64" s="42" t="str">
        <f t="shared" si="3"/>
        <v/>
      </c>
      <c r="K64" s="42" t="str">
        <f t="shared" si="8"/>
        <v>/</v>
      </c>
      <c r="L64" s="116"/>
      <c r="M64" s="126" t="e">
        <f t="shared" si="5"/>
        <v>#VALUE!</v>
      </c>
      <c r="N64" s="119" t="e">
        <f t="shared" si="6"/>
        <v>#VALUE!</v>
      </c>
    </row>
    <row r="65" spans="2:14" s="53" customFormat="1" ht="16.5" customHeight="1" x14ac:dyDescent="0.3">
      <c r="B65" s="14"/>
      <c r="C65" s="108"/>
      <c r="D65" s="109"/>
      <c r="E65" s="109"/>
      <c r="F65" s="110"/>
      <c r="G65" s="45">
        <f t="shared" si="0"/>
        <v>0</v>
      </c>
      <c r="H65" s="32">
        <f t="shared" si="7"/>
        <v>0</v>
      </c>
      <c r="I65" s="28" t="str">
        <f t="shared" si="2"/>
        <v/>
      </c>
      <c r="J65" s="42" t="str">
        <f t="shared" si="3"/>
        <v/>
      </c>
      <c r="K65" s="42" t="str">
        <f t="shared" si="8"/>
        <v>/</v>
      </c>
      <c r="L65" s="116"/>
      <c r="M65" s="126" t="e">
        <f t="shared" si="5"/>
        <v>#VALUE!</v>
      </c>
      <c r="N65" s="119" t="e">
        <f t="shared" si="6"/>
        <v>#VALUE!</v>
      </c>
    </row>
    <row r="66" spans="2:14" ht="16.5" customHeight="1" x14ac:dyDescent="0.35">
      <c r="B66" s="14"/>
      <c r="C66" s="108"/>
      <c r="D66" s="109"/>
      <c r="E66" s="109"/>
      <c r="F66" s="110"/>
      <c r="G66" s="45">
        <f t="shared" si="0"/>
        <v>0</v>
      </c>
      <c r="H66" s="32">
        <f t="shared" si="7"/>
        <v>0</v>
      </c>
      <c r="I66" s="28" t="str">
        <f t="shared" si="2"/>
        <v/>
      </c>
      <c r="J66" s="42" t="str">
        <f t="shared" si="3"/>
        <v/>
      </c>
      <c r="K66" s="42" t="str">
        <f t="shared" si="8"/>
        <v>/</v>
      </c>
      <c r="L66" s="116"/>
      <c r="M66" s="126" t="e">
        <f t="shared" si="5"/>
        <v>#VALUE!</v>
      </c>
      <c r="N66" s="119" t="e">
        <f t="shared" si="6"/>
        <v>#VALUE!</v>
      </c>
    </row>
    <row r="67" spans="2:14" ht="16.5" customHeight="1" x14ac:dyDescent="0.35">
      <c r="B67" s="14"/>
      <c r="C67" s="108"/>
      <c r="D67" s="109"/>
      <c r="E67" s="109"/>
      <c r="F67" s="110"/>
      <c r="G67" s="45">
        <f t="shared" ref="G67:G130" si="9">IFERROR(C67/(C67+E67),0)</f>
        <v>0</v>
      </c>
      <c r="H67" s="32">
        <f t="shared" ref="H67:H98" si="10">IFERROR(I67/J67,0)</f>
        <v>0</v>
      </c>
      <c r="I67" s="28" t="str">
        <f t="shared" ref="I67:I130" si="11">IF(ISBLANK(C67),"",C67+D67)</f>
        <v/>
      </c>
      <c r="J67" s="42" t="str">
        <f t="shared" ref="J67:J130" si="12">IF(ISBLANK(C67),"",C67+D67+E67)</f>
        <v/>
      </c>
      <c r="K67" s="42" t="str">
        <f t="shared" ref="K67:K98" si="13">TEXT(I67,"0")&amp;"/"&amp;TEXT(J67,"0")</f>
        <v>/</v>
      </c>
      <c r="L67" s="116"/>
      <c r="M67" s="126" t="e">
        <f t="shared" si="5"/>
        <v>#VALUE!</v>
      </c>
      <c r="N67" s="119" t="e">
        <f t="shared" si="6"/>
        <v>#VALUE!</v>
      </c>
    </row>
    <row r="68" spans="2:14" ht="16.5" customHeight="1" x14ac:dyDescent="0.35">
      <c r="B68" s="14"/>
      <c r="C68" s="108"/>
      <c r="D68" s="109"/>
      <c r="E68" s="109"/>
      <c r="F68" s="110"/>
      <c r="G68" s="45">
        <f t="shared" si="9"/>
        <v>0</v>
      </c>
      <c r="H68" s="32">
        <f t="shared" si="10"/>
        <v>0</v>
      </c>
      <c r="I68" s="28" t="str">
        <f t="shared" si="11"/>
        <v/>
      </c>
      <c r="J68" s="42" t="str">
        <f t="shared" si="12"/>
        <v/>
      </c>
      <c r="K68" s="42" t="str">
        <f t="shared" si="13"/>
        <v>/</v>
      </c>
      <c r="L68" s="116"/>
      <c r="M68" s="126" t="e">
        <f t="shared" si="5"/>
        <v>#VALUE!</v>
      </c>
      <c r="N68" s="119" t="e">
        <f t="shared" si="6"/>
        <v>#VALUE!</v>
      </c>
    </row>
    <row r="69" spans="2:14" ht="16.5" customHeight="1" x14ac:dyDescent="0.35">
      <c r="B69" s="14"/>
      <c r="C69" s="108"/>
      <c r="D69" s="109"/>
      <c r="E69" s="109"/>
      <c r="F69" s="110"/>
      <c r="G69" s="45">
        <f t="shared" si="9"/>
        <v>0</v>
      </c>
      <c r="H69" s="32">
        <f t="shared" si="10"/>
        <v>0</v>
      </c>
      <c r="I69" s="28" t="str">
        <f t="shared" si="11"/>
        <v/>
      </c>
      <c r="J69" s="42" t="str">
        <f t="shared" si="12"/>
        <v/>
      </c>
      <c r="K69" s="42" t="str">
        <f t="shared" si="13"/>
        <v>/</v>
      </c>
      <c r="L69" s="116"/>
      <c r="M69" s="126" t="e">
        <f t="shared" ref="M69:M132" si="14">IF(L69="no data","no data",(IF(AND($I69&lt;=$J69,$I69&gt;=0),((1-BINOMDIST($I69,$J69,L69/100,TRUE)))+BINOMDIST($I69,$J69,L69/100,FALSE),"")))</f>
        <v>#VALUE!</v>
      </c>
      <c r="N69" s="119" t="e">
        <f t="shared" si="6"/>
        <v>#VALUE!</v>
      </c>
    </row>
    <row r="70" spans="2:14" ht="16.5" customHeight="1" x14ac:dyDescent="0.35">
      <c r="B70" s="14"/>
      <c r="C70" s="108"/>
      <c r="D70" s="109"/>
      <c r="E70" s="109"/>
      <c r="F70" s="110"/>
      <c r="G70" s="45">
        <f t="shared" si="9"/>
        <v>0</v>
      </c>
      <c r="H70" s="32">
        <f t="shared" si="10"/>
        <v>0</v>
      </c>
      <c r="I70" s="28" t="str">
        <f t="shared" si="11"/>
        <v/>
      </c>
      <c r="J70" s="42" t="str">
        <f t="shared" si="12"/>
        <v/>
      </c>
      <c r="K70" s="42" t="str">
        <f t="shared" si="13"/>
        <v>/</v>
      </c>
      <c r="L70" s="116"/>
      <c r="M70" s="126" t="e">
        <f t="shared" si="14"/>
        <v>#VALUE!</v>
      </c>
      <c r="N70" s="119" t="e">
        <f t="shared" ref="N70:N133" si="15">IF(AND(M70&lt;0.05,H70*100&gt;L70),"Flagging",IF(AND(M70&lt;=0.05,H70*100&lt;L70),"Protective",""))</f>
        <v>#VALUE!</v>
      </c>
    </row>
    <row r="71" spans="2:14" ht="16.5" customHeight="1" x14ac:dyDescent="0.35">
      <c r="B71" s="14"/>
      <c r="C71" s="108"/>
      <c r="D71" s="109"/>
      <c r="E71" s="109"/>
      <c r="F71" s="110"/>
      <c r="G71" s="45">
        <f t="shared" si="9"/>
        <v>0</v>
      </c>
      <c r="H71" s="32">
        <f t="shared" si="10"/>
        <v>0</v>
      </c>
      <c r="I71" s="28" t="str">
        <f t="shared" si="11"/>
        <v/>
      </c>
      <c r="J71" s="42" t="str">
        <f t="shared" si="12"/>
        <v/>
      </c>
      <c r="K71" s="42" t="str">
        <f t="shared" si="13"/>
        <v>/</v>
      </c>
      <c r="L71" s="116"/>
      <c r="M71" s="126" t="e">
        <f t="shared" si="14"/>
        <v>#VALUE!</v>
      </c>
      <c r="N71" s="119" t="e">
        <f t="shared" si="15"/>
        <v>#VALUE!</v>
      </c>
    </row>
    <row r="72" spans="2:14" x14ac:dyDescent="0.35">
      <c r="B72" s="14"/>
      <c r="C72" s="108"/>
      <c r="D72" s="109"/>
      <c r="E72" s="109"/>
      <c r="F72" s="110"/>
      <c r="G72" s="45">
        <f t="shared" si="9"/>
        <v>0</v>
      </c>
      <c r="H72" s="32">
        <f t="shared" si="10"/>
        <v>0</v>
      </c>
      <c r="I72" s="28" t="str">
        <f t="shared" si="11"/>
        <v/>
      </c>
      <c r="J72" s="42" t="str">
        <f t="shared" si="12"/>
        <v/>
      </c>
      <c r="K72" s="42" t="str">
        <f t="shared" si="13"/>
        <v>/</v>
      </c>
      <c r="L72" s="116"/>
      <c r="M72" s="126" t="e">
        <f t="shared" si="14"/>
        <v>#VALUE!</v>
      </c>
      <c r="N72" s="119" t="e">
        <f t="shared" si="15"/>
        <v>#VALUE!</v>
      </c>
    </row>
    <row r="73" spans="2:14" ht="16.5" customHeight="1" x14ac:dyDescent="0.35">
      <c r="B73" s="14"/>
      <c r="C73" s="108"/>
      <c r="D73" s="109"/>
      <c r="E73" s="109"/>
      <c r="F73" s="110"/>
      <c r="G73" s="45">
        <f t="shared" si="9"/>
        <v>0</v>
      </c>
      <c r="H73" s="32">
        <f t="shared" si="10"/>
        <v>0</v>
      </c>
      <c r="I73" s="28" t="str">
        <f t="shared" si="11"/>
        <v/>
      </c>
      <c r="J73" s="42" t="str">
        <f t="shared" si="12"/>
        <v/>
      </c>
      <c r="K73" s="42" t="str">
        <f t="shared" si="13"/>
        <v>/</v>
      </c>
      <c r="L73" s="116"/>
      <c r="M73" s="126" t="e">
        <f t="shared" si="14"/>
        <v>#VALUE!</v>
      </c>
      <c r="N73" s="119" t="e">
        <f t="shared" si="15"/>
        <v>#VALUE!</v>
      </c>
    </row>
    <row r="74" spans="2:14" x14ac:dyDescent="0.35">
      <c r="B74" s="14"/>
      <c r="C74" s="111"/>
      <c r="F74" s="112"/>
      <c r="G74" s="45">
        <f t="shared" si="9"/>
        <v>0</v>
      </c>
      <c r="H74" s="32">
        <f t="shared" si="10"/>
        <v>0</v>
      </c>
      <c r="I74" s="28" t="str">
        <f t="shared" si="11"/>
        <v/>
      </c>
      <c r="J74" s="42" t="str">
        <f t="shared" si="12"/>
        <v/>
      </c>
      <c r="K74" s="42" t="str">
        <f t="shared" si="13"/>
        <v>/</v>
      </c>
      <c r="L74" s="116"/>
      <c r="M74" s="126" t="e">
        <f t="shared" si="14"/>
        <v>#VALUE!</v>
      </c>
      <c r="N74" s="119" t="e">
        <f t="shared" si="15"/>
        <v>#VALUE!</v>
      </c>
    </row>
    <row r="75" spans="2:14" ht="16.5" customHeight="1" x14ac:dyDescent="0.35">
      <c r="B75" s="14"/>
      <c r="C75" s="111"/>
      <c r="F75" s="112"/>
      <c r="G75" s="45">
        <f t="shared" si="9"/>
        <v>0</v>
      </c>
      <c r="H75" s="32">
        <f t="shared" si="10"/>
        <v>0</v>
      </c>
      <c r="I75" s="28" t="str">
        <f t="shared" si="11"/>
        <v/>
      </c>
      <c r="J75" s="42" t="str">
        <f t="shared" si="12"/>
        <v/>
      </c>
      <c r="K75" s="42" t="str">
        <f t="shared" si="13"/>
        <v>/</v>
      </c>
      <c r="L75" s="116"/>
      <c r="M75" s="126" t="e">
        <f t="shared" si="14"/>
        <v>#VALUE!</v>
      </c>
      <c r="N75" s="119" t="e">
        <f t="shared" si="15"/>
        <v>#VALUE!</v>
      </c>
    </row>
    <row r="76" spans="2:14" x14ac:dyDescent="0.35">
      <c r="B76" s="14"/>
      <c r="C76" s="111"/>
      <c r="F76" s="112"/>
      <c r="G76" s="45">
        <f t="shared" si="9"/>
        <v>0</v>
      </c>
      <c r="H76" s="32">
        <f t="shared" si="10"/>
        <v>0</v>
      </c>
      <c r="I76" s="28" t="str">
        <f t="shared" si="11"/>
        <v/>
      </c>
      <c r="J76" s="42" t="str">
        <f t="shared" si="12"/>
        <v/>
      </c>
      <c r="K76" s="42" t="str">
        <f t="shared" si="13"/>
        <v>/</v>
      </c>
      <c r="L76" s="116"/>
      <c r="M76" s="126" t="e">
        <f t="shared" si="14"/>
        <v>#VALUE!</v>
      </c>
      <c r="N76" s="119" t="e">
        <f t="shared" si="15"/>
        <v>#VALUE!</v>
      </c>
    </row>
    <row r="77" spans="2:14" x14ac:dyDescent="0.35">
      <c r="B77" s="14"/>
      <c r="C77" s="111"/>
      <c r="F77" s="112"/>
      <c r="G77" s="45">
        <f t="shared" si="9"/>
        <v>0</v>
      </c>
      <c r="H77" s="32">
        <f t="shared" si="10"/>
        <v>0</v>
      </c>
      <c r="I77" s="28" t="str">
        <f t="shared" si="11"/>
        <v/>
      </c>
      <c r="J77" s="42" t="str">
        <f t="shared" si="12"/>
        <v/>
      </c>
      <c r="K77" s="42" t="str">
        <f t="shared" si="13"/>
        <v>/</v>
      </c>
      <c r="L77" s="116"/>
      <c r="M77" s="126" t="e">
        <f t="shared" si="14"/>
        <v>#VALUE!</v>
      </c>
      <c r="N77" s="119" t="e">
        <f t="shared" si="15"/>
        <v>#VALUE!</v>
      </c>
    </row>
    <row r="78" spans="2:14" x14ac:dyDescent="0.35">
      <c r="B78" s="14"/>
      <c r="C78" s="111"/>
      <c r="F78" s="112"/>
      <c r="G78" s="45">
        <f t="shared" si="9"/>
        <v>0</v>
      </c>
      <c r="H78" s="32">
        <f t="shared" si="10"/>
        <v>0</v>
      </c>
      <c r="I78" s="28" t="str">
        <f t="shared" si="11"/>
        <v/>
      </c>
      <c r="J78" s="42" t="str">
        <f t="shared" si="12"/>
        <v/>
      </c>
      <c r="K78" s="42" t="str">
        <f t="shared" si="13"/>
        <v>/</v>
      </c>
      <c r="L78" s="116"/>
      <c r="M78" s="126" t="e">
        <f t="shared" si="14"/>
        <v>#VALUE!</v>
      </c>
      <c r="N78" s="119" t="e">
        <f t="shared" si="15"/>
        <v>#VALUE!</v>
      </c>
    </row>
    <row r="79" spans="2:14" x14ac:dyDescent="0.35">
      <c r="B79" s="14"/>
      <c r="C79" s="111"/>
      <c r="F79" s="112"/>
      <c r="G79" s="45">
        <f t="shared" si="9"/>
        <v>0</v>
      </c>
      <c r="H79" s="32">
        <f t="shared" si="10"/>
        <v>0</v>
      </c>
      <c r="I79" s="28" t="str">
        <f t="shared" si="11"/>
        <v/>
      </c>
      <c r="J79" s="42" t="str">
        <f t="shared" si="12"/>
        <v/>
      </c>
      <c r="K79" s="42" t="str">
        <f t="shared" si="13"/>
        <v>/</v>
      </c>
      <c r="L79" s="116"/>
      <c r="M79" s="126" t="e">
        <f t="shared" si="14"/>
        <v>#VALUE!</v>
      </c>
      <c r="N79" s="119" t="e">
        <f t="shared" si="15"/>
        <v>#VALUE!</v>
      </c>
    </row>
    <row r="80" spans="2:14" x14ac:dyDescent="0.35">
      <c r="B80" s="14"/>
      <c r="C80" s="111"/>
      <c r="F80" s="112"/>
      <c r="G80" s="45">
        <f t="shared" si="9"/>
        <v>0</v>
      </c>
      <c r="H80" s="32">
        <f t="shared" si="10"/>
        <v>0</v>
      </c>
      <c r="I80" s="28" t="str">
        <f t="shared" si="11"/>
        <v/>
      </c>
      <c r="J80" s="42" t="str">
        <f t="shared" si="12"/>
        <v/>
      </c>
      <c r="K80" s="42" t="str">
        <f t="shared" si="13"/>
        <v>/</v>
      </c>
      <c r="L80" s="116"/>
      <c r="M80" s="126" t="e">
        <f t="shared" si="14"/>
        <v>#VALUE!</v>
      </c>
      <c r="N80" s="119" t="e">
        <f t="shared" si="15"/>
        <v>#VALUE!</v>
      </c>
    </row>
    <row r="81" spans="2:14" x14ac:dyDescent="0.35">
      <c r="B81" s="14"/>
      <c r="C81" s="111"/>
      <c r="F81" s="112"/>
      <c r="G81" s="45">
        <f t="shared" si="9"/>
        <v>0</v>
      </c>
      <c r="H81" s="32">
        <f t="shared" si="10"/>
        <v>0</v>
      </c>
      <c r="I81" s="28" t="str">
        <f t="shared" si="11"/>
        <v/>
      </c>
      <c r="J81" s="42" t="str">
        <f t="shared" si="12"/>
        <v/>
      </c>
      <c r="K81" s="42" t="str">
        <f t="shared" si="13"/>
        <v>/</v>
      </c>
      <c r="L81" s="116"/>
      <c r="M81" s="126" t="e">
        <f t="shared" si="14"/>
        <v>#VALUE!</v>
      </c>
      <c r="N81" s="119" t="e">
        <f t="shared" si="15"/>
        <v>#VALUE!</v>
      </c>
    </row>
    <row r="82" spans="2:14" x14ac:dyDescent="0.35">
      <c r="B82" s="14"/>
      <c r="C82" s="111"/>
      <c r="F82" s="112"/>
      <c r="G82" s="45">
        <f t="shared" si="9"/>
        <v>0</v>
      </c>
      <c r="H82" s="32">
        <f t="shared" si="10"/>
        <v>0</v>
      </c>
      <c r="I82" s="28" t="str">
        <f t="shared" si="11"/>
        <v/>
      </c>
      <c r="J82" s="42" t="str">
        <f t="shared" si="12"/>
        <v/>
      </c>
      <c r="K82" s="42" t="str">
        <f t="shared" si="13"/>
        <v>/</v>
      </c>
      <c r="L82" s="116"/>
      <c r="M82" s="126" t="e">
        <f t="shared" si="14"/>
        <v>#VALUE!</v>
      </c>
      <c r="N82" s="119" t="e">
        <f t="shared" si="15"/>
        <v>#VALUE!</v>
      </c>
    </row>
    <row r="83" spans="2:14" x14ac:dyDescent="0.35">
      <c r="B83" s="14"/>
      <c r="C83" s="111"/>
      <c r="F83" s="112"/>
      <c r="G83" s="45">
        <f t="shared" si="9"/>
        <v>0</v>
      </c>
      <c r="H83" s="32">
        <f t="shared" si="10"/>
        <v>0</v>
      </c>
      <c r="I83" s="28" t="str">
        <f t="shared" si="11"/>
        <v/>
      </c>
      <c r="J83" s="42" t="str">
        <f t="shared" si="12"/>
        <v/>
      </c>
      <c r="K83" s="42" t="str">
        <f t="shared" si="13"/>
        <v>/</v>
      </c>
      <c r="L83" s="116"/>
      <c r="M83" s="126" t="e">
        <f t="shared" si="14"/>
        <v>#VALUE!</v>
      </c>
      <c r="N83" s="119" t="e">
        <f t="shared" si="15"/>
        <v>#VALUE!</v>
      </c>
    </row>
    <row r="84" spans="2:14" x14ac:dyDescent="0.35">
      <c r="B84" s="14"/>
      <c r="C84" s="111"/>
      <c r="F84" s="112"/>
      <c r="G84" s="45">
        <f t="shared" si="9"/>
        <v>0</v>
      </c>
      <c r="H84" s="32">
        <f t="shared" si="10"/>
        <v>0</v>
      </c>
      <c r="I84" s="28" t="str">
        <f t="shared" si="11"/>
        <v/>
      </c>
      <c r="J84" s="42" t="str">
        <f t="shared" si="12"/>
        <v/>
      </c>
      <c r="K84" s="42" t="str">
        <f t="shared" si="13"/>
        <v>/</v>
      </c>
      <c r="L84" s="116"/>
      <c r="M84" s="126" t="e">
        <f t="shared" si="14"/>
        <v>#VALUE!</v>
      </c>
      <c r="N84" s="119" t="e">
        <f t="shared" si="15"/>
        <v>#VALUE!</v>
      </c>
    </row>
    <row r="85" spans="2:14" x14ac:dyDescent="0.35">
      <c r="B85" s="14"/>
      <c r="C85" s="111"/>
      <c r="F85" s="112"/>
      <c r="G85" s="45">
        <f t="shared" si="9"/>
        <v>0</v>
      </c>
      <c r="H85" s="32">
        <f t="shared" si="10"/>
        <v>0</v>
      </c>
      <c r="I85" s="28" t="str">
        <f t="shared" si="11"/>
        <v/>
      </c>
      <c r="J85" s="42" t="str">
        <f t="shared" si="12"/>
        <v/>
      </c>
      <c r="K85" s="42" t="str">
        <f t="shared" si="13"/>
        <v>/</v>
      </c>
      <c r="L85" s="116"/>
      <c r="M85" s="126" t="e">
        <f t="shared" si="14"/>
        <v>#VALUE!</v>
      </c>
      <c r="N85" s="119" t="e">
        <f t="shared" si="15"/>
        <v>#VALUE!</v>
      </c>
    </row>
    <row r="86" spans="2:14" x14ac:dyDescent="0.35">
      <c r="B86" s="14"/>
      <c r="C86" s="111"/>
      <c r="F86" s="112"/>
      <c r="G86" s="45">
        <f t="shared" si="9"/>
        <v>0</v>
      </c>
      <c r="H86" s="32">
        <f t="shared" si="10"/>
        <v>0</v>
      </c>
      <c r="I86" s="28" t="str">
        <f t="shared" si="11"/>
        <v/>
      </c>
      <c r="J86" s="42" t="str">
        <f t="shared" si="12"/>
        <v/>
      </c>
      <c r="K86" s="42" t="str">
        <f t="shared" si="13"/>
        <v>/</v>
      </c>
      <c r="L86" s="116"/>
      <c r="M86" s="126" t="e">
        <f t="shared" si="14"/>
        <v>#VALUE!</v>
      </c>
      <c r="N86" s="119" t="e">
        <f t="shared" si="15"/>
        <v>#VALUE!</v>
      </c>
    </row>
    <row r="87" spans="2:14" x14ac:dyDescent="0.35">
      <c r="B87" s="14"/>
      <c r="C87" s="111"/>
      <c r="F87" s="112"/>
      <c r="G87" s="45">
        <f t="shared" si="9"/>
        <v>0</v>
      </c>
      <c r="H87" s="32">
        <f t="shared" si="10"/>
        <v>0</v>
      </c>
      <c r="I87" s="28" t="str">
        <f t="shared" si="11"/>
        <v/>
      </c>
      <c r="J87" s="42" t="str">
        <f t="shared" si="12"/>
        <v/>
      </c>
      <c r="K87" s="42" t="str">
        <f t="shared" si="13"/>
        <v>/</v>
      </c>
      <c r="L87" s="116"/>
      <c r="M87" s="126" t="e">
        <f t="shared" si="14"/>
        <v>#VALUE!</v>
      </c>
      <c r="N87" s="119" t="e">
        <f t="shared" si="15"/>
        <v>#VALUE!</v>
      </c>
    </row>
    <row r="88" spans="2:14" x14ac:dyDescent="0.35">
      <c r="B88" s="14"/>
      <c r="C88" s="111"/>
      <c r="F88" s="112"/>
      <c r="G88" s="45">
        <f t="shared" si="9"/>
        <v>0</v>
      </c>
      <c r="H88" s="32">
        <f t="shared" si="10"/>
        <v>0</v>
      </c>
      <c r="I88" s="28" t="str">
        <f t="shared" si="11"/>
        <v/>
      </c>
      <c r="J88" s="42" t="str">
        <f t="shared" si="12"/>
        <v/>
      </c>
      <c r="K88" s="42" t="str">
        <f t="shared" si="13"/>
        <v>/</v>
      </c>
      <c r="L88" s="116"/>
      <c r="M88" s="126" t="e">
        <f t="shared" si="14"/>
        <v>#VALUE!</v>
      </c>
      <c r="N88" s="119" t="e">
        <f t="shared" si="15"/>
        <v>#VALUE!</v>
      </c>
    </row>
    <row r="89" spans="2:14" x14ac:dyDescent="0.35">
      <c r="B89" s="14"/>
      <c r="C89" s="111"/>
      <c r="F89" s="112"/>
      <c r="G89" s="45">
        <f t="shared" si="9"/>
        <v>0</v>
      </c>
      <c r="H89" s="32">
        <f t="shared" si="10"/>
        <v>0</v>
      </c>
      <c r="I89" s="28" t="str">
        <f t="shared" si="11"/>
        <v/>
      </c>
      <c r="J89" s="42" t="str">
        <f t="shared" si="12"/>
        <v/>
      </c>
      <c r="K89" s="42" t="str">
        <f t="shared" si="13"/>
        <v>/</v>
      </c>
      <c r="L89" s="116"/>
      <c r="M89" s="126" t="e">
        <f t="shared" si="14"/>
        <v>#VALUE!</v>
      </c>
      <c r="N89" s="119" t="e">
        <f t="shared" si="15"/>
        <v>#VALUE!</v>
      </c>
    </row>
    <row r="90" spans="2:14" x14ac:dyDescent="0.35">
      <c r="B90" s="14"/>
      <c r="C90" s="111"/>
      <c r="F90" s="112"/>
      <c r="G90" s="45">
        <f t="shared" si="9"/>
        <v>0</v>
      </c>
      <c r="H90" s="32">
        <f t="shared" si="10"/>
        <v>0</v>
      </c>
      <c r="I90" s="28" t="str">
        <f t="shared" si="11"/>
        <v/>
      </c>
      <c r="J90" s="42" t="str">
        <f t="shared" si="12"/>
        <v/>
      </c>
      <c r="K90" s="42" t="str">
        <f t="shared" si="13"/>
        <v>/</v>
      </c>
      <c r="L90" s="116"/>
      <c r="M90" s="126" t="e">
        <f t="shared" si="14"/>
        <v>#VALUE!</v>
      </c>
      <c r="N90" s="119" t="e">
        <f t="shared" si="15"/>
        <v>#VALUE!</v>
      </c>
    </row>
    <row r="91" spans="2:14" x14ac:dyDescent="0.35">
      <c r="B91" s="14"/>
      <c r="C91" s="111"/>
      <c r="F91" s="112"/>
      <c r="G91" s="45">
        <f t="shared" si="9"/>
        <v>0</v>
      </c>
      <c r="H91" s="32">
        <f t="shared" si="10"/>
        <v>0</v>
      </c>
      <c r="I91" s="28" t="str">
        <f t="shared" si="11"/>
        <v/>
      </c>
      <c r="J91" s="42" t="str">
        <f t="shared" si="12"/>
        <v/>
      </c>
      <c r="K91" s="42" t="str">
        <f t="shared" si="13"/>
        <v>/</v>
      </c>
      <c r="L91" s="116"/>
      <c r="M91" s="126" t="e">
        <f t="shared" si="14"/>
        <v>#VALUE!</v>
      </c>
      <c r="N91" s="119" t="e">
        <f t="shared" si="15"/>
        <v>#VALUE!</v>
      </c>
    </row>
    <row r="92" spans="2:14" x14ac:dyDescent="0.35">
      <c r="B92" s="14"/>
      <c r="C92" s="111"/>
      <c r="F92" s="112"/>
      <c r="G92" s="45">
        <f t="shared" si="9"/>
        <v>0</v>
      </c>
      <c r="H92" s="32">
        <f t="shared" si="10"/>
        <v>0</v>
      </c>
      <c r="I92" s="28" t="str">
        <f t="shared" si="11"/>
        <v/>
      </c>
      <c r="J92" s="42" t="str">
        <f t="shared" si="12"/>
        <v/>
      </c>
      <c r="K92" s="42" t="str">
        <f t="shared" si="13"/>
        <v>/</v>
      </c>
      <c r="L92" s="116"/>
      <c r="M92" s="126" t="e">
        <f t="shared" si="14"/>
        <v>#VALUE!</v>
      </c>
      <c r="N92" s="119" t="e">
        <f t="shared" si="15"/>
        <v>#VALUE!</v>
      </c>
    </row>
    <row r="93" spans="2:14" x14ac:dyDescent="0.35">
      <c r="B93" s="14"/>
      <c r="C93" s="111"/>
      <c r="F93" s="112"/>
      <c r="G93" s="45">
        <f t="shared" si="9"/>
        <v>0</v>
      </c>
      <c r="H93" s="32">
        <f t="shared" si="10"/>
        <v>0</v>
      </c>
      <c r="I93" s="28" t="str">
        <f t="shared" si="11"/>
        <v/>
      </c>
      <c r="J93" s="42" t="str">
        <f t="shared" si="12"/>
        <v/>
      </c>
      <c r="K93" s="42" t="str">
        <f t="shared" si="13"/>
        <v>/</v>
      </c>
      <c r="L93" s="116"/>
      <c r="M93" s="126" t="e">
        <f t="shared" si="14"/>
        <v>#VALUE!</v>
      </c>
      <c r="N93" s="119" t="e">
        <f t="shared" si="15"/>
        <v>#VALUE!</v>
      </c>
    </row>
    <row r="94" spans="2:14" x14ac:dyDescent="0.35">
      <c r="B94" s="14"/>
      <c r="C94" s="111"/>
      <c r="F94" s="112"/>
      <c r="G94" s="45">
        <f t="shared" si="9"/>
        <v>0</v>
      </c>
      <c r="H94" s="32">
        <f t="shared" si="10"/>
        <v>0</v>
      </c>
      <c r="I94" s="28" t="str">
        <f t="shared" si="11"/>
        <v/>
      </c>
      <c r="J94" s="42" t="str">
        <f t="shared" si="12"/>
        <v/>
      </c>
      <c r="K94" s="42" t="str">
        <f t="shared" si="13"/>
        <v>/</v>
      </c>
      <c r="L94" s="116"/>
      <c r="M94" s="126" t="e">
        <f t="shared" si="14"/>
        <v>#VALUE!</v>
      </c>
      <c r="N94" s="119" t="e">
        <f t="shared" si="15"/>
        <v>#VALUE!</v>
      </c>
    </row>
    <row r="95" spans="2:14" x14ac:dyDescent="0.35">
      <c r="B95" s="14"/>
      <c r="C95" s="111"/>
      <c r="F95" s="112"/>
      <c r="G95" s="45">
        <f t="shared" si="9"/>
        <v>0</v>
      </c>
      <c r="H95" s="32">
        <f t="shared" si="10"/>
        <v>0</v>
      </c>
      <c r="I95" s="28" t="str">
        <f t="shared" si="11"/>
        <v/>
      </c>
      <c r="J95" s="42" t="str">
        <f t="shared" si="12"/>
        <v/>
      </c>
      <c r="K95" s="42" t="str">
        <f t="shared" si="13"/>
        <v>/</v>
      </c>
      <c r="L95" s="116"/>
      <c r="M95" s="126" t="e">
        <f t="shared" si="14"/>
        <v>#VALUE!</v>
      </c>
      <c r="N95" s="119" t="e">
        <f t="shared" si="15"/>
        <v>#VALUE!</v>
      </c>
    </row>
    <row r="96" spans="2:14" x14ac:dyDescent="0.35">
      <c r="B96" s="14"/>
      <c r="C96" s="113"/>
      <c r="D96"/>
      <c r="E96"/>
      <c r="F96" s="114"/>
      <c r="G96" s="45">
        <f t="shared" si="9"/>
        <v>0</v>
      </c>
      <c r="H96" s="32">
        <f t="shared" si="10"/>
        <v>0</v>
      </c>
      <c r="I96" s="28" t="str">
        <f t="shared" si="11"/>
        <v/>
      </c>
      <c r="J96" s="42" t="str">
        <f t="shared" si="12"/>
        <v/>
      </c>
      <c r="K96" s="42" t="str">
        <f t="shared" si="13"/>
        <v>/</v>
      </c>
      <c r="L96" s="116"/>
      <c r="M96" s="126" t="e">
        <f t="shared" si="14"/>
        <v>#VALUE!</v>
      </c>
      <c r="N96" s="119" t="e">
        <f t="shared" si="15"/>
        <v>#VALUE!</v>
      </c>
    </row>
    <row r="97" spans="2:14" x14ac:dyDescent="0.35">
      <c r="B97" s="14"/>
      <c r="C97" s="113"/>
      <c r="D97"/>
      <c r="E97"/>
      <c r="F97" s="114"/>
      <c r="G97" s="45">
        <f t="shared" si="9"/>
        <v>0</v>
      </c>
      <c r="H97" s="32">
        <f t="shared" si="10"/>
        <v>0</v>
      </c>
      <c r="I97" s="28" t="str">
        <f t="shared" si="11"/>
        <v/>
      </c>
      <c r="J97" s="42" t="str">
        <f t="shared" si="12"/>
        <v/>
      </c>
      <c r="K97" s="42" t="str">
        <f t="shared" si="13"/>
        <v>/</v>
      </c>
      <c r="L97" s="116"/>
      <c r="M97" s="126" t="e">
        <f t="shared" si="14"/>
        <v>#VALUE!</v>
      </c>
      <c r="N97" s="119" t="e">
        <f t="shared" si="15"/>
        <v>#VALUE!</v>
      </c>
    </row>
    <row r="98" spans="2:14" x14ac:dyDescent="0.35">
      <c r="B98" s="14"/>
      <c r="C98" s="113"/>
      <c r="D98"/>
      <c r="E98"/>
      <c r="F98" s="114"/>
      <c r="G98" s="45">
        <f t="shared" si="9"/>
        <v>0</v>
      </c>
      <c r="H98" s="32">
        <f t="shared" si="10"/>
        <v>0</v>
      </c>
      <c r="I98" s="28" t="str">
        <f t="shared" si="11"/>
        <v/>
      </c>
      <c r="J98" s="42" t="str">
        <f t="shared" si="12"/>
        <v/>
      </c>
      <c r="K98" s="42" t="str">
        <f t="shared" si="13"/>
        <v>/</v>
      </c>
      <c r="L98" s="116"/>
      <c r="M98" s="126" t="e">
        <f t="shared" si="14"/>
        <v>#VALUE!</v>
      </c>
      <c r="N98" s="119" t="e">
        <f t="shared" si="15"/>
        <v>#VALUE!</v>
      </c>
    </row>
    <row r="99" spans="2:14" x14ac:dyDescent="0.35">
      <c r="B99" s="14"/>
      <c r="C99" s="113"/>
      <c r="D99"/>
      <c r="E99"/>
      <c r="F99" s="114"/>
      <c r="G99" s="45">
        <f t="shared" si="9"/>
        <v>0</v>
      </c>
      <c r="H99" s="32">
        <f t="shared" ref="H99:H130" si="16">IFERROR(I99/J99,0)</f>
        <v>0</v>
      </c>
      <c r="I99" s="28" t="str">
        <f t="shared" si="11"/>
        <v/>
      </c>
      <c r="J99" s="42" t="str">
        <f t="shared" si="12"/>
        <v/>
      </c>
      <c r="K99" s="42" t="str">
        <f t="shared" ref="K99:K130" si="17">TEXT(I99,"0")&amp;"/"&amp;TEXT(J99,"0")</f>
        <v>/</v>
      </c>
      <c r="L99" s="116"/>
      <c r="M99" s="126" t="e">
        <f t="shared" si="14"/>
        <v>#VALUE!</v>
      </c>
      <c r="N99" s="119" t="e">
        <f t="shared" si="15"/>
        <v>#VALUE!</v>
      </c>
    </row>
    <row r="100" spans="2:14" x14ac:dyDescent="0.35">
      <c r="B100" s="14"/>
      <c r="C100" s="113"/>
      <c r="D100"/>
      <c r="E100"/>
      <c r="F100" s="114"/>
      <c r="G100" s="45">
        <f t="shared" si="9"/>
        <v>0</v>
      </c>
      <c r="H100" s="32">
        <f t="shared" si="16"/>
        <v>0</v>
      </c>
      <c r="I100" s="28" t="str">
        <f t="shared" si="11"/>
        <v/>
      </c>
      <c r="J100" s="42" t="str">
        <f t="shared" si="12"/>
        <v/>
      </c>
      <c r="K100" s="42" t="str">
        <f t="shared" si="17"/>
        <v>/</v>
      </c>
      <c r="L100" s="116"/>
      <c r="M100" s="126" t="e">
        <f t="shared" si="14"/>
        <v>#VALUE!</v>
      </c>
      <c r="N100" s="119" t="e">
        <f t="shared" si="15"/>
        <v>#VALUE!</v>
      </c>
    </row>
    <row r="101" spans="2:14" x14ac:dyDescent="0.35">
      <c r="B101" s="14"/>
      <c r="C101" s="113"/>
      <c r="D101"/>
      <c r="E101"/>
      <c r="F101" s="114"/>
      <c r="G101" s="45">
        <f t="shared" si="9"/>
        <v>0</v>
      </c>
      <c r="H101" s="32">
        <f t="shared" si="16"/>
        <v>0</v>
      </c>
      <c r="I101" s="28" t="str">
        <f t="shared" si="11"/>
        <v/>
      </c>
      <c r="J101" s="42" t="str">
        <f t="shared" si="12"/>
        <v/>
      </c>
      <c r="K101" s="42" t="str">
        <f t="shared" si="17"/>
        <v>/</v>
      </c>
      <c r="L101" s="116"/>
      <c r="M101" s="126" t="e">
        <f t="shared" si="14"/>
        <v>#VALUE!</v>
      </c>
      <c r="N101" s="119" t="e">
        <f t="shared" si="15"/>
        <v>#VALUE!</v>
      </c>
    </row>
    <row r="102" spans="2:14" x14ac:dyDescent="0.35">
      <c r="B102" s="14"/>
      <c r="C102" s="113"/>
      <c r="D102"/>
      <c r="E102"/>
      <c r="F102" s="114"/>
      <c r="G102" s="45">
        <f t="shared" si="9"/>
        <v>0</v>
      </c>
      <c r="H102" s="32">
        <f t="shared" si="16"/>
        <v>0</v>
      </c>
      <c r="I102" s="28" t="str">
        <f t="shared" si="11"/>
        <v/>
      </c>
      <c r="J102" s="42" t="str">
        <f t="shared" si="12"/>
        <v/>
      </c>
      <c r="K102" s="42" t="str">
        <f t="shared" si="17"/>
        <v>/</v>
      </c>
      <c r="L102" s="116"/>
      <c r="M102" s="126" t="e">
        <f t="shared" si="14"/>
        <v>#VALUE!</v>
      </c>
      <c r="N102" s="119" t="e">
        <f t="shared" si="15"/>
        <v>#VALUE!</v>
      </c>
    </row>
    <row r="103" spans="2:14" x14ac:dyDescent="0.35">
      <c r="B103" s="14"/>
      <c r="C103" s="113"/>
      <c r="D103"/>
      <c r="E103"/>
      <c r="F103" s="114"/>
      <c r="G103" s="45">
        <f t="shared" si="9"/>
        <v>0</v>
      </c>
      <c r="H103" s="32">
        <f t="shared" si="16"/>
        <v>0</v>
      </c>
      <c r="I103" s="28" t="str">
        <f t="shared" si="11"/>
        <v/>
      </c>
      <c r="J103" s="42" t="str">
        <f t="shared" si="12"/>
        <v/>
      </c>
      <c r="K103" s="42" t="str">
        <f t="shared" si="17"/>
        <v>/</v>
      </c>
      <c r="L103" s="116"/>
      <c r="M103" s="126" t="e">
        <f t="shared" si="14"/>
        <v>#VALUE!</v>
      </c>
      <c r="N103" s="119" t="e">
        <f t="shared" si="15"/>
        <v>#VALUE!</v>
      </c>
    </row>
    <row r="104" spans="2:14" x14ac:dyDescent="0.35">
      <c r="B104" s="14"/>
      <c r="C104" s="113"/>
      <c r="D104"/>
      <c r="E104"/>
      <c r="F104" s="114"/>
      <c r="G104" s="45">
        <f t="shared" si="9"/>
        <v>0</v>
      </c>
      <c r="H104" s="32">
        <f t="shared" si="16"/>
        <v>0</v>
      </c>
      <c r="I104" s="28" t="str">
        <f t="shared" si="11"/>
        <v/>
      </c>
      <c r="J104" s="42" t="str">
        <f t="shared" si="12"/>
        <v/>
      </c>
      <c r="K104" s="42" t="str">
        <f t="shared" si="17"/>
        <v>/</v>
      </c>
      <c r="L104" s="116"/>
      <c r="M104" s="126" t="e">
        <f t="shared" si="14"/>
        <v>#VALUE!</v>
      </c>
      <c r="N104" s="119" t="e">
        <f t="shared" si="15"/>
        <v>#VALUE!</v>
      </c>
    </row>
    <row r="105" spans="2:14" x14ac:dyDescent="0.35">
      <c r="B105" s="14"/>
      <c r="C105" s="113"/>
      <c r="D105"/>
      <c r="E105"/>
      <c r="F105" s="114"/>
      <c r="G105" s="45">
        <f t="shared" si="9"/>
        <v>0</v>
      </c>
      <c r="H105" s="32">
        <f t="shared" si="16"/>
        <v>0</v>
      </c>
      <c r="I105" s="28" t="str">
        <f t="shared" si="11"/>
        <v/>
      </c>
      <c r="J105" s="42" t="str">
        <f t="shared" si="12"/>
        <v/>
      </c>
      <c r="K105" s="42" t="str">
        <f t="shared" si="17"/>
        <v>/</v>
      </c>
      <c r="L105" s="116"/>
      <c r="M105" s="126" t="e">
        <f t="shared" si="14"/>
        <v>#VALUE!</v>
      </c>
      <c r="N105" s="119" t="e">
        <f t="shared" si="15"/>
        <v>#VALUE!</v>
      </c>
    </row>
    <row r="106" spans="2:14" x14ac:dyDescent="0.35">
      <c r="B106" s="14"/>
      <c r="C106" s="113"/>
      <c r="D106"/>
      <c r="E106"/>
      <c r="F106" s="114"/>
      <c r="G106" s="45">
        <f t="shared" si="9"/>
        <v>0</v>
      </c>
      <c r="H106" s="32">
        <f t="shared" si="16"/>
        <v>0</v>
      </c>
      <c r="I106" s="28" t="str">
        <f t="shared" si="11"/>
        <v/>
      </c>
      <c r="J106" s="42" t="str">
        <f t="shared" si="12"/>
        <v/>
      </c>
      <c r="K106" s="42" t="str">
        <f t="shared" si="17"/>
        <v>/</v>
      </c>
      <c r="L106" s="116"/>
      <c r="M106" s="126" t="e">
        <f t="shared" si="14"/>
        <v>#VALUE!</v>
      </c>
      <c r="N106" s="119" t="e">
        <f t="shared" si="15"/>
        <v>#VALUE!</v>
      </c>
    </row>
    <row r="107" spans="2:14" x14ac:dyDescent="0.35">
      <c r="B107" s="14"/>
      <c r="C107" s="113"/>
      <c r="D107"/>
      <c r="E107"/>
      <c r="F107" s="114"/>
      <c r="G107" s="45">
        <f t="shared" si="9"/>
        <v>0</v>
      </c>
      <c r="H107" s="32">
        <f t="shared" si="16"/>
        <v>0</v>
      </c>
      <c r="I107" s="28" t="str">
        <f t="shared" si="11"/>
        <v/>
      </c>
      <c r="J107" s="42" t="str">
        <f t="shared" si="12"/>
        <v/>
      </c>
      <c r="K107" s="42" t="str">
        <f t="shared" si="17"/>
        <v>/</v>
      </c>
      <c r="L107" s="116"/>
      <c r="M107" s="126" t="e">
        <f t="shared" si="14"/>
        <v>#VALUE!</v>
      </c>
      <c r="N107" s="119" t="e">
        <f t="shared" si="15"/>
        <v>#VALUE!</v>
      </c>
    </row>
    <row r="108" spans="2:14" x14ac:dyDescent="0.35">
      <c r="B108" s="14"/>
      <c r="C108" s="113"/>
      <c r="D108"/>
      <c r="E108"/>
      <c r="F108" s="114"/>
      <c r="G108" s="45">
        <f t="shared" si="9"/>
        <v>0</v>
      </c>
      <c r="H108" s="32">
        <f t="shared" si="16"/>
        <v>0</v>
      </c>
      <c r="I108" s="28" t="str">
        <f t="shared" si="11"/>
        <v/>
      </c>
      <c r="J108" s="42" t="str">
        <f t="shared" si="12"/>
        <v/>
      </c>
      <c r="K108" s="42" t="str">
        <f t="shared" si="17"/>
        <v>/</v>
      </c>
      <c r="L108" s="116"/>
      <c r="M108" s="126" t="e">
        <f t="shared" si="14"/>
        <v>#VALUE!</v>
      </c>
      <c r="N108" s="119" t="e">
        <f t="shared" si="15"/>
        <v>#VALUE!</v>
      </c>
    </row>
    <row r="109" spans="2:14" x14ac:dyDescent="0.35">
      <c r="B109" s="14"/>
      <c r="C109" s="113"/>
      <c r="D109"/>
      <c r="E109"/>
      <c r="F109" s="114"/>
      <c r="G109" s="45">
        <f t="shared" si="9"/>
        <v>0</v>
      </c>
      <c r="H109" s="32">
        <f t="shared" si="16"/>
        <v>0</v>
      </c>
      <c r="I109" s="28" t="str">
        <f t="shared" si="11"/>
        <v/>
      </c>
      <c r="J109" s="42" t="str">
        <f t="shared" si="12"/>
        <v/>
      </c>
      <c r="K109" s="42" t="str">
        <f t="shared" si="17"/>
        <v>/</v>
      </c>
      <c r="L109" s="116"/>
      <c r="M109" s="126" t="e">
        <f t="shared" si="14"/>
        <v>#VALUE!</v>
      </c>
      <c r="N109" s="119" t="e">
        <f t="shared" si="15"/>
        <v>#VALUE!</v>
      </c>
    </row>
    <row r="110" spans="2:14" x14ac:dyDescent="0.35">
      <c r="B110" s="14"/>
      <c r="C110" s="113"/>
      <c r="D110"/>
      <c r="E110"/>
      <c r="F110" s="114"/>
      <c r="G110" s="45">
        <f t="shared" si="9"/>
        <v>0</v>
      </c>
      <c r="H110" s="32">
        <f t="shared" si="16"/>
        <v>0</v>
      </c>
      <c r="I110" s="28" t="str">
        <f t="shared" si="11"/>
        <v/>
      </c>
      <c r="J110" s="42" t="str">
        <f t="shared" si="12"/>
        <v/>
      </c>
      <c r="K110" s="42" t="str">
        <f t="shared" si="17"/>
        <v>/</v>
      </c>
      <c r="L110" s="116"/>
      <c r="M110" s="126" t="e">
        <f t="shared" si="14"/>
        <v>#VALUE!</v>
      </c>
      <c r="N110" s="119" t="e">
        <f t="shared" si="15"/>
        <v>#VALUE!</v>
      </c>
    </row>
    <row r="111" spans="2:14" x14ac:dyDescent="0.35">
      <c r="B111" s="14"/>
      <c r="C111" s="113"/>
      <c r="D111"/>
      <c r="E111"/>
      <c r="F111" s="114"/>
      <c r="G111" s="45">
        <f t="shared" si="9"/>
        <v>0</v>
      </c>
      <c r="H111" s="32">
        <f t="shared" si="16"/>
        <v>0</v>
      </c>
      <c r="I111" s="28" t="str">
        <f t="shared" si="11"/>
        <v/>
      </c>
      <c r="J111" s="42" t="str">
        <f t="shared" si="12"/>
        <v/>
      </c>
      <c r="K111" s="42" t="str">
        <f t="shared" si="17"/>
        <v>/</v>
      </c>
      <c r="L111" s="116"/>
      <c r="M111" s="126" t="e">
        <f t="shared" si="14"/>
        <v>#VALUE!</v>
      </c>
      <c r="N111" s="119" t="e">
        <f t="shared" si="15"/>
        <v>#VALUE!</v>
      </c>
    </row>
    <row r="112" spans="2:14" x14ac:dyDescent="0.35">
      <c r="B112" s="14"/>
      <c r="C112" s="113"/>
      <c r="D112"/>
      <c r="E112"/>
      <c r="F112" s="114"/>
      <c r="G112" s="45">
        <f t="shared" si="9"/>
        <v>0</v>
      </c>
      <c r="H112" s="32">
        <f t="shared" si="16"/>
        <v>0</v>
      </c>
      <c r="I112" s="28" t="str">
        <f t="shared" si="11"/>
        <v/>
      </c>
      <c r="J112" s="42" t="str">
        <f t="shared" si="12"/>
        <v/>
      </c>
      <c r="K112" s="42" t="str">
        <f t="shared" si="17"/>
        <v>/</v>
      </c>
      <c r="L112" s="116"/>
      <c r="M112" s="126" t="e">
        <f t="shared" si="14"/>
        <v>#VALUE!</v>
      </c>
      <c r="N112" s="119" t="e">
        <f t="shared" si="15"/>
        <v>#VALUE!</v>
      </c>
    </row>
    <row r="113" spans="2:14" x14ac:dyDescent="0.35">
      <c r="B113" s="14"/>
      <c r="C113" s="113"/>
      <c r="D113"/>
      <c r="E113"/>
      <c r="F113" s="114"/>
      <c r="G113" s="45">
        <f t="shared" si="9"/>
        <v>0</v>
      </c>
      <c r="H113" s="32">
        <f t="shared" si="16"/>
        <v>0</v>
      </c>
      <c r="I113" s="28" t="str">
        <f t="shared" si="11"/>
        <v/>
      </c>
      <c r="J113" s="42" t="str">
        <f t="shared" si="12"/>
        <v/>
      </c>
      <c r="K113" s="42" t="str">
        <f t="shared" si="17"/>
        <v>/</v>
      </c>
      <c r="L113" s="116"/>
      <c r="M113" s="126" t="e">
        <f t="shared" si="14"/>
        <v>#VALUE!</v>
      </c>
      <c r="N113" s="119" t="e">
        <f t="shared" si="15"/>
        <v>#VALUE!</v>
      </c>
    </row>
    <row r="114" spans="2:14" x14ac:dyDescent="0.35">
      <c r="B114" s="14"/>
      <c r="C114" s="113"/>
      <c r="D114"/>
      <c r="E114"/>
      <c r="F114" s="114"/>
      <c r="G114" s="45">
        <f t="shared" si="9"/>
        <v>0</v>
      </c>
      <c r="H114" s="32">
        <f t="shared" si="16"/>
        <v>0</v>
      </c>
      <c r="I114" s="28" t="str">
        <f t="shared" si="11"/>
        <v/>
      </c>
      <c r="J114" s="42" t="str">
        <f t="shared" si="12"/>
        <v/>
      </c>
      <c r="K114" s="42" t="str">
        <f t="shared" si="17"/>
        <v>/</v>
      </c>
      <c r="L114" s="116"/>
      <c r="M114" s="126" t="e">
        <f t="shared" si="14"/>
        <v>#VALUE!</v>
      </c>
      <c r="N114" s="119" t="e">
        <f t="shared" si="15"/>
        <v>#VALUE!</v>
      </c>
    </row>
    <row r="115" spans="2:14" x14ac:dyDescent="0.35">
      <c r="B115" s="14"/>
      <c r="C115" s="113"/>
      <c r="D115"/>
      <c r="E115"/>
      <c r="F115" s="114"/>
      <c r="G115" s="45">
        <f t="shared" si="9"/>
        <v>0</v>
      </c>
      <c r="H115" s="32">
        <f t="shared" si="16"/>
        <v>0</v>
      </c>
      <c r="I115" s="28" t="str">
        <f t="shared" si="11"/>
        <v/>
      </c>
      <c r="J115" s="42" t="str">
        <f t="shared" si="12"/>
        <v/>
      </c>
      <c r="K115" s="42" t="str">
        <f t="shared" si="17"/>
        <v>/</v>
      </c>
      <c r="L115" s="116"/>
      <c r="M115" s="126" t="e">
        <f t="shared" si="14"/>
        <v>#VALUE!</v>
      </c>
      <c r="N115" s="119" t="e">
        <f t="shared" si="15"/>
        <v>#VALUE!</v>
      </c>
    </row>
    <row r="116" spans="2:14" x14ac:dyDescent="0.35">
      <c r="B116" s="14"/>
      <c r="C116" s="113"/>
      <c r="D116"/>
      <c r="E116"/>
      <c r="F116" s="114"/>
      <c r="G116" s="45">
        <f t="shared" si="9"/>
        <v>0</v>
      </c>
      <c r="H116" s="32">
        <f t="shared" si="16"/>
        <v>0</v>
      </c>
      <c r="I116" s="28" t="str">
        <f t="shared" si="11"/>
        <v/>
      </c>
      <c r="J116" s="42" t="str">
        <f t="shared" si="12"/>
        <v/>
      </c>
      <c r="K116" s="42" t="str">
        <f t="shared" si="17"/>
        <v>/</v>
      </c>
      <c r="L116" s="116"/>
      <c r="M116" s="126" t="e">
        <f t="shared" si="14"/>
        <v>#VALUE!</v>
      </c>
      <c r="N116" s="119" t="e">
        <f t="shared" si="15"/>
        <v>#VALUE!</v>
      </c>
    </row>
    <row r="117" spans="2:14" x14ac:dyDescent="0.35">
      <c r="B117" s="14"/>
      <c r="C117" s="113"/>
      <c r="D117"/>
      <c r="E117"/>
      <c r="F117" s="114"/>
      <c r="G117" s="45">
        <f t="shared" si="9"/>
        <v>0</v>
      </c>
      <c r="H117" s="32">
        <f t="shared" si="16"/>
        <v>0</v>
      </c>
      <c r="I117" s="28" t="str">
        <f t="shared" si="11"/>
        <v/>
      </c>
      <c r="J117" s="42" t="str">
        <f t="shared" si="12"/>
        <v/>
      </c>
      <c r="K117" s="42" t="str">
        <f t="shared" si="17"/>
        <v>/</v>
      </c>
      <c r="L117" s="116"/>
      <c r="M117" s="126" t="e">
        <f t="shared" si="14"/>
        <v>#VALUE!</v>
      </c>
      <c r="N117" s="119" t="e">
        <f t="shared" si="15"/>
        <v>#VALUE!</v>
      </c>
    </row>
    <row r="118" spans="2:14" x14ac:dyDescent="0.35">
      <c r="B118" s="14"/>
      <c r="C118" s="113"/>
      <c r="D118"/>
      <c r="E118"/>
      <c r="F118" s="114"/>
      <c r="G118" s="45">
        <f t="shared" si="9"/>
        <v>0</v>
      </c>
      <c r="H118" s="32">
        <f t="shared" si="16"/>
        <v>0</v>
      </c>
      <c r="I118" s="28" t="str">
        <f t="shared" si="11"/>
        <v/>
      </c>
      <c r="J118" s="42" t="str">
        <f t="shared" si="12"/>
        <v/>
      </c>
      <c r="K118" s="42" t="str">
        <f t="shared" si="17"/>
        <v>/</v>
      </c>
      <c r="L118" s="116"/>
      <c r="M118" s="126" t="e">
        <f t="shared" si="14"/>
        <v>#VALUE!</v>
      </c>
      <c r="N118" s="119" t="e">
        <f t="shared" si="15"/>
        <v>#VALUE!</v>
      </c>
    </row>
    <row r="119" spans="2:14" x14ac:dyDescent="0.35">
      <c r="B119" s="14"/>
      <c r="C119" s="113"/>
      <c r="D119"/>
      <c r="E119"/>
      <c r="F119" s="114"/>
      <c r="G119" s="45">
        <f t="shared" si="9"/>
        <v>0</v>
      </c>
      <c r="H119" s="32">
        <f t="shared" si="16"/>
        <v>0</v>
      </c>
      <c r="I119" s="28" t="str">
        <f t="shared" si="11"/>
        <v/>
      </c>
      <c r="J119" s="42" t="str">
        <f t="shared" si="12"/>
        <v/>
      </c>
      <c r="K119" s="42" t="str">
        <f t="shared" si="17"/>
        <v>/</v>
      </c>
      <c r="L119" s="116"/>
      <c r="M119" s="126" t="e">
        <f t="shared" si="14"/>
        <v>#VALUE!</v>
      </c>
      <c r="N119" s="119" t="e">
        <f t="shared" si="15"/>
        <v>#VALUE!</v>
      </c>
    </row>
    <row r="120" spans="2:14" x14ac:dyDescent="0.35">
      <c r="B120" s="14"/>
      <c r="C120" s="113"/>
      <c r="D120"/>
      <c r="E120"/>
      <c r="F120" s="114"/>
      <c r="G120" s="45">
        <f t="shared" si="9"/>
        <v>0</v>
      </c>
      <c r="H120" s="32">
        <f t="shared" si="16"/>
        <v>0</v>
      </c>
      <c r="I120" s="28" t="str">
        <f t="shared" si="11"/>
        <v/>
      </c>
      <c r="J120" s="42" t="str">
        <f t="shared" si="12"/>
        <v/>
      </c>
      <c r="K120" s="42" t="str">
        <f t="shared" si="17"/>
        <v>/</v>
      </c>
      <c r="L120" s="116"/>
      <c r="M120" s="126" t="e">
        <f t="shared" si="14"/>
        <v>#VALUE!</v>
      </c>
      <c r="N120" s="119" t="e">
        <f t="shared" si="15"/>
        <v>#VALUE!</v>
      </c>
    </row>
    <row r="121" spans="2:14" x14ac:dyDescent="0.35">
      <c r="B121" s="14"/>
      <c r="C121" s="113"/>
      <c r="D121"/>
      <c r="E121"/>
      <c r="F121" s="114"/>
      <c r="G121" s="45">
        <f t="shared" si="9"/>
        <v>0</v>
      </c>
      <c r="H121" s="32">
        <f t="shared" si="16"/>
        <v>0</v>
      </c>
      <c r="I121" s="28" t="str">
        <f t="shared" si="11"/>
        <v/>
      </c>
      <c r="J121" s="42" t="str">
        <f t="shared" si="12"/>
        <v/>
      </c>
      <c r="K121" s="42" t="str">
        <f t="shared" si="17"/>
        <v>/</v>
      </c>
      <c r="L121" s="116"/>
      <c r="M121" s="126" t="e">
        <f t="shared" si="14"/>
        <v>#VALUE!</v>
      </c>
      <c r="N121" s="119" t="e">
        <f t="shared" si="15"/>
        <v>#VALUE!</v>
      </c>
    </row>
    <row r="122" spans="2:14" x14ac:dyDescent="0.35">
      <c r="B122" s="14"/>
      <c r="C122" s="113"/>
      <c r="D122"/>
      <c r="E122"/>
      <c r="F122" s="114"/>
      <c r="G122" s="45">
        <f t="shared" si="9"/>
        <v>0</v>
      </c>
      <c r="H122" s="32">
        <f t="shared" si="16"/>
        <v>0</v>
      </c>
      <c r="I122" s="28" t="str">
        <f t="shared" si="11"/>
        <v/>
      </c>
      <c r="J122" s="42" t="str">
        <f t="shared" si="12"/>
        <v/>
      </c>
      <c r="K122" s="42" t="str">
        <f t="shared" si="17"/>
        <v>/</v>
      </c>
      <c r="L122" s="116"/>
      <c r="M122" s="126" t="e">
        <f t="shared" si="14"/>
        <v>#VALUE!</v>
      </c>
      <c r="N122" s="119" t="e">
        <f t="shared" si="15"/>
        <v>#VALUE!</v>
      </c>
    </row>
    <row r="123" spans="2:14" x14ac:dyDescent="0.35">
      <c r="B123" s="14"/>
      <c r="C123" s="113"/>
      <c r="D123"/>
      <c r="E123"/>
      <c r="F123" s="114"/>
      <c r="G123" s="45">
        <f t="shared" si="9"/>
        <v>0</v>
      </c>
      <c r="H123" s="32">
        <f t="shared" si="16"/>
        <v>0</v>
      </c>
      <c r="I123" s="28" t="str">
        <f t="shared" si="11"/>
        <v/>
      </c>
      <c r="J123" s="42" t="str">
        <f t="shared" si="12"/>
        <v/>
      </c>
      <c r="K123" s="42" t="str">
        <f t="shared" si="17"/>
        <v>/</v>
      </c>
      <c r="L123" s="116"/>
      <c r="M123" s="126" t="e">
        <f t="shared" si="14"/>
        <v>#VALUE!</v>
      </c>
      <c r="N123" s="119" t="e">
        <f t="shared" si="15"/>
        <v>#VALUE!</v>
      </c>
    </row>
    <row r="124" spans="2:14" x14ac:dyDescent="0.35">
      <c r="B124" s="14"/>
      <c r="C124" s="113"/>
      <c r="D124"/>
      <c r="E124"/>
      <c r="F124" s="114"/>
      <c r="G124" s="45">
        <f t="shared" si="9"/>
        <v>0</v>
      </c>
      <c r="H124" s="32">
        <f t="shared" si="16"/>
        <v>0</v>
      </c>
      <c r="I124" s="28" t="str">
        <f t="shared" si="11"/>
        <v/>
      </c>
      <c r="J124" s="42" t="str">
        <f t="shared" si="12"/>
        <v/>
      </c>
      <c r="K124" s="42" t="str">
        <f t="shared" si="17"/>
        <v>/</v>
      </c>
      <c r="L124" s="116"/>
      <c r="M124" s="126" t="e">
        <f t="shared" si="14"/>
        <v>#VALUE!</v>
      </c>
      <c r="N124" s="119" t="e">
        <f t="shared" si="15"/>
        <v>#VALUE!</v>
      </c>
    </row>
    <row r="125" spans="2:14" x14ac:dyDescent="0.35">
      <c r="B125" s="14"/>
      <c r="C125" s="113"/>
      <c r="D125"/>
      <c r="E125"/>
      <c r="F125" s="114"/>
      <c r="G125" s="45">
        <f t="shared" si="9"/>
        <v>0</v>
      </c>
      <c r="H125" s="32">
        <f t="shared" si="16"/>
        <v>0</v>
      </c>
      <c r="I125" s="28" t="str">
        <f t="shared" si="11"/>
        <v/>
      </c>
      <c r="J125" s="42" t="str">
        <f t="shared" si="12"/>
        <v/>
      </c>
      <c r="K125" s="42" t="str">
        <f t="shared" si="17"/>
        <v>/</v>
      </c>
      <c r="L125" s="116"/>
      <c r="M125" s="126" t="e">
        <f t="shared" si="14"/>
        <v>#VALUE!</v>
      </c>
      <c r="N125" s="119" t="e">
        <f t="shared" si="15"/>
        <v>#VALUE!</v>
      </c>
    </row>
    <row r="126" spans="2:14" x14ac:dyDescent="0.35">
      <c r="B126" s="14"/>
      <c r="C126" s="113"/>
      <c r="D126"/>
      <c r="E126"/>
      <c r="F126" s="114"/>
      <c r="G126" s="45">
        <f t="shared" si="9"/>
        <v>0</v>
      </c>
      <c r="H126" s="32">
        <f t="shared" si="16"/>
        <v>0</v>
      </c>
      <c r="I126" s="28" t="str">
        <f t="shared" si="11"/>
        <v/>
      </c>
      <c r="J126" s="42" t="str">
        <f t="shared" si="12"/>
        <v/>
      </c>
      <c r="K126" s="42" t="str">
        <f t="shared" si="17"/>
        <v>/</v>
      </c>
      <c r="L126" s="116"/>
      <c r="M126" s="126" t="e">
        <f t="shared" si="14"/>
        <v>#VALUE!</v>
      </c>
      <c r="N126" s="119" t="e">
        <f t="shared" si="15"/>
        <v>#VALUE!</v>
      </c>
    </row>
    <row r="127" spans="2:14" x14ac:dyDescent="0.35">
      <c r="B127" s="14"/>
      <c r="C127" s="113"/>
      <c r="D127"/>
      <c r="E127"/>
      <c r="F127" s="114"/>
      <c r="G127" s="45">
        <f t="shared" si="9"/>
        <v>0</v>
      </c>
      <c r="H127" s="32">
        <f t="shared" si="16"/>
        <v>0</v>
      </c>
      <c r="I127" s="28" t="str">
        <f t="shared" si="11"/>
        <v/>
      </c>
      <c r="J127" s="42" t="str">
        <f t="shared" si="12"/>
        <v/>
      </c>
      <c r="K127" s="42" t="str">
        <f t="shared" si="17"/>
        <v>/</v>
      </c>
      <c r="L127" s="116"/>
      <c r="M127" s="126" t="e">
        <f t="shared" si="14"/>
        <v>#VALUE!</v>
      </c>
      <c r="N127" s="119" t="e">
        <f t="shared" si="15"/>
        <v>#VALUE!</v>
      </c>
    </row>
    <row r="128" spans="2:14" x14ac:dyDescent="0.35">
      <c r="B128" s="14"/>
      <c r="C128" s="113"/>
      <c r="D128"/>
      <c r="E128"/>
      <c r="F128" s="114"/>
      <c r="G128" s="45">
        <f t="shared" si="9"/>
        <v>0</v>
      </c>
      <c r="H128" s="32">
        <f t="shared" si="16"/>
        <v>0</v>
      </c>
      <c r="I128" s="28" t="str">
        <f t="shared" si="11"/>
        <v/>
      </c>
      <c r="J128" s="42" t="str">
        <f t="shared" si="12"/>
        <v/>
      </c>
      <c r="K128" s="42" t="str">
        <f t="shared" si="17"/>
        <v>/</v>
      </c>
      <c r="L128" s="116"/>
      <c r="M128" s="126" t="e">
        <f t="shared" si="14"/>
        <v>#VALUE!</v>
      </c>
      <c r="N128" s="119" t="e">
        <f t="shared" si="15"/>
        <v>#VALUE!</v>
      </c>
    </row>
    <row r="129" spans="2:14" x14ac:dyDescent="0.35">
      <c r="B129" s="14"/>
      <c r="C129" s="113"/>
      <c r="D129"/>
      <c r="E129"/>
      <c r="F129" s="114"/>
      <c r="G129" s="45">
        <f t="shared" si="9"/>
        <v>0</v>
      </c>
      <c r="H129" s="32">
        <f t="shared" si="16"/>
        <v>0</v>
      </c>
      <c r="I129" s="28" t="str">
        <f t="shared" si="11"/>
        <v/>
      </c>
      <c r="J129" s="42" t="str">
        <f t="shared" si="12"/>
        <v/>
      </c>
      <c r="K129" s="42" t="str">
        <f t="shared" si="17"/>
        <v>/</v>
      </c>
      <c r="L129" s="116"/>
      <c r="M129" s="126" t="e">
        <f t="shared" si="14"/>
        <v>#VALUE!</v>
      </c>
      <c r="N129" s="119" t="e">
        <f t="shared" si="15"/>
        <v>#VALUE!</v>
      </c>
    </row>
    <row r="130" spans="2:14" x14ac:dyDescent="0.35">
      <c r="B130" s="14"/>
      <c r="C130" s="113"/>
      <c r="D130"/>
      <c r="E130"/>
      <c r="F130" s="114"/>
      <c r="G130" s="45">
        <f t="shared" si="9"/>
        <v>0</v>
      </c>
      <c r="H130" s="32">
        <f t="shared" si="16"/>
        <v>0</v>
      </c>
      <c r="I130" s="28" t="str">
        <f t="shared" si="11"/>
        <v/>
      </c>
      <c r="J130" s="42" t="str">
        <f t="shared" si="12"/>
        <v/>
      </c>
      <c r="K130" s="42" t="str">
        <f t="shared" si="17"/>
        <v>/</v>
      </c>
      <c r="L130" s="116"/>
      <c r="M130" s="126" t="e">
        <f t="shared" si="14"/>
        <v>#VALUE!</v>
      </c>
      <c r="N130" s="119" t="e">
        <f t="shared" si="15"/>
        <v>#VALUE!</v>
      </c>
    </row>
    <row r="131" spans="2:14" x14ac:dyDescent="0.35">
      <c r="B131" s="14"/>
      <c r="C131" s="113"/>
      <c r="D131"/>
      <c r="E131"/>
      <c r="F131" s="114"/>
      <c r="G131" s="45">
        <f t="shared" ref="G131:G194" si="18">IFERROR(C131/(C131+E131),0)</f>
        <v>0</v>
      </c>
      <c r="H131" s="32">
        <f t="shared" ref="H131:H162" si="19">IFERROR(I131/J131,0)</f>
        <v>0</v>
      </c>
      <c r="I131" s="28" t="str">
        <f t="shared" ref="I131:I194" si="20">IF(ISBLANK(C131),"",C131+D131)</f>
        <v/>
      </c>
      <c r="J131" s="42" t="str">
        <f t="shared" ref="J131:J194" si="21">IF(ISBLANK(C131),"",C131+D131+E131)</f>
        <v/>
      </c>
      <c r="K131" s="42" t="str">
        <f t="shared" ref="K131:K162" si="22">TEXT(I131,"0")&amp;"/"&amp;TEXT(J131,"0")</f>
        <v>/</v>
      </c>
      <c r="L131" s="116"/>
      <c r="M131" s="126" t="e">
        <f t="shared" si="14"/>
        <v>#VALUE!</v>
      </c>
      <c r="N131" s="119" t="e">
        <f t="shared" si="15"/>
        <v>#VALUE!</v>
      </c>
    </row>
    <row r="132" spans="2:14" x14ac:dyDescent="0.35">
      <c r="B132" s="14"/>
      <c r="C132" s="113"/>
      <c r="D132"/>
      <c r="E132"/>
      <c r="F132" s="114"/>
      <c r="G132" s="45">
        <f t="shared" si="18"/>
        <v>0</v>
      </c>
      <c r="H132" s="32">
        <f t="shared" si="19"/>
        <v>0</v>
      </c>
      <c r="I132" s="28" t="str">
        <f t="shared" si="20"/>
        <v/>
      </c>
      <c r="J132" s="42" t="str">
        <f t="shared" si="21"/>
        <v/>
      </c>
      <c r="K132" s="42" t="str">
        <f t="shared" si="22"/>
        <v>/</v>
      </c>
      <c r="L132" s="116"/>
      <c r="M132" s="126" t="e">
        <f t="shared" si="14"/>
        <v>#VALUE!</v>
      </c>
      <c r="N132" s="119" t="e">
        <f t="shared" si="15"/>
        <v>#VALUE!</v>
      </c>
    </row>
    <row r="133" spans="2:14" x14ac:dyDescent="0.35">
      <c r="B133" s="14"/>
      <c r="C133" s="113"/>
      <c r="D133"/>
      <c r="E133"/>
      <c r="F133" s="114"/>
      <c r="G133" s="45">
        <f t="shared" si="18"/>
        <v>0</v>
      </c>
      <c r="H133" s="32">
        <f t="shared" si="19"/>
        <v>0</v>
      </c>
      <c r="I133" s="28" t="str">
        <f t="shared" si="20"/>
        <v/>
      </c>
      <c r="J133" s="42" t="str">
        <f t="shared" si="21"/>
        <v/>
      </c>
      <c r="K133" s="42" t="str">
        <f t="shared" si="22"/>
        <v>/</v>
      </c>
      <c r="L133" s="116"/>
      <c r="M133" s="126" t="e">
        <f t="shared" ref="M133:M196" si="23">IF(L133="no data","no data",(IF(AND($I133&lt;=$J133,$I133&gt;=0),((1-BINOMDIST($I133,$J133,L133/100,TRUE)))+BINOMDIST($I133,$J133,L133/100,FALSE),"")))</f>
        <v>#VALUE!</v>
      </c>
      <c r="N133" s="119" t="e">
        <f t="shared" si="15"/>
        <v>#VALUE!</v>
      </c>
    </row>
    <row r="134" spans="2:14" x14ac:dyDescent="0.35">
      <c r="B134" s="14"/>
      <c r="C134" s="113"/>
      <c r="D134"/>
      <c r="E134"/>
      <c r="F134" s="114"/>
      <c r="G134" s="45">
        <f t="shared" si="18"/>
        <v>0</v>
      </c>
      <c r="H134" s="32">
        <f t="shared" si="19"/>
        <v>0</v>
      </c>
      <c r="I134" s="28" t="str">
        <f t="shared" si="20"/>
        <v/>
      </c>
      <c r="J134" s="42" t="str">
        <f t="shared" si="21"/>
        <v/>
      </c>
      <c r="K134" s="42" t="str">
        <f t="shared" si="22"/>
        <v>/</v>
      </c>
      <c r="L134" s="116"/>
      <c r="M134" s="126" t="e">
        <f t="shared" si="23"/>
        <v>#VALUE!</v>
      </c>
      <c r="N134" s="119" t="e">
        <f t="shared" ref="N134:N197" si="24">IF(AND(M134&lt;0.05,H134*100&gt;L134),"Flagging",IF(AND(M134&lt;=0.05,H134*100&lt;L134),"Protective",""))</f>
        <v>#VALUE!</v>
      </c>
    </row>
    <row r="135" spans="2:14" x14ac:dyDescent="0.35">
      <c r="B135" s="14"/>
      <c r="C135" s="113"/>
      <c r="D135"/>
      <c r="E135"/>
      <c r="F135" s="114"/>
      <c r="G135" s="45">
        <f t="shared" si="18"/>
        <v>0</v>
      </c>
      <c r="H135" s="32">
        <f t="shared" si="19"/>
        <v>0</v>
      </c>
      <c r="I135" s="28" t="str">
        <f t="shared" si="20"/>
        <v/>
      </c>
      <c r="J135" s="42" t="str">
        <f t="shared" si="21"/>
        <v/>
      </c>
      <c r="K135" s="42" t="str">
        <f t="shared" si="22"/>
        <v>/</v>
      </c>
      <c r="L135" s="116"/>
      <c r="M135" s="126" t="e">
        <f t="shared" si="23"/>
        <v>#VALUE!</v>
      </c>
      <c r="N135" s="119" t="e">
        <f t="shared" si="24"/>
        <v>#VALUE!</v>
      </c>
    </row>
    <row r="136" spans="2:14" x14ac:dyDescent="0.35">
      <c r="B136" s="14"/>
      <c r="C136" s="113"/>
      <c r="D136"/>
      <c r="E136"/>
      <c r="F136" s="114"/>
      <c r="G136" s="45">
        <f t="shared" si="18"/>
        <v>0</v>
      </c>
      <c r="H136" s="32">
        <f t="shared" si="19"/>
        <v>0</v>
      </c>
      <c r="I136" s="28" t="str">
        <f t="shared" si="20"/>
        <v/>
      </c>
      <c r="J136" s="42" t="str">
        <f t="shared" si="21"/>
        <v/>
      </c>
      <c r="K136" s="42" t="str">
        <f t="shared" si="22"/>
        <v>/</v>
      </c>
      <c r="L136" s="116"/>
      <c r="M136" s="126" t="e">
        <f t="shared" si="23"/>
        <v>#VALUE!</v>
      </c>
      <c r="N136" s="119" t="e">
        <f t="shared" si="24"/>
        <v>#VALUE!</v>
      </c>
    </row>
    <row r="137" spans="2:14" x14ac:dyDescent="0.35">
      <c r="B137" s="14"/>
      <c r="C137" s="113"/>
      <c r="D137"/>
      <c r="E137"/>
      <c r="F137" s="114"/>
      <c r="G137" s="45">
        <f t="shared" si="18"/>
        <v>0</v>
      </c>
      <c r="H137" s="32">
        <f t="shared" si="19"/>
        <v>0</v>
      </c>
      <c r="I137" s="28" t="str">
        <f t="shared" si="20"/>
        <v/>
      </c>
      <c r="J137" s="42" t="str">
        <f t="shared" si="21"/>
        <v/>
      </c>
      <c r="K137" s="42" t="str">
        <f t="shared" si="22"/>
        <v>/</v>
      </c>
      <c r="L137" s="116"/>
      <c r="M137" s="126" t="e">
        <f t="shared" si="23"/>
        <v>#VALUE!</v>
      </c>
      <c r="N137" s="119" t="e">
        <f t="shared" si="24"/>
        <v>#VALUE!</v>
      </c>
    </row>
    <row r="138" spans="2:14" x14ac:dyDescent="0.35">
      <c r="B138" s="14"/>
      <c r="C138" s="113"/>
      <c r="D138"/>
      <c r="E138"/>
      <c r="F138" s="114"/>
      <c r="G138" s="45">
        <f t="shared" si="18"/>
        <v>0</v>
      </c>
      <c r="H138" s="32">
        <f t="shared" si="19"/>
        <v>0</v>
      </c>
      <c r="I138" s="28" t="str">
        <f t="shared" si="20"/>
        <v/>
      </c>
      <c r="J138" s="42" t="str">
        <f t="shared" si="21"/>
        <v/>
      </c>
      <c r="K138" s="42" t="str">
        <f t="shared" si="22"/>
        <v>/</v>
      </c>
      <c r="L138" s="116"/>
      <c r="M138" s="126" t="e">
        <f t="shared" si="23"/>
        <v>#VALUE!</v>
      </c>
      <c r="N138" s="119" t="e">
        <f t="shared" si="24"/>
        <v>#VALUE!</v>
      </c>
    </row>
    <row r="139" spans="2:14" x14ac:dyDescent="0.35">
      <c r="B139" s="14"/>
      <c r="C139" s="113"/>
      <c r="D139"/>
      <c r="E139"/>
      <c r="F139" s="114"/>
      <c r="G139" s="45">
        <f t="shared" si="18"/>
        <v>0</v>
      </c>
      <c r="H139" s="32">
        <f t="shared" si="19"/>
        <v>0</v>
      </c>
      <c r="I139" s="28" t="str">
        <f t="shared" si="20"/>
        <v/>
      </c>
      <c r="J139" s="42" t="str">
        <f t="shared" si="21"/>
        <v/>
      </c>
      <c r="K139" s="42" t="str">
        <f t="shared" si="22"/>
        <v>/</v>
      </c>
      <c r="L139" s="116"/>
      <c r="M139" s="126" t="e">
        <f t="shared" si="23"/>
        <v>#VALUE!</v>
      </c>
      <c r="N139" s="119" t="e">
        <f t="shared" si="24"/>
        <v>#VALUE!</v>
      </c>
    </row>
    <row r="140" spans="2:14" x14ac:dyDescent="0.35">
      <c r="B140" s="14"/>
      <c r="C140" s="113"/>
      <c r="D140"/>
      <c r="E140"/>
      <c r="F140" s="114"/>
      <c r="G140" s="45">
        <f t="shared" si="18"/>
        <v>0</v>
      </c>
      <c r="H140" s="32">
        <f t="shared" si="19"/>
        <v>0</v>
      </c>
      <c r="I140" s="28" t="str">
        <f t="shared" si="20"/>
        <v/>
      </c>
      <c r="J140" s="42" t="str">
        <f t="shared" si="21"/>
        <v/>
      </c>
      <c r="K140" s="42" t="str">
        <f t="shared" si="22"/>
        <v>/</v>
      </c>
      <c r="L140" s="116"/>
      <c r="M140" s="126" t="e">
        <f t="shared" si="23"/>
        <v>#VALUE!</v>
      </c>
      <c r="N140" s="119" t="e">
        <f t="shared" si="24"/>
        <v>#VALUE!</v>
      </c>
    </row>
    <row r="141" spans="2:14" x14ac:dyDescent="0.35">
      <c r="B141" s="14"/>
      <c r="C141" s="113"/>
      <c r="D141"/>
      <c r="E141"/>
      <c r="F141" s="114"/>
      <c r="G141" s="45">
        <f t="shared" si="18"/>
        <v>0</v>
      </c>
      <c r="H141" s="32">
        <f t="shared" si="19"/>
        <v>0</v>
      </c>
      <c r="I141" s="28" t="str">
        <f t="shared" si="20"/>
        <v/>
      </c>
      <c r="J141" s="42" t="str">
        <f t="shared" si="21"/>
        <v/>
      </c>
      <c r="K141" s="42" t="str">
        <f t="shared" si="22"/>
        <v>/</v>
      </c>
      <c r="L141" s="116"/>
      <c r="M141" s="126" t="e">
        <f t="shared" si="23"/>
        <v>#VALUE!</v>
      </c>
      <c r="N141" s="119" t="e">
        <f t="shared" si="24"/>
        <v>#VALUE!</v>
      </c>
    </row>
    <row r="142" spans="2:14" x14ac:dyDescent="0.35">
      <c r="B142" s="14"/>
      <c r="C142" s="113"/>
      <c r="D142"/>
      <c r="E142"/>
      <c r="F142" s="114"/>
      <c r="G142" s="45">
        <f t="shared" si="18"/>
        <v>0</v>
      </c>
      <c r="H142" s="32">
        <f t="shared" si="19"/>
        <v>0</v>
      </c>
      <c r="I142" s="28" t="str">
        <f t="shared" si="20"/>
        <v/>
      </c>
      <c r="J142" s="42" t="str">
        <f t="shared" si="21"/>
        <v/>
      </c>
      <c r="K142" s="42" t="str">
        <f t="shared" si="22"/>
        <v>/</v>
      </c>
      <c r="L142" s="116"/>
      <c r="M142" s="126" t="e">
        <f t="shared" si="23"/>
        <v>#VALUE!</v>
      </c>
      <c r="N142" s="119" t="e">
        <f t="shared" si="24"/>
        <v>#VALUE!</v>
      </c>
    </row>
    <row r="143" spans="2:14" x14ac:dyDescent="0.35">
      <c r="B143" s="14"/>
      <c r="C143" s="113"/>
      <c r="D143"/>
      <c r="E143"/>
      <c r="F143" s="114"/>
      <c r="G143" s="45">
        <f t="shared" si="18"/>
        <v>0</v>
      </c>
      <c r="H143" s="32">
        <f t="shared" si="19"/>
        <v>0</v>
      </c>
      <c r="I143" s="28" t="str">
        <f t="shared" si="20"/>
        <v/>
      </c>
      <c r="J143" s="42" t="str">
        <f t="shared" si="21"/>
        <v/>
      </c>
      <c r="K143" s="42" t="str">
        <f t="shared" si="22"/>
        <v>/</v>
      </c>
      <c r="L143" s="116"/>
      <c r="M143" s="126" t="e">
        <f t="shared" si="23"/>
        <v>#VALUE!</v>
      </c>
      <c r="N143" s="119" t="e">
        <f t="shared" si="24"/>
        <v>#VALUE!</v>
      </c>
    </row>
    <row r="144" spans="2:14" x14ac:dyDescent="0.35">
      <c r="B144" s="14"/>
      <c r="C144" s="113"/>
      <c r="D144"/>
      <c r="E144"/>
      <c r="F144" s="114"/>
      <c r="G144" s="45">
        <f t="shared" si="18"/>
        <v>0</v>
      </c>
      <c r="H144" s="32">
        <f t="shared" si="19"/>
        <v>0</v>
      </c>
      <c r="I144" s="28" t="str">
        <f t="shared" si="20"/>
        <v/>
      </c>
      <c r="J144" s="42" t="str">
        <f t="shared" si="21"/>
        <v/>
      </c>
      <c r="K144" s="42" t="str">
        <f t="shared" si="22"/>
        <v>/</v>
      </c>
      <c r="L144" s="116"/>
      <c r="M144" s="126" t="e">
        <f t="shared" si="23"/>
        <v>#VALUE!</v>
      </c>
      <c r="N144" s="119" t="e">
        <f t="shared" si="24"/>
        <v>#VALUE!</v>
      </c>
    </row>
    <row r="145" spans="2:14" x14ac:dyDescent="0.35">
      <c r="B145" s="14"/>
      <c r="C145" s="113"/>
      <c r="D145"/>
      <c r="E145"/>
      <c r="F145" s="114"/>
      <c r="G145" s="45">
        <f t="shared" si="18"/>
        <v>0</v>
      </c>
      <c r="H145" s="32">
        <f t="shared" si="19"/>
        <v>0</v>
      </c>
      <c r="I145" s="28" t="str">
        <f t="shared" si="20"/>
        <v/>
      </c>
      <c r="J145" s="42" t="str">
        <f t="shared" si="21"/>
        <v/>
      </c>
      <c r="K145" s="42" t="str">
        <f t="shared" si="22"/>
        <v>/</v>
      </c>
      <c r="L145" s="116"/>
      <c r="M145" s="126" t="e">
        <f t="shared" si="23"/>
        <v>#VALUE!</v>
      </c>
      <c r="N145" s="119" t="e">
        <f t="shared" si="24"/>
        <v>#VALUE!</v>
      </c>
    </row>
    <row r="146" spans="2:14" x14ac:dyDescent="0.35">
      <c r="B146" s="14"/>
      <c r="C146" s="113"/>
      <c r="D146"/>
      <c r="E146"/>
      <c r="F146" s="114"/>
      <c r="G146" s="45">
        <f t="shared" si="18"/>
        <v>0</v>
      </c>
      <c r="H146" s="32">
        <f t="shared" si="19"/>
        <v>0</v>
      </c>
      <c r="I146" s="28" t="str">
        <f t="shared" si="20"/>
        <v/>
      </c>
      <c r="J146" s="42" t="str">
        <f t="shared" si="21"/>
        <v/>
      </c>
      <c r="K146" s="42" t="str">
        <f t="shared" si="22"/>
        <v>/</v>
      </c>
      <c r="L146" s="116"/>
      <c r="M146" s="126" t="e">
        <f t="shared" si="23"/>
        <v>#VALUE!</v>
      </c>
      <c r="N146" s="119" t="e">
        <f t="shared" si="24"/>
        <v>#VALUE!</v>
      </c>
    </row>
    <row r="147" spans="2:14" x14ac:dyDescent="0.35">
      <c r="B147" s="14"/>
      <c r="C147" s="113"/>
      <c r="D147"/>
      <c r="E147"/>
      <c r="F147" s="114"/>
      <c r="G147" s="45">
        <f t="shared" si="18"/>
        <v>0</v>
      </c>
      <c r="H147" s="32">
        <f t="shared" si="19"/>
        <v>0</v>
      </c>
      <c r="I147" s="28" t="str">
        <f t="shared" si="20"/>
        <v/>
      </c>
      <c r="J147" s="42" t="str">
        <f t="shared" si="21"/>
        <v/>
      </c>
      <c r="K147" s="42" t="str">
        <f t="shared" si="22"/>
        <v>/</v>
      </c>
      <c r="L147" s="116"/>
      <c r="M147" s="126" t="e">
        <f t="shared" si="23"/>
        <v>#VALUE!</v>
      </c>
      <c r="N147" s="119" t="e">
        <f t="shared" si="24"/>
        <v>#VALUE!</v>
      </c>
    </row>
    <row r="148" spans="2:14" x14ac:dyDescent="0.35">
      <c r="B148" s="14"/>
      <c r="C148" s="113"/>
      <c r="D148"/>
      <c r="E148"/>
      <c r="F148" s="114"/>
      <c r="G148" s="45">
        <f t="shared" si="18"/>
        <v>0</v>
      </c>
      <c r="H148" s="32">
        <f t="shared" si="19"/>
        <v>0</v>
      </c>
      <c r="I148" s="28" t="str">
        <f t="shared" si="20"/>
        <v/>
      </c>
      <c r="J148" s="42" t="str">
        <f t="shared" si="21"/>
        <v/>
      </c>
      <c r="K148" s="42" t="str">
        <f t="shared" si="22"/>
        <v>/</v>
      </c>
      <c r="L148" s="116"/>
      <c r="M148" s="126" t="e">
        <f t="shared" si="23"/>
        <v>#VALUE!</v>
      </c>
      <c r="N148" s="119" t="e">
        <f t="shared" si="24"/>
        <v>#VALUE!</v>
      </c>
    </row>
    <row r="149" spans="2:14" x14ac:dyDescent="0.35">
      <c r="B149" s="14"/>
      <c r="C149" s="113"/>
      <c r="D149"/>
      <c r="E149"/>
      <c r="F149" s="114"/>
      <c r="G149" s="45">
        <f t="shared" si="18"/>
        <v>0</v>
      </c>
      <c r="H149" s="32">
        <f t="shared" si="19"/>
        <v>0</v>
      </c>
      <c r="I149" s="28" t="str">
        <f t="shared" si="20"/>
        <v/>
      </c>
      <c r="J149" s="42" t="str">
        <f t="shared" si="21"/>
        <v/>
      </c>
      <c r="K149" s="42" t="str">
        <f t="shared" si="22"/>
        <v>/</v>
      </c>
      <c r="L149" s="116"/>
      <c r="M149" s="126" t="e">
        <f t="shared" si="23"/>
        <v>#VALUE!</v>
      </c>
      <c r="N149" s="119" t="e">
        <f t="shared" si="24"/>
        <v>#VALUE!</v>
      </c>
    </row>
    <row r="150" spans="2:14" x14ac:dyDescent="0.35">
      <c r="B150" s="14"/>
      <c r="C150" s="113"/>
      <c r="D150"/>
      <c r="E150"/>
      <c r="F150" s="114"/>
      <c r="G150" s="45">
        <f t="shared" si="18"/>
        <v>0</v>
      </c>
      <c r="H150" s="32">
        <f t="shared" si="19"/>
        <v>0</v>
      </c>
      <c r="I150" s="28" t="str">
        <f t="shared" si="20"/>
        <v/>
      </c>
      <c r="J150" s="42" t="str">
        <f t="shared" si="21"/>
        <v/>
      </c>
      <c r="K150" s="42" t="str">
        <f t="shared" si="22"/>
        <v>/</v>
      </c>
      <c r="L150" s="116"/>
      <c r="M150" s="126" t="e">
        <f t="shared" si="23"/>
        <v>#VALUE!</v>
      </c>
      <c r="N150" s="119" t="e">
        <f t="shared" si="24"/>
        <v>#VALUE!</v>
      </c>
    </row>
    <row r="151" spans="2:14" x14ac:dyDescent="0.35">
      <c r="B151" s="14"/>
      <c r="C151" s="113"/>
      <c r="D151"/>
      <c r="E151"/>
      <c r="F151" s="114"/>
      <c r="G151" s="45">
        <f t="shared" si="18"/>
        <v>0</v>
      </c>
      <c r="H151" s="32">
        <f t="shared" si="19"/>
        <v>0</v>
      </c>
      <c r="I151" s="28" t="str">
        <f t="shared" si="20"/>
        <v/>
      </c>
      <c r="J151" s="42" t="str">
        <f t="shared" si="21"/>
        <v/>
      </c>
      <c r="K151" s="42" t="str">
        <f t="shared" si="22"/>
        <v>/</v>
      </c>
      <c r="L151" s="116"/>
      <c r="M151" s="126" t="e">
        <f t="shared" si="23"/>
        <v>#VALUE!</v>
      </c>
      <c r="N151" s="119" t="e">
        <f t="shared" si="24"/>
        <v>#VALUE!</v>
      </c>
    </row>
    <row r="152" spans="2:14" x14ac:dyDescent="0.35">
      <c r="B152" s="14"/>
      <c r="C152" s="113"/>
      <c r="D152"/>
      <c r="E152"/>
      <c r="F152" s="114"/>
      <c r="G152" s="45">
        <f t="shared" si="18"/>
        <v>0</v>
      </c>
      <c r="H152" s="32">
        <f t="shared" si="19"/>
        <v>0</v>
      </c>
      <c r="I152" s="28" t="str">
        <f t="shared" si="20"/>
        <v/>
      </c>
      <c r="J152" s="42" t="str">
        <f t="shared" si="21"/>
        <v/>
      </c>
      <c r="K152" s="42" t="str">
        <f t="shared" si="22"/>
        <v>/</v>
      </c>
      <c r="L152" s="116"/>
      <c r="M152" s="126" t="e">
        <f t="shared" si="23"/>
        <v>#VALUE!</v>
      </c>
      <c r="N152" s="119" t="e">
        <f t="shared" si="24"/>
        <v>#VALUE!</v>
      </c>
    </row>
    <row r="153" spans="2:14" x14ac:dyDescent="0.35">
      <c r="B153" s="14"/>
      <c r="C153" s="113"/>
      <c r="D153"/>
      <c r="E153"/>
      <c r="F153" s="114"/>
      <c r="G153" s="45">
        <f t="shared" si="18"/>
        <v>0</v>
      </c>
      <c r="H153" s="32">
        <f t="shared" si="19"/>
        <v>0</v>
      </c>
      <c r="I153" s="28" t="str">
        <f t="shared" si="20"/>
        <v/>
      </c>
      <c r="J153" s="42" t="str">
        <f t="shared" si="21"/>
        <v/>
      </c>
      <c r="K153" s="42" t="str">
        <f t="shared" si="22"/>
        <v>/</v>
      </c>
      <c r="L153" s="116"/>
      <c r="M153" s="126" t="e">
        <f t="shared" si="23"/>
        <v>#VALUE!</v>
      </c>
      <c r="N153" s="119" t="e">
        <f t="shared" si="24"/>
        <v>#VALUE!</v>
      </c>
    </row>
    <row r="154" spans="2:14" x14ac:dyDescent="0.35">
      <c r="B154" s="14"/>
      <c r="C154" s="113"/>
      <c r="D154"/>
      <c r="E154"/>
      <c r="F154" s="114"/>
      <c r="G154" s="45">
        <f t="shared" si="18"/>
        <v>0</v>
      </c>
      <c r="H154" s="32">
        <f t="shared" si="19"/>
        <v>0</v>
      </c>
      <c r="I154" s="28" t="str">
        <f t="shared" si="20"/>
        <v/>
      </c>
      <c r="J154" s="42" t="str">
        <f t="shared" si="21"/>
        <v/>
      </c>
      <c r="K154" s="42" t="str">
        <f t="shared" si="22"/>
        <v>/</v>
      </c>
      <c r="L154" s="116"/>
      <c r="M154" s="126" t="e">
        <f t="shared" si="23"/>
        <v>#VALUE!</v>
      </c>
      <c r="N154" s="119" t="e">
        <f t="shared" si="24"/>
        <v>#VALUE!</v>
      </c>
    </row>
    <row r="155" spans="2:14" x14ac:dyDescent="0.35">
      <c r="B155" s="14"/>
      <c r="C155" s="113"/>
      <c r="D155"/>
      <c r="E155"/>
      <c r="F155" s="114"/>
      <c r="G155" s="45">
        <f t="shared" si="18"/>
        <v>0</v>
      </c>
      <c r="H155" s="32">
        <f t="shared" si="19"/>
        <v>0</v>
      </c>
      <c r="I155" s="28" t="str">
        <f t="shared" si="20"/>
        <v/>
      </c>
      <c r="J155" s="42" t="str">
        <f t="shared" si="21"/>
        <v/>
      </c>
      <c r="K155" s="42" t="str">
        <f t="shared" si="22"/>
        <v>/</v>
      </c>
      <c r="L155" s="116"/>
      <c r="M155" s="126" t="e">
        <f t="shared" si="23"/>
        <v>#VALUE!</v>
      </c>
      <c r="N155" s="119" t="e">
        <f t="shared" si="24"/>
        <v>#VALUE!</v>
      </c>
    </row>
    <row r="156" spans="2:14" x14ac:dyDescent="0.35">
      <c r="B156" s="14"/>
      <c r="C156" s="113"/>
      <c r="D156"/>
      <c r="E156"/>
      <c r="F156" s="114"/>
      <c r="G156" s="45">
        <f t="shared" si="18"/>
        <v>0</v>
      </c>
      <c r="H156" s="32">
        <f t="shared" si="19"/>
        <v>0</v>
      </c>
      <c r="I156" s="28" t="str">
        <f t="shared" si="20"/>
        <v/>
      </c>
      <c r="J156" s="42" t="str">
        <f t="shared" si="21"/>
        <v/>
      </c>
      <c r="K156" s="42" t="str">
        <f t="shared" si="22"/>
        <v>/</v>
      </c>
      <c r="L156" s="116"/>
      <c r="M156" s="126" t="e">
        <f t="shared" si="23"/>
        <v>#VALUE!</v>
      </c>
      <c r="N156" s="119" t="e">
        <f t="shared" si="24"/>
        <v>#VALUE!</v>
      </c>
    </row>
    <row r="157" spans="2:14" x14ac:dyDescent="0.35">
      <c r="B157" s="14"/>
      <c r="C157" s="113"/>
      <c r="D157"/>
      <c r="E157"/>
      <c r="F157" s="114"/>
      <c r="G157" s="45">
        <f t="shared" si="18"/>
        <v>0</v>
      </c>
      <c r="H157" s="32">
        <f t="shared" si="19"/>
        <v>0</v>
      </c>
      <c r="I157" s="28" t="str">
        <f t="shared" si="20"/>
        <v/>
      </c>
      <c r="J157" s="42" t="str">
        <f t="shared" si="21"/>
        <v/>
      </c>
      <c r="K157" s="42" t="str">
        <f t="shared" si="22"/>
        <v>/</v>
      </c>
      <c r="L157" s="116"/>
      <c r="M157" s="126" t="e">
        <f t="shared" si="23"/>
        <v>#VALUE!</v>
      </c>
      <c r="N157" s="119" t="e">
        <f t="shared" si="24"/>
        <v>#VALUE!</v>
      </c>
    </row>
    <row r="158" spans="2:14" x14ac:dyDescent="0.35">
      <c r="B158" s="14"/>
      <c r="C158" s="113"/>
      <c r="D158"/>
      <c r="E158"/>
      <c r="F158" s="114"/>
      <c r="G158" s="45">
        <f t="shared" si="18"/>
        <v>0</v>
      </c>
      <c r="H158" s="32">
        <f t="shared" si="19"/>
        <v>0</v>
      </c>
      <c r="I158" s="28" t="str">
        <f t="shared" si="20"/>
        <v/>
      </c>
      <c r="J158" s="42" t="str">
        <f t="shared" si="21"/>
        <v/>
      </c>
      <c r="K158" s="42" t="str">
        <f t="shared" si="22"/>
        <v>/</v>
      </c>
      <c r="L158" s="116"/>
      <c r="M158" s="126" t="e">
        <f t="shared" si="23"/>
        <v>#VALUE!</v>
      </c>
      <c r="N158" s="119" t="e">
        <f t="shared" si="24"/>
        <v>#VALUE!</v>
      </c>
    </row>
    <row r="159" spans="2:14" x14ac:dyDescent="0.35">
      <c r="B159" s="14"/>
      <c r="C159" s="113"/>
      <c r="D159"/>
      <c r="E159"/>
      <c r="F159" s="114"/>
      <c r="G159" s="45">
        <f t="shared" si="18"/>
        <v>0</v>
      </c>
      <c r="H159" s="32">
        <f t="shared" si="19"/>
        <v>0</v>
      </c>
      <c r="I159" s="28" t="str">
        <f t="shared" si="20"/>
        <v/>
      </c>
      <c r="J159" s="42" t="str">
        <f t="shared" si="21"/>
        <v/>
      </c>
      <c r="K159" s="42" t="str">
        <f t="shared" si="22"/>
        <v>/</v>
      </c>
      <c r="L159" s="116"/>
      <c r="M159" s="126" t="e">
        <f t="shared" si="23"/>
        <v>#VALUE!</v>
      </c>
      <c r="N159" s="119" t="e">
        <f t="shared" si="24"/>
        <v>#VALUE!</v>
      </c>
    </row>
    <row r="160" spans="2:14" x14ac:dyDescent="0.35">
      <c r="B160" s="14"/>
      <c r="C160" s="113"/>
      <c r="D160"/>
      <c r="E160"/>
      <c r="F160" s="114"/>
      <c r="G160" s="45">
        <f t="shared" si="18"/>
        <v>0</v>
      </c>
      <c r="H160" s="32">
        <f t="shared" si="19"/>
        <v>0</v>
      </c>
      <c r="I160" s="28" t="str">
        <f t="shared" si="20"/>
        <v/>
      </c>
      <c r="J160" s="42" t="str">
        <f t="shared" si="21"/>
        <v/>
      </c>
      <c r="K160" s="42" t="str">
        <f t="shared" si="22"/>
        <v>/</v>
      </c>
      <c r="L160" s="116"/>
      <c r="M160" s="126" t="e">
        <f t="shared" si="23"/>
        <v>#VALUE!</v>
      </c>
      <c r="N160" s="119" t="e">
        <f t="shared" si="24"/>
        <v>#VALUE!</v>
      </c>
    </row>
    <row r="161" spans="2:14" x14ac:dyDescent="0.35">
      <c r="B161" s="14"/>
      <c r="C161" s="113"/>
      <c r="D161"/>
      <c r="E161"/>
      <c r="F161" s="114"/>
      <c r="G161" s="45">
        <f t="shared" si="18"/>
        <v>0</v>
      </c>
      <c r="H161" s="32">
        <f t="shared" si="19"/>
        <v>0</v>
      </c>
      <c r="I161" s="28" t="str">
        <f t="shared" si="20"/>
        <v/>
      </c>
      <c r="J161" s="42" t="str">
        <f t="shared" si="21"/>
        <v/>
      </c>
      <c r="K161" s="42" t="str">
        <f t="shared" si="22"/>
        <v>/</v>
      </c>
      <c r="L161" s="116"/>
      <c r="M161" s="126" t="e">
        <f t="shared" si="23"/>
        <v>#VALUE!</v>
      </c>
      <c r="N161" s="119" t="e">
        <f t="shared" si="24"/>
        <v>#VALUE!</v>
      </c>
    </row>
    <row r="162" spans="2:14" x14ac:dyDescent="0.35">
      <c r="B162" s="14"/>
      <c r="C162" s="113"/>
      <c r="D162"/>
      <c r="E162"/>
      <c r="F162" s="114"/>
      <c r="G162" s="45">
        <f t="shared" si="18"/>
        <v>0</v>
      </c>
      <c r="H162" s="32">
        <f t="shared" si="19"/>
        <v>0</v>
      </c>
      <c r="I162" s="28" t="str">
        <f t="shared" si="20"/>
        <v/>
      </c>
      <c r="J162" s="42" t="str">
        <f t="shared" si="21"/>
        <v/>
      </c>
      <c r="K162" s="42" t="str">
        <f t="shared" si="22"/>
        <v>/</v>
      </c>
      <c r="L162" s="116"/>
      <c r="M162" s="126" t="e">
        <f t="shared" si="23"/>
        <v>#VALUE!</v>
      </c>
      <c r="N162" s="119" t="e">
        <f t="shared" si="24"/>
        <v>#VALUE!</v>
      </c>
    </row>
    <row r="163" spans="2:14" x14ac:dyDescent="0.35">
      <c r="B163" s="14"/>
      <c r="C163" s="113"/>
      <c r="D163"/>
      <c r="E163"/>
      <c r="F163" s="114"/>
      <c r="G163" s="45">
        <f t="shared" si="18"/>
        <v>0</v>
      </c>
      <c r="H163" s="32">
        <f t="shared" ref="H163:H194" si="25">IFERROR(I163/J163,0)</f>
        <v>0</v>
      </c>
      <c r="I163" s="28" t="str">
        <f t="shared" si="20"/>
        <v/>
      </c>
      <c r="J163" s="42" t="str">
        <f t="shared" si="21"/>
        <v/>
      </c>
      <c r="K163" s="42" t="str">
        <f t="shared" ref="K163:K194" si="26">TEXT(I163,"0")&amp;"/"&amp;TEXT(J163,"0")</f>
        <v>/</v>
      </c>
      <c r="L163" s="116"/>
      <c r="M163" s="126" t="e">
        <f t="shared" si="23"/>
        <v>#VALUE!</v>
      </c>
      <c r="N163" s="119" t="e">
        <f t="shared" si="24"/>
        <v>#VALUE!</v>
      </c>
    </row>
    <row r="164" spans="2:14" x14ac:dyDescent="0.35">
      <c r="B164" s="14"/>
      <c r="C164" s="113"/>
      <c r="D164"/>
      <c r="E164"/>
      <c r="F164" s="114"/>
      <c r="G164" s="45">
        <f t="shared" si="18"/>
        <v>0</v>
      </c>
      <c r="H164" s="32">
        <f t="shared" si="25"/>
        <v>0</v>
      </c>
      <c r="I164" s="28" t="str">
        <f t="shared" si="20"/>
        <v/>
      </c>
      <c r="J164" s="42" t="str">
        <f t="shared" si="21"/>
        <v/>
      </c>
      <c r="K164" s="42" t="str">
        <f t="shared" si="26"/>
        <v>/</v>
      </c>
      <c r="L164" s="116"/>
      <c r="M164" s="126" t="e">
        <f t="shared" si="23"/>
        <v>#VALUE!</v>
      </c>
      <c r="N164" s="119" t="e">
        <f t="shared" si="24"/>
        <v>#VALUE!</v>
      </c>
    </row>
    <row r="165" spans="2:14" x14ac:dyDescent="0.35">
      <c r="B165" s="14"/>
      <c r="C165" s="113"/>
      <c r="D165"/>
      <c r="E165"/>
      <c r="F165" s="114"/>
      <c r="G165" s="45">
        <f t="shared" si="18"/>
        <v>0</v>
      </c>
      <c r="H165" s="32">
        <f t="shared" si="25"/>
        <v>0</v>
      </c>
      <c r="I165" s="28" t="str">
        <f t="shared" si="20"/>
        <v/>
      </c>
      <c r="J165" s="42" t="str">
        <f t="shared" si="21"/>
        <v/>
      </c>
      <c r="K165" s="42" t="str">
        <f t="shared" si="26"/>
        <v>/</v>
      </c>
      <c r="L165" s="116"/>
      <c r="M165" s="126" t="e">
        <f t="shared" si="23"/>
        <v>#VALUE!</v>
      </c>
      <c r="N165" s="119" t="e">
        <f t="shared" si="24"/>
        <v>#VALUE!</v>
      </c>
    </row>
    <row r="166" spans="2:14" x14ac:dyDescent="0.35">
      <c r="B166" s="14"/>
      <c r="C166" s="113"/>
      <c r="D166"/>
      <c r="E166"/>
      <c r="F166" s="114"/>
      <c r="G166" s="45">
        <f t="shared" si="18"/>
        <v>0</v>
      </c>
      <c r="H166" s="32">
        <f t="shared" si="25"/>
        <v>0</v>
      </c>
      <c r="I166" s="28" t="str">
        <f t="shared" si="20"/>
        <v/>
      </c>
      <c r="J166" s="42" t="str">
        <f t="shared" si="21"/>
        <v/>
      </c>
      <c r="K166" s="42" t="str">
        <f t="shared" si="26"/>
        <v>/</v>
      </c>
      <c r="L166" s="116"/>
      <c r="M166" s="126" t="e">
        <f t="shared" si="23"/>
        <v>#VALUE!</v>
      </c>
      <c r="N166" s="119" t="e">
        <f t="shared" si="24"/>
        <v>#VALUE!</v>
      </c>
    </row>
    <row r="167" spans="2:14" x14ac:dyDescent="0.35">
      <c r="B167" s="14"/>
      <c r="C167" s="113"/>
      <c r="D167"/>
      <c r="E167"/>
      <c r="F167" s="114"/>
      <c r="G167" s="45">
        <f t="shared" si="18"/>
        <v>0</v>
      </c>
      <c r="H167" s="32">
        <f t="shared" si="25"/>
        <v>0</v>
      </c>
      <c r="I167" s="28" t="str">
        <f t="shared" si="20"/>
        <v/>
      </c>
      <c r="J167" s="42" t="str">
        <f t="shared" si="21"/>
        <v/>
      </c>
      <c r="K167" s="42" t="str">
        <f t="shared" si="26"/>
        <v>/</v>
      </c>
      <c r="L167" s="116"/>
      <c r="M167" s="126" t="e">
        <f t="shared" si="23"/>
        <v>#VALUE!</v>
      </c>
      <c r="N167" s="119" t="e">
        <f t="shared" si="24"/>
        <v>#VALUE!</v>
      </c>
    </row>
    <row r="168" spans="2:14" x14ac:dyDescent="0.35">
      <c r="B168" s="14"/>
      <c r="C168" s="113"/>
      <c r="D168"/>
      <c r="E168"/>
      <c r="F168" s="114"/>
      <c r="G168" s="45">
        <f t="shared" si="18"/>
        <v>0</v>
      </c>
      <c r="H168" s="32">
        <f t="shared" si="25"/>
        <v>0</v>
      </c>
      <c r="I168" s="28" t="str">
        <f t="shared" si="20"/>
        <v/>
      </c>
      <c r="J168" s="42" t="str">
        <f t="shared" si="21"/>
        <v/>
      </c>
      <c r="K168" s="42" t="str">
        <f t="shared" si="26"/>
        <v>/</v>
      </c>
      <c r="L168" s="116"/>
      <c r="M168" s="126" t="e">
        <f t="shared" si="23"/>
        <v>#VALUE!</v>
      </c>
      <c r="N168" s="119" t="e">
        <f t="shared" si="24"/>
        <v>#VALUE!</v>
      </c>
    </row>
    <row r="169" spans="2:14" x14ac:dyDescent="0.35">
      <c r="B169" s="14"/>
      <c r="C169" s="113"/>
      <c r="D169"/>
      <c r="E169"/>
      <c r="F169" s="114"/>
      <c r="G169" s="45">
        <f t="shared" si="18"/>
        <v>0</v>
      </c>
      <c r="H169" s="32">
        <f t="shared" si="25"/>
        <v>0</v>
      </c>
      <c r="I169" s="28" t="str">
        <f t="shared" si="20"/>
        <v/>
      </c>
      <c r="J169" s="42" t="str">
        <f t="shared" si="21"/>
        <v/>
      </c>
      <c r="K169" s="42" t="str">
        <f t="shared" si="26"/>
        <v>/</v>
      </c>
      <c r="L169" s="116"/>
      <c r="M169" s="126" t="e">
        <f t="shared" si="23"/>
        <v>#VALUE!</v>
      </c>
      <c r="N169" s="119" t="e">
        <f t="shared" si="24"/>
        <v>#VALUE!</v>
      </c>
    </row>
    <row r="170" spans="2:14" x14ac:dyDescent="0.35">
      <c r="B170" s="14"/>
      <c r="C170" s="113"/>
      <c r="D170"/>
      <c r="E170"/>
      <c r="F170" s="114"/>
      <c r="G170" s="45">
        <f t="shared" si="18"/>
        <v>0</v>
      </c>
      <c r="H170" s="32">
        <f t="shared" si="25"/>
        <v>0</v>
      </c>
      <c r="I170" s="28" t="str">
        <f t="shared" si="20"/>
        <v/>
      </c>
      <c r="J170" s="42" t="str">
        <f t="shared" si="21"/>
        <v/>
      </c>
      <c r="K170" s="42" t="str">
        <f t="shared" si="26"/>
        <v>/</v>
      </c>
      <c r="L170" s="116"/>
      <c r="M170" s="126" t="e">
        <f t="shared" si="23"/>
        <v>#VALUE!</v>
      </c>
      <c r="N170" s="119" t="e">
        <f t="shared" si="24"/>
        <v>#VALUE!</v>
      </c>
    </row>
    <row r="171" spans="2:14" x14ac:dyDescent="0.35">
      <c r="B171" s="14"/>
      <c r="C171" s="113"/>
      <c r="D171"/>
      <c r="E171"/>
      <c r="F171" s="114"/>
      <c r="G171" s="45">
        <f t="shared" si="18"/>
        <v>0</v>
      </c>
      <c r="H171" s="32">
        <f t="shared" si="25"/>
        <v>0</v>
      </c>
      <c r="I171" s="28" t="str">
        <f t="shared" si="20"/>
        <v/>
      </c>
      <c r="J171" s="42" t="str">
        <f t="shared" si="21"/>
        <v/>
      </c>
      <c r="K171" s="42" t="str">
        <f t="shared" si="26"/>
        <v>/</v>
      </c>
      <c r="L171" s="116"/>
      <c r="M171" s="126" t="e">
        <f t="shared" si="23"/>
        <v>#VALUE!</v>
      </c>
      <c r="N171" s="119" t="e">
        <f t="shared" si="24"/>
        <v>#VALUE!</v>
      </c>
    </row>
    <row r="172" spans="2:14" x14ac:dyDescent="0.35">
      <c r="B172" s="14"/>
      <c r="C172" s="113"/>
      <c r="D172"/>
      <c r="E172"/>
      <c r="F172" s="114"/>
      <c r="G172" s="45">
        <f t="shared" si="18"/>
        <v>0</v>
      </c>
      <c r="H172" s="32">
        <f t="shared" si="25"/>
        <v>0</v>
      </c>
      <c r="I172" s="28" t="str">
        <f t="shared" si="20"/>
        <v/>
      </c>
      <c r="J172" s="42" t="str">
        <f t="shared" si="21"/>
        <v/>
      </c>
      <c r="K172" s="42" t="str">
        <f t="shared" si="26"/>
        <v>/</v>
      </c>
      <c r="L172" s="116"/>
      <c r="M172" s="126" t="e">
        <f t="shared" si="23"/>
        <v>#VALUE!</v>
      </c>
      <c r="N172" s="119" t="e">
        <f t="shared" si="24"/>
        <v>#VALUE!</v>
      </c>
    </row>
    <row r="173" spans="2:14" x14ac:dyDescent="0.35">
      <c r="B173" s="14"/>
      <c r="C173" s="113"/>
      <c r="D173"/>
      <c r="E173"/>
      <c r="F173" s="114"/>
      <c r="G173" s="45">
        <f t="shared" si="18"/>
        <v>0</v>
      </c>
      <c r="H173" s="32">
        <f t="shared" si="25"/>
        <v>0</v>
      </c>
      <c r="I173" s="28" t="str">
        <f t="shared" si="20"/>
        <v/>
      </c>
      <c r="J173" s="42" t="str">
        <f t="shared" si="21"/>
        <v/>
      </c>
      <c r="K173" s="42" t="str">
        <f t="shared" si="26"/>
        <v>/</v>
      </c>
      <c r="L173" s="116"/>
      <c r="M173" s="126" t="e">
        <f t="shared" si="23"/>
        <v>#VALUE!</v>
      </c>
      <c r="N173" s="119" t="e">
        <f t="shared" si="24"/>
        <v>#VALUE!</v>
      </c>
    </row>
    <row r="174" spans="2:14" x14ac:dyDescent="0.35">
      <c r="B174" s="14"/>
      <c r="C174" s="113"/>
      <c r="D174"/>
      <c r="E174"/>
      <c r="F174" s="114"/>
      <c r="G174" s="45">
        <f t="shared" si="18"/>
        <v>0</v>
      </c>
      <c r="H174" s="32">
        <f t="shared" si="25"/>
        <v>0</v>
      </c>
      <c r="I174" s="28" t="str">
        <f t="shared" si="20"/>
        <v/>
      </c>
      <c r="J174" s="42" t="str">
        <f t="shared" si="21"/>
        <v/>
      </c>
      <c r="K174" s="42" t="str">
        <f t="shared" si="26"/>
        <v>/</v>
      </c>
      <c r="L174" s="116"/>
      <c r="M174" s="126" t="e">
        <f t="shared" si="23"/>
        <v>#VALUE!</v>
      </c>
      <c r="N174" s="119" t="e">
        <f t="shared" si="24"/>
        <v>#VALUE!</v>
      </c>
    </row>
    <row r="175" spans="2:14" x14ac:dyDescent="0.35">
      <c r="B175" s="14"/>
      <c r="C175" s="113"/>
      <c r="D175"/>
      <c r="E175"/>
      <c r="F175" s="114"/>
      <c r="G175" s="45">
        <f t="shared" si="18"/>
        <v>0</v>
      </c>
      <c r="H175" s="32">
        <f t="shared" si="25"/>
        <v>0</v>
      </c>
      <c r="I175" s="28" t="str">
        <f t="shared" si="20"/>
        <v/>
      </c>
      <c r="J175" s="42" t="str">
        <f t="shared" si="21"/>
        <v/>
      </c>
      <c r="K175" s="42" t="str">
        <f t="shared" si="26"/>
        <v>/</v>
      </c>
      <c r="L175" s="116"/>
      <c r="M175" s="126" t="e">
        <f t="shared" si="23"/>
        <v>#VALUE!</v>
      </c>
      <c r="N175" s="119" t="e">
        <f t="shared" si="24"/>
        <v>#VALUE!</v>
      </c>
    </row>
    <row r="176" spans="2:14" x14ac:dyDescent="0.35">
      <c r="B176" s="14"/>
      <c r="C176" s="113"/>
      <c r="D176"/>
      <c r="E176"/>
      <c r="F176" s="114"/>
      <c r="G176" s="45">
        <f t="shared" si="18"/>
        <v>0</v>
      </c>
      <c r="H176" s="32">
        <f t="shared" si="25"/>
        <v>0</v>
      </c>
      <c r="I176" s="28" t="str">
        <f t="shared" si="20"/>
        <v/>
      </c>
      <c r="J176" s="42" t="str">
        <f t="shared" si="21"/>
        <v/>
      </c>
      <c r="K176" s="42" t="str">
        <f t="shared" si="26"/>
        <v>/</v>
      </c>
      <c r="L176" s="116"/>
      <c r="M176" s="126" t="e">
        <f t="shared" si="23"/>
        <v>#VALUE!</v>
      </c>
      <c r="N176" s="119" t="e">
        <f t="shared" si="24"/>
        <v>#VALUE!</v>
      </c>
    </row>
    <row r="177" spans="2:14" x14ac:dyDescent="0.35">
      <c r="B177" s="14"/>
      <c r="C177" s="113"/>
      <c r="D177"/>
      <c r="E177"/>
      <c r="F177" s="114"/>
      <c r="G177" s="45">
        <f t="shared" si="18"/>
        <v>0</v>
      </c>
      <c r="H177" s="32">
        <f t="shared" si="25"/>
        <v>0</v>
      </c>
      <c r="I177" s="28" t="str">
        <f t="shared" si="20"/>
        <v/>
      </c>
      <c r="J177" s="42" t="str">
        <f t="shared" si="21"/>
        <v/>
      </c>
      <c r="K177" s="42" t="str">
        <f t="shared" si="26"/>
        <v>/</v>
      </c>
      <c r="L177" s="116"/>
      <c r="M177" s="126" t="e">
        <f t="shared" si="23"/>
        <v>#VALUE!</v>
      </c>
      <c r="N177" s="119" t="e">
        <f t="shared" si="24"/>
        <v>#VALUE!</v>
      </c>
    </row>
    <row r="178" spans="2:14" x14ac:dyDescent="0.35">
      <c r="B178" s="14"/>
      <c r="C178" s="113"/>
      <c r="D178"/>
      <c r="E178"/>
      <c r="F178" s="114"/>
      <c r="G178" s="45">
        <f t="shared" si="18"/>
        <v>0</v>
      </c>
      <c r="H178" s="32">
        <f t="shared" si="25"/>
        <v>0</v>
      </c>
      <c r="I178" s="28" t="str">
        <f t="shared" si="20"/>
        <v/>
      </c>
      <c r="J178" s="42" t="str">
        <f t="shared" si="21"/>
        <v/>
      </c>
      <c r="K178" s="42" t="str">
        <f t="shared" si="26"/>
        <v>/</v>
      </c>
      <c r="L178" s="116"/>
      <c r="M178" s="126" t="e">
        <f t="shared" si="23"/>
        <v>#VALUE!</v>
      </c>
      <c r="N178" s="119" t="e">
        <f t="shared" si="24"/>
        <v>#VALUE!</v>
      </c>
    </row>
    <row r="179" spans="2:14" x14ac:dyDescent="0.35">
      <c r="B179" s="14"/>
      <c r="C179" s="113"/>
      <c r="D179"/>
      <c r="E179"/>
      <c r="F179" s="114"/>
      <c r="G179" s="45">
        <f t="shared" si="18"/>
        <v>0</v>
      </c>
      <c r="H179" s="32">
        <f t="shared" si="25"/>
        <v>0</v>
      </c>
      <c r="I179" s="28" t="str">
        <f t="shared" si="20"/>
        <v/>
      </c>
      <c r="J179" s="42" t="str">
        <f t="shared" si="21"/>
        <v/>
      </c>
      <c r="K179" s="42" t="str">
        <f t="shared" si="26"/>
        <v>/</v>
      </c>
      <c r="L179" s="116"/>
      <c r="M179" s="126" t="e">
        <f t="shared" si="23"/>
        <v>#VALUE!</v>
      </c>
      <c r="N179" s="119" t="e">
        <f t="shared" si="24"/>
        <v>#VALUE!</v>
      </c>
    </row>
    <row r="180" spans="2:14" x14ac:dyDescent="0.35">
      <c r="B180" s="14"/>
      <c r="C180" s="113"/>
      <c r="D180"/>
      <c r="E180"/>
      <c r="F180" s="114"/>
      <c r="G180" s="45">
        <f t="shared" si="18"/>
        <v>0</v>
      </c>
      <c r="H180" s="32">
        <f t="shared" si="25"/>
        <v>0</v>
      </c>
      <c r="I180" s="28" t="str">
        <f t="shared" si="20"/>
        <v/>
      </c>
      <c r="J180" s="42" t="str">
        <f t="shared" si="21"/>
        <v/>
      </c>
      <c r="K180" s="42" t="str">
        <f t="shared" si="26"/>
        <v>/</v>
      </c>
      <c r="L180" s="116"/>
      <c r="M180" s="126" t="e">
        <f t="shared" si="23"/>
        <v>#VALUE!</v>
      </c>
      <c r="N180" s="119" t="e">
        <f t="shared" si="24"/>
        <v>#VALUE!</v>
      </c>
    </row>
    <row r="181" spans="2:14" x14ac:dyDescent="0.35">
      <c r="B181" s="14"/>
      <c r="C181" s="113"/>
      <c r="D181"/>
      <c r="E181"/>
      <c r="F181" s="114"/>
      <c r="G181" s="45">
        <f t="shared" si="18"/>
        <v>0</v>
      </c>
      <c r="H181" s="32">
        <f t="shared" si="25"/>
        <v>0</v>
      </c>
      <c r="I181" s="28" t="str">
        <f t="shared" si="20"/>
        <v/>
      </c>
      <c r="J181" s="42" t="str">
        <f t="shared" si="21"/>
        <v/>
      </c>
      <c r="K181" s="42" t="str">
        <f t="shared" si="26"/>
        <v>/</v>
      </c>
      <c r="L181" s="116"/>
      <c r="M181" s="126" t="e">
        <f t="shared" si="23"/>
        <v>#VALUE!</v>
      </c>
      <c r="N181" s="119" t="e">
        <f t="shared" si="24"/>
        <v>#VALUE!</v>
      </c>
    </row>
    <row r="182" spans="2:14" x14ac:dyDescent="0.35">
      <c r="B182" s="14"/>
      <c r="C182" s="113"/>
      <c r="D182"/>
      <c r="E182"/>
      <c r="F182" s="114"/>
      <c r="G182" s="45">
        <f t="shared" si="18"/>
        <v>0</v>
      </c>
      <c r="H182" s="32">
        <f t="shared" si="25"/>
        <v>0</v>
      </c>
      <c r="I182" s="28" t="str">
        <f t="shared" si="20"/>
        <v/>
      </c>
      <c r="J182" s="42" t="str">
        <f t="shared" si="21"/>
        <v/>
      </c>
      <c r="K182" s="42" t="str">
        <f t="shared" si="26"/>
        <v>/</v>
      </c>
      <c r="L182" s="116"/>
      <c r="M182" s="126" t="e">
        <f t="shared" si="23"/>
        <v>#VALUE!</v>
      </c>
      <c r="N182" s="119" t="e">
        <f t="shared" si="24"/>
        <v>#VALUE!</v>
      </c>
    </row>
    <row r="183" spans="2:14" x14ac:dyDescent="0.35">
      <c r="B183" s="14"/>
      <c r="C183" s="113"/>
      <c r="D183"/>
      <c r="E183"/>
      <c r="F183" s="114"/>
      <c r="G183" s="45">
        <f t="shared" si="18"/>
        <v>0</v>
      </c>
      <c r="H183" s="32">
        <f t="shared" si="25"/>
        <v>0</v>
      </c>
      <c r="I183" s="28" t="str">
        <f t="shared" si="20"/>
        <v/>
      </c>
      <c r="J183" s="42" t="str">
        <f t="shared" si="21"/>
        <v/>
      </c>
      <c r="K183" s="42" t="str">
        <f t="shared" si="26"/>
        <v>/</v>
      </c>
      <c r="L183" s="116"/>
      <c r="M183" s="126" t="e">
        <f t="shared" si="23"/>
        <v>#VALUE!</v>
      </c>
      <c r="N183" s="119" t="e">
        <f t="shared" si="24"/>
        <v>#VALUE!</v>
      </c>
    </row>
    <row r="184" spans="2:14" x14ac:dyDescent="0.35">
      <c r="B184" s="14"/>
      <c r="C184" s="113"/>
      <c r="D184"/>
      <c r="E184"/>
      <c r="F184" s="114"/>
      <c r="G184" s="45">
        <f t="shared" si="18"/>
        <v>0</v>
      </c>
      <c r="H184" s="32">
        <f t="shared" si="25"/>
        <v>0</v>
      </c>
      <c r="I184" s="28" t="str">
        <f t="shared" si="20"/>
        <v/>
      </c>
      <c r="J184" s="42" t="str">
        <f t="shared" si="21"/>
        <v/>
      </c>
      <c r="K184" s="42" t="str">
        <f t="shared" si="26"/>
        <v>/</v>
      </c>
      <c r="L184" s="116"/>
      <c r="M184" s="126" t="e">
        <f t="shared" si="23"/>
        <v>#VALUE!</v>
      </c>
      <c r="N184" s="119" t="e">
        <f t="shared" si="24"/>
        <v>#VALUE!</v>
      </c>
    </row>
    <row r="185" spans="2:14" x14ac:dyDescent="0.35">
      <c r="B185" s="14"/>
      <c r="C185" s="113"/>
      <c r="D185"/>
      <c r="E185"/>
      <c r="F185" s="114"/>
      <c r="G185" s="45">
        <f t="shared" si="18"/>
        <v>0</v>
      </c>
      <c r="H185" s="32">
        <f t="shared" si="25"/>
        <v>0</v>
      </c>
      <c r="I185" s="28" t="str">
        <f t="shared" si="20"/>
        <v/>
      </c>
      <c r="J185" s="42" t="str">
        <f t="shared" si="21"/>
        <v/>
      </c>
      <c r="K185" s="42" t="str">
        <f t="shared" si="26"/>
        <v>/</v>
      </c>
      <c r="L185" s="116"/>
      <c r="M185" s="126" t="e">
        <f t="shared" si="23"/>
        <v>#VALUE!</v>
      </c>
      <c r="N185" s="119" t="e">
        <f t="shared" si="24"/>
        <v>#VALUE!</v>
      </c>
    </row>
    <row r="186" spans="2:14" x14ac:dyDescent="0.35">
      <c r="B186" s="14"/>
      <c r="C186" s="113"/>
      <c r="D186"/>
      <c r="E186"/>
      <c r="F186" s="114"/>
      <c r="G186" s="45">
        <f t="shared" si="18"/>
        <v>0</v>
      </c>
      <c r="H186" s="32">
        <f t="shared" si="25"/>
        <v>0</v>
      </c>
      <c r="I186" s="28" t="str">
        <f t="shared" si="20"/>
        <v/>
      </c>
      <c r="J186" s="42" t="str">
        <f t="shared" si="21"/>
        <v/>
      </c>
      <c r="K186" s="42" t="str">
        <f t="shared" si="26"/>
        <v>/</v>
      </c>
      <c r="L186" s="116"/>
      <c r="M186" s="126" t="e">
        <f t="shared" si="23"/>
        <v>#VALUE!</v>
      </c>
      <c r="N186" s="119" t="e">
        <f t="shared" si="24"/>
        <v>#VALUE!</v>
      </c>
    </row>
    <row r="187" spans="2:14" x14ac:dyDescent="0.35">
      <c r="B187" s="14"/>
      <c r="C187" s="113"/>
      <c r="D187"/>
      <c r="E187"/>
      <c r="F187" s="114"/>
      <c r="G187" s="45">
        <f t="shared" si="18"/>
        <v>0</v>
      </c>
      <c r="H187" s="32">
        <f t="shared" si="25"/>
        <v>0</v>
      </c>
      <c r="I187" s="28" t="str">
        <f t="shared" si="20"/>
        <v/>
      </c>
      <c r="J187" s="42" t="str">
        <f t="shared" si="21"/>
        <v/>
      </c>
      <c r="K187" s="42" t="str">
        <f t="shared" si="26"/>
        <v>/</v>
      </c>
      <c r="L187" s="116"/>
      <c r="M187" s="126" t="e">
        <f t="shared" si="23"/>
        <v>#VALUE!</v>
      </c>
      <c r="N187" s="119" t="e">
        <f t="shared" si="24"/>
        <v>#VALUE!</v>
      </c>
    </row>
    <row r="188" spans="2:14" x14ac:dyDescent="0.35">
      <c r="B188" s="14"/>
      <c r="C188" s="113"/>
      <c r="D188"/>
      <c r="E188"/>
      <c r="F188" s="114"/>
      <c r="G188" s="45">
        <f t="shared" si="18"/>
        <v>0</v>
      </c>
      <c r="H188" s="32">
        <f t="shared" si="25"/>
        <v>0</v>
      </c>
      <c r="I188" s="28" t="str">
        <f t="shared" si="20"/>
        <v/>
      </c>
      <c r="J188" s="42" t="str">
        <f t="shared" si="21"/>
        <v/>
      </c>
      <c r="K188" s="42" t="str">
        <f t="shared" si="26"/>
        <v>/</v>
      </c>
      <c r="L188" s="116"/>
      <c r="M188" s="126" t="e">
        <f t="shared" si="23"/>
        <v>#VALUE!</v>
      </c>
      <c r="N188" s="119" t="e">
        <f t="shared" si="24"/>
        <v>#VALUE!</v>
      </c>
    </row>
    <row r="189" spans="2:14" x14ac:dyDescent="0.35">
      <c r="B189" s="14"/>
      <c r="C189" s="113"/>
      <c r="D189"/>
      <c r="E189"/>
      <c r="F189" s="114"/>
      <c r="G189" s="45">
        <f t="shared" si="18"/>
        <v>0</v>
      </c>
      <c r="H189" s="32">
        <f t="shared" si="25"/>
        <v>0</v>
      </c>
      <c r="I189" s="28" t="str">
        <f t="shared" si="20"/>
        <v/>
      </c>
      <c r="J189" s="42" t="str">
        <f t="shared" si="21"/>
        <v/>
      </c>
      <c r="K189" s="42" t="str">
        <f t="shared" si="26"/>
        <v>/</v>
      </c>
      <c r="L189" s="116"/>
      <c r="M189" s="126" t="e">
        <f t="shared" si="23"/>
        <v>#VALUE!</v>
      </c>
      <c r="N189" s="119" t="e">
        <f t="shared" si="24"/>
        <v>#VALUE!</v>
      </c>
    </row>
    <row r="190" spans="2:14" x14ac:dyDescent="0.35">
      <c r="B190" s="14"/>
      <c r="C190" s="113"/>
      <c r="D190"/>
      <c r="E190"/>
      <c r="F190" s="114"/>
      <c r="G190" s="45">
        <f t="shared" si="18"/>
        <v>0</v>
      </c>
      <c r="H190" s="32">
        <f t="shared" si="25"/>
        <v>0</v>
      </c>
      <c r="I190" s="28" t="str">
        <f t="shared" si="20"/>
        <v/>
      </c>
      <c r="J190" s="42" t="str">
        <f t="shared" si="21"/>
        <v/>
      </c>
      <c r="K190" s="42" t="str">
        <f t="shared" si="26"/>
        <v>/</v>
      </c>
      <c r="L190" s="116"/>
      <c r="M190" s="126" t="e">
        <f t="shared" si="23"/>
        <v>#VALUE!</v>
      </c>
      <c r="N190" s="119" t="e">
        <f t="shared" si="24"/>
        <v>#VALUE!</v>
      </c>
    </row>
    <row r="191" spans="2:14" x14ac:dyDescent="0.35">
      <c r="B191" s="14"/>
      <c r="C191" s="113"/>
      <c r="D191"/>
      <c r="E191"/>
      <c r="F191" s="114"/>
      <c r="G191" s="45">
        <f t="shared" si="18"/>
        <v>0</v>
      </c>
      <c r="H191" s="32">
        <f t="shared" si="25"/>
        <v>0</v>
      </c>
      <c r="I191" s="28" t="str">
        <f t="shared" si="20"/>
        <v/>
      </c>
      <c r="J191" s="42" t="str">
        <f t="shared" si="21"/>
        <v/>
      </c>
      <c r="K191" s="42" t="str">
        <f t="shared" si="26"/>
        <v>/</v>
      </c>
      <c r="L191" s="116"/>
      <c r="M191" s="126" t="e">
        <f t="shared" si="23"/>
        <v>#VALUE!</v>
      </c>
      <c r="N191" s="119" t="e">
        <f t="shared" si="24"/>
        <v>#VALUE!</v>
      </c>
    </row>
    <row r="192" spans="2:14" x14ac:dyDescent="0.35">
      <c r="B192" s="14"/>
      <c r="C192" s="113"/>
      <c r="D192"/>
      <c r="E192"/>
      <c r="F192" s="114"/>
      <c r="G192" s="45">
        <f t="shared" si="18"/>
        <v>0</v>
      </c>
      <c r="H192" s="32">
        <f t="shared" si="25"/>
        <v>0</v>
      </c>
      <c r="I192" s="28" t="str">
        <f t="shared" si="20"/>
        <v/>
      </c>
      <c r="J192" s="42" t="str">
        <f t="shared" si="21"/>
        <v/>
      </c>
      <c r="K192" s="42" t="str">
        <f t="shared" si="26"/>
        <v>/</v>
      </c>
      <c r="L192" s="116"/>
      <c r="M192" s="126" t="e">
        <f t="shared" si="23"/>
        <v>#VALUE!</v>
      </c>
      <c r="N192" s="119" t="e">
        <f t="shared" si="24"/>
        <v>#VALUE!</v>
      </c>
    </row>
    <row r="193" spans="2:14" x14ac:dyDescent="0.35">
      <c r="B193" s="14"/>
      <c r="C193" s="113"/>
      <c r="D193"/>
      <c r="E193"/>
      <c r="F193" s="114"/>
      <c r="G193" s="45">
        <f t="shared" si="18"/>
        <v>0</v>
      </c>
      <c r="H193" s="32">
        <f t="shared" si="25"/>
        <v>0</v>
      </c>
      <c r="I193" s="28" t="str">
        <f t="shared" si="20"/>
        <v/>
      </c>
      <c r="J193" s="42" t="str">
        <f t="shared" si="21"/>
        <v/>
      </c>
      <c r="K193" s="42" t="str">
        <f t="shared" si="26"/>
        <v>/</v>
      </c>
      <c r="L193" s="116"/>
      <c r="M193" s="126" t="e">
        <f t="shared" si="23"/>
        <v>#VALUE!</v>
      </c>
      <c r="N193" s="119" t="e">
        <f t="shared" si="24"/>
        <v>#VALUE!</v>
      </c>
    </row>
    <row r="194" spans="2:14" x14ac:dyDescent="0.35">
      <c r="B194" s="14"/>
      <c r="C194" s="113"/>
      <c r="D194"/>
      <c r="E194"/>
      <c r="F194" s="114"/>
      <c r="G194" s="45">
        <f t="shared" si="18"/>
        <v>0</v>
      </c>
      <c r="H194" s="32">
        <f t="shared" si="25"/>
        <v>0</v>
      </c>
      <c r="I194" s="28" t="str">
        <f t="shared" si="20"/>
        <v/>
      </c>
      <c r="J194" s="42" t="str">
        <f t="shared" si="21"/>
        <v/>
      </c>
      <c r="K194" s="42" t="str">
        <f t="shared" si="26"/>
        <v>/</v>
      </c>
      <c r="L194" s="116"/>
      <c r="M194" s="126" t="e">
        <f t="shared" si="23"/>
        <v>#VALUE!</v>
      </c>
      <c r="N194" s="119" t="e">
        <f t="shared" si="24"/>
        <v>#VALUE!</v>
      </c>
    </row>
    <row r="195" spans="2:14" x14ac:dyDescent="0.35">
      <c r="B195" s="14"/>
      <c r="C195" s="113"/>
      <c r="D195"/>
      <c r="E195"/>
      <c r="F195" s="114"/>
      <c r="G195" s="45">
        <f t="shared" ref="G195:G226" si="27">IFERROR(C195/(C195+E195),0)</f>
        <v>0</v>
      </c>
      <c r="H195" s="32">
        <f t="shared" ref="H195:H197" si="28">IFERROR(I195/J195,0)</f>
        <v>0</v>
      </c>
      <c r="I195" s="28" t="str">
        <f t="shared" ref="I195:I258" si="29">IF(ISBLANK(C195),"",C195+D195)</f>
        <v/>
      </c>
      <c r="J195" s="42" t="str">
        <f t="shared" ref="J195:J258" si="30">IF(ISBLANK(C195),"",C195+D195+E195)</f>
        <v/>
      </c>
      <c r="K195" s="42" t="str">
        <f t="shared" ref="K195:K197" si="31">TEXT(I195,"0")&amp;"/"&amp;TEXT(J195,"0")</f>
        <v>/</v>
      </c>
      <c r="L195" s="116"/>
      <c r="M195" s="126" t="e">
        <f t="shared" si="23"/>
        <v>#VALUE!</v>
      </c>
      <c r="N195" s="119" t="e">
        <f t="shared" si="24"/>
        <v>#VALUE!</v>
      </c>
    </row>
    <row r="196" spans="2:14" x14ac:dyDescent="0.35">
      <c r="B196" s="14"/>
      <c r="C196" s="113"/>
      <c r="D196"/>
      <c r="E196"/>
      <c r="F196" s="114"/>
      <c r="G196" s="45">
        <f t="shared" si="27"/>
        <v>0</v>
      </c>
      <c r="H196" s="32">
        <f t="shared" si="28"/>
        <v>0</v>
      </c>
      <c r="I196" s="28" t="str">
        <f t="shared" si="29"/>
        <v/>
      </c>
      <c r="J196" s="42" t="str">
        <f t="shared" si="30"/>
        <v/>
      </c>
      <c r="K196" s="42" t="str">
        <f t="shared" si="31"/>
        <v>/</v>
      </c>
      <c r="L196" s="116"/>
      <c r="M196" s="126" t="e">
        <f t="shared" si="23"/>
        <v>#VALUE!</v>
      </c>
      <c r="N196" s="119" t="e">
        <f t="shared" si="24"/>
        <v>#VALUE!</v>
      </c>
    </row>
    <row r="197" spans="2:14" x14ac:dyDescent="0.35">
      <c r="B197" s="14"/>
      <c r="C197" s="113"/>
      <c r="D197"/>
      <c r="E197"/>
      <c r="F197" s="114"/>
      <c r="G197" s="45">
        <f t="shared" si="27"/>
        <v>0</v>
      </c>
      <c r="H197" s="32">
        <f t="shared" si="28"/>
        <v>0</v>
      </c>
      <c r="I197" s="28" t="str">
        <f t="shared" si="29"/>
        <v/>
      </c>
      <c r="J197" s="42" t="str">
        <f t="shared" si="30"/>
        <v/>
      </c>
      <c r="K197" s="42" t="str">
        <f t="shared" si="31"/>
        <v>/</v>
      </c>
      <c r="L197" s="116"/>
      <c r="M197" s="126" t="e">
        <f t="shared" ref="M197:M260" si="32">IF(L197="no data","no data",(IF(AND($I197&lt;=$J197,$I197&gt;=0),((1-BINOMDIST($I197,$J197,L197/100,TRUE)))+BINOMDIST($I197,$J197,L197/100,FALSE),"")))</f>
        <v>#VALUE!</v>
      </c>
      <c r="N197" s="119" t="e">
        <f t="shared" si="24"/>
        <v>#VALUE!</v>
      </c>
    </row>
    <row r="198" spans="2:14" x14ac:dyDescent="0.35">
      <c r="B198" s="14"/>
      <c r="C198" s="95"/>
      <c r="D198" s="96"/>
      <c r="E198" s="96"/>
      <c r="F198" s="97"/>
      <c r="G198" s="45">
        <f t="shared" si="27"/>
        <v>0</v>
      </c>
      <c r="H198" s="32">
        <f t="shared" ref="H198:H212" si="33">IFERROR(I198/J198,0)</f>
        <v>0</v>
      </c>
      <c r="I198" s="28" t="str">
        <f t="shared" si="29"/>
        <v/>
      </c>
      <c r="J198" s="42" t="str">
        <f t="shared" si="30"/>
        <v/>
      </c>
      <c r="K198" s="42" t="str">
        <f t="shared" ref="K198:K262" si="34">TEXT(I198,"0")&amp;"/"&amp;TEXT(J198,"0")</f>
        <v>/</v>
      </c>
      <c r="L198" s="117"/>
      <c r="M198" s="126" t="e">
        <f t="shared" si="32"/>
        <v>#VALUE!</v>
      </c>
      <c r="N198" s="119" t="e">
        <f t="shared" ref="N198:N261" si="35">IF(AND(M198&lt;0.05,H198*100&gt;L198),"Flagging",IF(AND(M198&lt;=0.05,H198*100&lt;L198),"Protective",""))</f>
        <v>#VALUE!</v>
      </c>
    </row>
    <row r="199" spans="2:14" x14ac:dyDescent="0.35">
      <c r="B199" s="14"/>
      <c r="C199" s="95"/>
      <c r="D199" s="96"/>
      <c r="E199" s="96"/>
      <c r="F199" s="97"/>
      <c r="G199" s="45">
        <f t="shared" si="27"/>
        <v>0</v>
      </c>
      <c r="H199" s="32">
        <f t="shared" si="33"/>
        <v>0</v>
      </c>
      <c r="I199" s="28" t="str">
        <f t="shared" si="29"/>
        <v/>
      </c>
      <c r="J199" s="42" t="str">
        <f t="shared" si="30"/>
        <v/>
      </c>
      <c r="K199" s="42" t="str">
        <f t="shared" si="34"/>
        <v>/</v>
      </c>
      <c r="L199" s="117"/>
      <c r="M199" s="126" t="e">
        <f t="shared" si="32"/>
        <v>#VALUE!</v>
      </c>
      <c r="N199" s="119" t="e">
        <f t="shared" si="35"/>
        <v>#VALUE!</v>
      </c>
    </row>
    <row r="200" spans="2:14" x14ac:dyDescent="0.35">
      <c r="B200" s="14"/>
      <c r="C200" s="95"/>
      <c r="D200" s="96"/>
      <c r="E200" s="96"/>
      <c r="F200" s="97"/>
      <c r="G200" s="45">
        <f t="shared" si="27"/>
        <v>0</v>
      </c>
      <c r="H200" s="32">
        <f t="shared" si="33"/>
        <v>0</v>
      </c>
      <c r="I200" s="28" t="str">
        <f t="shared" si="29"/>
        <v/>
      </c>
      <c r="J200" s="42" t="str">
        <f t="shared" si="30"/>
        <v/>
      </c>
      <c r="K200" s="42" t="str">
        <f t="shared" si="34"/>
        <v>/</v>
      </c>
      <c r="L200" s="117"/>
      <c r="M200" s="126" t="e">
        <f t="shared" si="32"/>
        <v>#VALUE!</v>
      </c>
      <c r="N200" s="119" t="e">
        <f t="shared" si="35"/>
        <v>#VALUE!</v>
      </c>
    </row>
    <row r="201" spans="2:14" x14ac:dyDescent="0.35">
      <c r="B201" s="14"/>
      <c r="C201" s="95"/>
      <c r="D201" s="96"/>
      <c r="E201" s="96"/>
      <c r="F201" s="97"/>
      <c r="G201" s="45">
        <f t="shared" si="27"/>
        <v>0</v>
      </c>
      <c r="H201" s="32">
        <f t="shared" si="33"/>
        <v>0</v>
      </c>
      <c r="I201" s="28" t="str">
        <f t="shared" si="29"/>
        <v/>
      </c>
      <c r="J201" s="42" t="str">
        <f t="shared" si="30"/>
        <v/>
      </c>
      <c r="K201" s="42" t="str">
        <f t="shared" si="34"/>
        <v>/</v>
      </c>
      <c r="L201" s="117"/>
      <c r="M201" s="126" t="e">
        <f t="shared" si="32"/>
        <v>#VALUE!</v>
      </c>
      <c r="N201" s="119" t="e">
        <f t="shared" si="35"/>
        <v>#VALUE!</v>
      </c>
    </row>
    <row r="202" spans="2:14" x14ac:dyDescent="0.35">
      <c r="B202" s="14"/>
      <c r="C202" s="95"/>
      <c r="D202" s="96"/>
      <c r="E202" s="96"/>
      <c r="F202" s="97"/>
      <c r="G202" s="45">
        <f t="shared" si="27"/>
        <v>0</v>
      </c>
      <c r="H202" s="32">
        <f t="shared" si="33"/>
        <v>0</v>
      </c>
      <c r="I202" s="28" t="str">
        <f t="shared" si="29"/>
        <v/>
      </c>
      <c r="J202" s="42" t="str">
        <f t="shared" si="30"/>
        <v/>
      </c>
      <c r="K202" s="42" t="str">
        <f t="shared" si="34"/>
        <v>/</v>
      </c>
      <c r="L202" s="117"/>
      <c r="M202" s="126" t="e">
        <f t="shared" si="32"/>
        <v>#VALUE!</v>
      </c>
      <c r="N202" s="119" t="e">
        <f t="shared" si="35"/>
        <v>#VALUE!</v>
      </c>
    </row>
    <row r="203" spans="2:14" x14ac:dyDescent="0.35">
      <c r="B203" s="14"/>
      <c r="C203" s="95"/>
      <c r="D203" s="96"/>
      <c r="E203" s="96"/>
      <c r="F203" s="97"/>
      <c r="G203" s="45">
        <f t="shared" si="27"/>
        <v>0</v>
      </c>
      <c r="H203" s="32">
        <f t="shared" si="33"/>
        <v>0</v>
      </c>
      <c r="I203" s="28" t="str">
        <f t="shared" si="29"/>
        <v/>
      </c>
      <c r="J203" s="42" t="str">
        <f t="shared" si="30"/>
        <v/>
      </c>
      <c r="K203" s="42" t="str">
        <f t="shared" si="34"/>
        <v>/</v>
      </c>
      <c r="L203" s="117"/>
      <c r="M203" s="126" t="e">
        <f t="shared" si="32"/>
        <v>#VALUE!</v>
      </c>
      <c r="N203" s="119" t="e">
        <f t="shared" si="35"/>
        <v>#VALUE!</v>
      </c>
    </row>
    <row r="204" spans="2:14" x14ac:dyDescent="0.35">
      <c r="B204" s="14"/>
      <c r="C204" s="95"/>
      <c r="D204" s="96"/>
      <c r="E204" s="96"/>
      <c r="F204" s="97"/>
      <c r="G204" s="45">
        <f t="shared" si="27"/>
        <v>0</v>
      </c>
      <c r="H204" s="32">
        <f t="shared" si="33"/>
        <v>0</v>
      </c>
      <c r="I204" s="28" t="str">
        <f t="shared" si="29"/>
        <v/>
      </c>
      <c r="J204" s="42" t="str">
        <f t="shared" si="30"/>
        <v/>
      </c>
      <c r="K204" s="42" t="str">
        <f t="shared" si="34"/>
        <v>/</v>
      </c>
      <c r="L204" s="117"/>
      <c r="M204" s="126" t="e">
        <f t="shared" si="32"/>
        <v>#VALUE!</v>
      </c>
      <c r="N204" s="119" t="e">
        <f t="shared" si="35"/>
        <v>#VALUE!</v>
      </c>
    </row>
    <row r="205" spans="2:14" x14ac:dyDescent="0.35">
      <c r="B205" s="14"/>
      <c r="C205" s="95"/>
      <c r="D205" s="96"/>
      <c r="E205" s="96"/>
      <c r="F205" s="97"/>
      <c r="G205" s="45">
        <f t="shared" si="27"/>
        <v>0</v>
      </c>
      <c r="H205" s="32">
        <f t="shared" si="33"/>
        <v>0</v>
      </c>
      <c r="I205" s="28" t="str">
        <f t="shared" si="29"/>
        <v/>
      </c>
      <c r="J205" s="42" t="str">
        <f t="shared" si="30"/>
        <v/>
      </c>
      <c r="K205" s="42" t="str">
        <f t="shared" si="34"/>
        <v>/</v>
      </c>
      <c r="L205" s="117"/>
      <c r="M205" s="126" t="e">
        <f t="shared" si="32"/>
        <v>#VALUE!</v>
      </c>
      <c r="N205" s="119" t="e">
        <f t="shared" si="35"/>
        <v>#VALUE!</v>
      </c>
    </row>
    <row r="206" spans="2:14" x14ac:dyDescent="0.35">
      <c r="B206" s="14"/>
      <c r="C206" s="95"/>
      <c r="D206" s="96"/>
      <c r="E206" s="96"/>
      <c r="F206" s="97"/>
      <c r="G206" s="45">
        <f t="shared" si="27"/>
        <v>0</v>
      </c>
      <c r="H206" s="32">
        <f t="shared" si="33"/>
        <v>0</v>
      </c>
      <c r="I206" s="28" t="str">
        <f t="shared" si="29"/>
        <v/>
      </c>
      <c r="J206" s="42" t="str">
        <f t="shared" si="30"/>
        <v/>
      </c>
      <c r="K206" s="42" t="str">
        <f t="shared" si="34"/>
        <v>/</v>
      </c>
      <c r="L206" s="117"/>
      <c r="M206" s="126" t="e">
        <f t="shared" si="32"/>
        <v>#VALUE!</v>
      </c>
      <c r="N206" s="119" t="e">
        <f t="shared" si="35"/>
        <v>#VALUE!</v>
      </c>
    </row>
    <row r="207" spans="2:14" x14ac:dyDescent="0.35">
      <c r="B207" s="14"/>
      <c r="C207" s="95"/>
      <c r="D207" s="96"/>
      <c r="E207" s="96"/>
      <c r="F207" s="97"/>
      <c r="G207" s="45">
        <f t="shared" si="27"/>
        <v>0</v>
      </c>
      <c r="H207" s="32">
        <f t="shared" si="33"/>
        <v>0</v>
      </c>
      <c r="I207" s="28" t="str">
        <f t="shared" si="29"/>
        <v/>
      </c>
      <c r="J207" s="42" t="str">
        <f t="shared" si="30"/>
        <v/>
      </c>
      <c r="K207" s="42" t="str">
        <f t="shared" si="34"/>
        <v>/</v>
      </c>
      <c r="L207" s="117"/>
      <c r="M207" s="126" t="e">
        <f t="shared" si="32"/>
        <v>#VALUE!</v>
      </c>
      <c r="N207" s="119" t="e">
        <f t="shared" si="35"/>
        <v>#VALUE!</v>
      </c>
    </row>
    <row r="208" spans="2:14" x14ac:dyDescent="0.35">
      <c r="B208" s="14"/>
      <c r="C208" s="95"/>
      <c r="D208" s="96"/>
      <c r="E208" s="96"/>
      <c r="F208" s="97"/>
      <c r="G208" s="45">
        <f t="shared" si="27"/>
        <v>0</v>
      </c>
      <c r="H208" s="32">
        <f t="shared" si="33"/>
        <v>0</v>
      </c>
      <c r="I208" s="28" t="str">
        <f t="shared" si="29"/>
        <v/>
      </c>
      <c r="J208" s="42" t="str">
        <f t="shared" si="30"/>
        <v/>
      </c>
      <c r="K208" s="42" t="str">
        <f t="shared" si="34"/>
        <v>/</v>
      </c>
      <c r="L208" s="117"/>
      <c r="M208" s="126" t="e">
        <f t="shared" si="32"/>
        <v>#VALUE!</v>
      </c>
      <c r="N208" s="119" t="e">
        <f t="shared" si="35"/>
        <v>#VALUE!</v>
      </c>
    </row>
    <row r="209" spans="2:14" x14ac:dyDescent="0.35">
      <c r="B209" s="14"/>
      <c r="C209" s="95"/>
      <c r="D209" s="96"/>
      <c r="E209" s="96"/>
      <c r="F209" s="97"/>
      <c r="G209" s="45">
        <f t="shared" si="27"/>
        <v>0</v>
      </c>
      <c r="H209" s="32">
        <f t="shared" si="33"/>
        <v>0</v>
      </c>
      <c r="I209" s="28" t="str">
        <f t="shared" si="29"/>
        <v/>
      </c>
      <c r="J209" s="42" t="str">
        <f t="shared" si="30"/>
        <v/>
      </c>
      <c r="K209" s="42" t="str">
        <f t="shared" si="34"/>
        <v>/</v>
      </c>
      <c r="L209" s="117"/>
      <c r="M209" s="126" t="e">
        <f t="shared" si="32"/>
        <v>#VALUE!</v>
      </c>
      <c r="N209" s="119" t="e">
        <f t="shared" si="35"/>
        <v>#VALUE!</v>
      </c>
    </row>
    <row r="210" spans="2:14" x14ac:dyDescent="0.35">
      <c r="B210" s="14"/>
      <c r="C210" s="95"/>
      <c r="D210" s="96"/>
      <c r="E210" s="96"/>
      <c r="F210" s="97"/>
      <c r="G210" s="45">
        <f t="shared" si="27"/>
        <v>0</v>
      </c>
      <c r="H210" s="32">
        <f t="shared" si="33"/>
        <v>0</v>
      </c>
      <c r="I210" s="28" t="str">
        <f t="shared" si="29"/>
        <v/>
      </c>
      <c r="J210" s="42" t="str">
        <f t="shared" si="30"/>
        <v/>
      </c>
      <c r="K210" s="42" t="str">
        <f t="shared" si="34"/>
        <v>/</v>
      </c>
      <c r="L210" s="117"/>
      <c r="M210" s="126" t="e">
        <f t="shared" si="32"/>
        <v>#VALUE!</v>
      </c>
      <c r="N210" s="119" t="e">
        <f t="shared" si="35"/>
        <v>#VALUE!</v>
      </c>
    </row>
    <row r="211" spans="2:14" x14ac:dyDescent="0.35">
      <c r="B211" s="14"/>
      <c r="C211" s="95"/>
      <c r="D211" s="96"/>
      <c r="E211" s="96"/>
      <c r="F211" s="97"/>
      <c r="G211" s="45">
        <f t="shared" si="27"/>
        <v>0</v>
      </c>
      <c r="H211" s="32">
        <f t="shared" si="33"/>
        <v>0</v>
      </c>
      <c r="I211" s="28" t="str">
        <f t="shared" si="29"/>
        <v/>
      </c>
      <c r="J211" s="42" t="str">
        <f t="shared" si="30"/>
        <v/>
      </c>
      <c r="K211" s="42" t="str">
        <f t="shared" si="34"/>
        <v>/</v>
      </c>
      <c r="L211" s="117"/>
      <c r="M211" s="126" t="e">
        <f t="shared" si="32"/>
        <v>#VALUE!</v>
      </c>
      <c r="N211" s="119" t="e">
        <f t="shared" si="35"/>
        <v>#VALUE!</v>
      </c>
    </row>
    <row r="212" spans="2:14" x14ac:dyDescent="0.35">
      <c r="B212" s="14"/>
      <c r="C212" s="95"/>
      <c r="D212" s="96"/>
      <c r="E212" s="96"/>
      <c r="F212" s="97"/>
      <c r="G212" s="45">
        <f t="shared" si="27"/>
        <v>0</v>
      </c>
      <c r="H212" s="32">
        <f t="shared" si="33"/>
        <v>0</v>
      </c>
      <c r="I212" s="28" t="str">
        <f t="shared" si="29"/>
        <v/>
      </c>
      <c r="J212" s="42" t="str">
        <f t="shared" si="30"/>
        <v/>
      </c>
      <c r="K212" s="42" t="str">
        <f t="shared" si="34"/>
        <v>/</v>
      </c>
      <c r="L212" s="117"/>
      <c r="M212" s="126" t="e">
        <f t="shared" si="32"/>
        <v>#VALUE!</v>
      </c>
      <c r="N212" s="119" t="e">
        <f t="shared" si="35"/>
        <v>#VALUE!</v>
      </c>
    </row>
    <row r="213" spans="2:14" x14ac:dyDescent="0.35">
      <c r="B213" s="14"/>
      <c r="C213" s="95"/>
      <c r="D213" s="96"/>
      <c r="E213" s="96"/>
      <c r="F213" s="97"/>
      <c r="G213" s="45">
        <f t="shared" si="27"/>
        <v>0</v>
      </c>
      <c r="H213" s="32">
        <f t="shared" ref="H213:H282" si="36">IFERROR(I213/J213,0)</f>
        <v>0</v>
      </c>
      <c r="I213" s="28" t="str">
        <f t="shared" si="29"/>
        <v/>
      </c>
      <c r="J213" s="42" t="str">
        <f t="shared" si="30"/>
        <v/>
      </c>
      <c r="K213" s="42" t="str">
        <f t="shared" si="34"/>
        <v>/</v>
      </c>
      <c r="L213" s="117"/>
      <c r="M213" s="126" t="e">
        <f t="shared" si="32"/>
        <v>#VALUE!</v>
      </c>
      <c r="N213" s="119" t="e">
        <f t="shared" si="35"/>
        <v>#VALUE!</v>
      </c>
    </row>
    <row r="214" spans="2:14" x14ac:dyDescent="0.35">
      <c r="B214" s="14"/>
      <c r="C214" s="95"/>
      <c r="D214" s="96"/>
      <c r="E214" s="96"/>
      <c r="F214" s="97"/>
      <c r="G214" s="45">
        <f t="shared" si="27"/>
        <v>0</v>
      </c>
      <c r="H214" s="32">
        <f t="shared" si="36"/>
        <v>0</v>
      </c>
      <c r="I214" s="28" t="str">
        <f t="shared" si="29"/>
        <v/>
      </c>
      <c r="J214" s="42" t="str">
        <f t="shared" si="30"/>
        <v/>
      </c>
      <c r="K214" s="42" t="str">
        <f t="shared" si="34"/>
        <v>/</v>
      </c>
      <c r="L214" s="117"/>
      <c r="M214" s="126" t="e">
        <f t="shared" si="32"/>
        <v>#VALUE!</v>
      </c>
      <c r="N214" s="119" t="e">
        <f t="shared" si="35"/>
        <v>#VALUE!</v>
      </c>
    </row>
    <row r="215" spans="2:14" x14ac:dyDescent="0.35">
      <c r="B215" s="14"/>
      <c r="C215" s="95"/>
      <c r="D215" s="96"/>
      <c r="E215" s="96"/>
      <c r="F215" s="97"/>
      <c r="G215" s="45">
        <f t="shared" si="27"/>
        <v>0</v>
      </c>
      <c r="H215" s="32">
        <f t="shared" si="36"/>
        <v>0</v>
      </c>
      <c r="I215" s="28" t="str">
        <f t="shared" si="29"/>
        <v/>
      </c>
      <c r="J215" s="42" t="str">
        <f t="shared" si="30"/>
        <v/>
      </c>
      <c r="K215" s="42" t="str">
        <f t="shared" si="34"/>
        <v>/</v>
      </c>
      <c r="L215" s="117"/>
      <c r="M215" s="126" t="e">
        <f t="shared" si="32"/>
        <v>#VALUE!</v>
      </c>
      <c r="N215" s="119" t="e">
        <f t="shared" si="35"/>
        <v>#VALUE!</v>
      </c>
    </row>
    <row r="216" spans="2:14" x14ac:dyDescent="0.35">
      <c r="B216" s="14"/>
      <c r="C216" s="95"/>
      <c r="D216" s="96"/>
      <c r="E216" s="96"/>
      <c r="F216" s="97"/>
      <c r="G216" s="45">
        <f t="shared" si="27"/>
        <v>0</v>
      </c>
      <c r="H216" s="32">
        <f t="shared" si="36"/>
        <v>0</v>
      </c>
      <c r="I216" s="28" t="str">
        <f t="shared" si="29"/>
        <v/>
      </c>
      <c r="J216" s="42" t="str">
        <f t="shared" si="30"/>
        <v/>
      </c>
      <c r="K216" s="42" t="str">
        <f t="shared" si="34"/>
        <v>/</v>
      </c>
      <c r="L216" s="117"/>
      <c r="M216" s="126" t="e">
        <f t="shared" si="32"/>
        <v>#VALUE!</v>
      </c>
      <c r="N216" s="119" t="e">
        <f t="shared" si="35"/>
        <v>#VALUE!</v>
      </c>
    </row>
    <row r="217" spans="2:14" x14ac:dyDescent="0.35">
      <c r="B217" s="14"/>
      <c r="C217" s="95"/>
      <c r="D217" s="96"/>
      <c r="E217" s="96"/>
      <c r="F217" s="97"/>
      <c r="G217" s="45">
        <f t="shared" si="27"/>
        <v>0</v>
      </c>
      <c r="H217" s="32">
        <f t="shared" si="36"/>
        <v>0</v>
      </c>
      <c r="I217" s="28" t="str">
        <f t="shared" si="29"/>
        <v/>
      </c>
      <c r="J217" s="42" t="str">
        <f t="shared" si="30"/>
        <v/>
      </c>
      <c r="K217" s="42" t="str">
        <f t="shared" si="34"/>
        <v>/</v>
      </c>
      <c r="L217" s="117"/>
      <c r="M217" s="126" t="e">
        <f t="shared" si="32"/>
        <v>#VALUE!</v>
      </c>
      <c r="N217" s="119" t="e">
        <f t="shared" si="35"/>
        <v>#VALUE!</v>
      </c>
    </row>
    <row r="218" spans="2:14" x14ac:dyDescent="0.35">
      <c r="B218" s="14"/>
      <c r="C218" s="95"/>
      <c r="D218" s="96"/>
      <c r="E218" s="96"/>
      <c r="F218" s="97"/>
      <c r="G218" s="45">
        <f t="shared" si="27"/>
        <v>0</v>
      </c>
      <c r="H218" s="32">
        <f t="shared" si="36"/>
        <v>0</v>
      </c>
      <c r="I218" s="28" t="str">
        <f t="shared" si="29"/>
        <v/>
      </c>
      <c r="J218" s="42" t="str">
        <f t="shared" si="30"/>
        <v/>
      </c>
      <c r="K218" s="42" t="str">
        <f t="shared" si="34"/>
        <v>/</v>
      </c>
      <c r="L218" s="117"/>
      <c r="M218" s="126" t="e">
        <f t="shared" si="32"/>
        <v>#VALUE!</v>
      </c>
      <c r="N218" s="119" t="e">
        <f t="shared" si="35"/>
        <v>#VALUE!</v>
      </c>
    </row>
    <row r="219" spans="2:14" x14ac:dyDescent="0.35">
      <c r="B219" s="14"/>
      <c r="C219" s="95"/>
      <c r="D219" s="96"/>
      <c r="E219" s="96"/>
      <c r="F219" s="97"/>
      <c r="G219" s="45">
        <f t="shared" si="27"/>
        <v>0</v>
      </c>
      <c r="H219" s="32">
        <f t="shared" si="36"/>
        <v>0</v>
      </c>
      <c r="I219" s="28" t="str">
        <f t="shared" si="29"/>
        <v/>
      </c>
      <c r="J219" s="42" t="str">
        <f t="shared" si="30"/>
        <v/>
      </c>
      <c r="K219" s="42" t="str">
        <f t="shared" si="34"/>
        <v>/</v>
      </c>
      <c r="L219" s="117"/>
      <c r="M219" s="126" t="e">
        <f t="shared" si="32"/>
        <v>#VALUE!</v>
      </c>
      <c r="N219" s="119" t="e">
        <f t="shared" si="35"/>
        <v>#VALUE!</v>
      </c>
    </row>
    <row r="220" spans="2:14" x14ac:dyDescent="0.35">
      <c r="B220" s="14"/>
      <c r="C220" s="95"/>
      <c r="D220" s="96"/>
      <c r="E220" s="96"/>
      <c r="F220" s="97"/>
      <c r="G220" s="45">
        <f t="shared" si="27"/>
        <v>0</v>
      </c>
      <c r="H220" s="32">
        <f t="shared" si="36"/>
        <v>0</v>
      </c>
      <c r="I220" s="28" t="str">
        <f t="shared" si="29"/>
        <v/>
      </c>
      <c r="J220" s="42" t="str">
        <f t="shared" si="30"/>
        <v/>
      </c>
      <c r="K220" s="42" t="str">
        <f t="shared" si="34"/>
        <v>/</v>
      </c>
      <c r="L220" s="117"/>
      <c r="M220" s="126" t="e">
        <f t="shared" si="32"/>
        <v>#VALUE!</v>
      </c>
      <c r="N220" s="119" t="e">
        <f t="shared" si="35"/>
        <v>#VALUE!</v>
      </c>
    </row>
    <row r="221" spans="2:14" x14ac:dyDescent="0.35">
      <c r="B221" s="14"/>
      <c r="C221" s="95"/>
      <c r="D221" s="96"/>
      <c r="E221" s="96"/>
      <c r="F221" s="97"/>
      <c r="G221" s="45">
        <f t="shared" si="27"/>
        <v>0</v>
      </c>
      <c r="H221" s="32">
        <f t="shared" si="36"/>
        <v>0</v>
      </c>
      <c r="I221" s="28" t="str">
        <f t="shared" si="29"/>
        <v/>
      </c>
      <c r="J221" s="42" t="str">
        <f t="shared" si="30"/>
        <v/>
      </c>
      <c r="K221" s="42" t="str">
        <f t="shared" si="34"/>
        <v>/</v>
      </c>
      <c r="L221" s="117"/>
      <c r="M221" s="126" t="e">
        <f t="shared" si="32"/>
        <v>#VALUE!</v>
      </c>
      <c r="N221" s="119" t="e">
        <f t="shared" si="35"/>
        <v>#VALUE!</v>
      </c>
    </row>
    <row r="222" spans="2:14" x14ac:dyDescent="0.35">
      <c r="B222" s="14"/>
      <c r="C222" s="95"/>
      <c r="D222" s="96"/>
      <c r="E222" s="96"/>
      <c r="F222" s="97"/>
      <c r="G222" s="45">
        <f t="shared" si="27"/>
        <v>0</v>
      </c>
      <c r="H222" s="32">
        <f t="shared" si="36"/>
        <v>0</v>
      </c>
      <c r="I222" s="28" t="str">
        <f t="shared" si="29"/>
        <v/>
      </c>
      <c r="J222" s="42" t="str">
        <f t="shared" si="30"/>
        <v/>
      </c>
      <c r="K222" s="42" t="str">
        <f t="shared" si="34"/>
        <v>/</v>
      </c>
      <c r="L222" s="117"/>
      <c r="M222" s="126" t="e">
        <f t="shared" si="32"/>
        <v>#VALUE!</v>
      </c>
      <c r="N222" s="119" t="e">
        <f t="shared" si="35"/>
        <v>#VALUE!</v>
      </c>
    </row>
    <row r="223" spans="2:14" x14ac:dyDescent="0.35">
      <c r="B223" s="14"/>
      <c r="C223" s="95"/>
      <c r="D223" s="96"/>
      <c r="E223" s="96"/>
      <c r="F223" s="97"/>
      <c r="G223" s="45">
        <f t="shared" si="27"/>
        <v>0</v>
      </c>
      <c r="H223" s="32">
        <f t="shared" si="36"/>
        <v>0</v>
      </c>
      <c r="I223" s="28" t="str">
        <f t="shared" si="29"/>
        <v/>
      </c>
      <c r="J223" s="42" t="str">
        <f t="shared" si="30"/>
        <v/>
      </c>
      <c r="K223" s="42" t="str">
        <f t="shared" si="34"/>
        <v>/</v>
      </c>
      <c r="L223" s="117"/>
      <c r="M223" s="126" t="e">
        <f t="shared" si="32"/>
        <v>#VALUE!</v>
      </c>
      <c r="N223" s="119" t="e">
        <f t="shared" si="35"/>
        <v>#VALUE!</v>
      </c>
    </row>
    <row r="224" spans="2:14" x14ac:dyDescent="0.35">
      <c r="B224" s="14"/>
      <c r="C224" s="95"/>
      <c r="D224" s="96"/>
      <c r="E224" s="96"/>
      <c r="F224" s="97"/>
      <c r="G224" s="45">
        <f t="shared" si="27"/>
        <v>0</v>
      </c>
      <c r="H224" s="32">
        <f t="shared" si="36"/>
        <v>0</v>
      </c>
      <c r="I224" s="28" t="str">
        <f t="shared" si="29"/>
        <v/>
      </c>
      <c r="J224" s="42" t="str">
        <f t="shared" si="30"/>
        <v/>
      </c>
      <c r="K224" s="42" t="str">
        <f t="shared" si="34"/>
        <v>/</v>
      </c>
      <c r="L224" s="117"/>
      <c r="M224" s="126" t="e">
        <f t="shared" si="32"/>
        <v>#VALUE!</v>
      </c>
      <c r="N224" s="119" t="e">
        <f t="shared" si="35"/>
        <v>#VALUE!</v>
      </c>
    </row>
    <row r="225" spans="2:14" x14ac:dyDescent="0.35">
      <c r="B225" s="14"/>
      <c r="C225" s="95"/>
      <c r="D225" s="96"/>
      <c r="E225" s="96"/>
      <c r="F225" s="97"/>
      <c r="G225" s="45">
        <f t="shared" si="27"/>
        <v>0</v>
      </c>
      <c r="H225" s="32">
        <f t="shared" si="36"/>
        <v>0</v>
      </c>
      <c r="I225" s="28" t="str">
        <f t="shared" si="29"/>
        <v/>
      </c>
      <c r="J225" s="42" t="str">
        <f t="shared" si="30"/>
        <v/>
      </c>
      <c r="K225" s="42" t="str">
        <f t="shared" si="34"/>
        <v>/</v>
      </c>
      <c r="L225" s="117"/>
      <c r="M225" s="126" t="e">
        <f t="shared" si="32"/>
        <v>#VALUE!</v>
      </c>
      <c r="N225" s="119" t="e">
        <f t="shared" si="35"/>
        <v>#VALUE!</v>
      </c>
    </row>
    <row r="226" spans="2:14" x14ac:dyDescent="0.35">
      <c r="B226" s="14"/>
      <c r="C226" s="95"/>
      <c r="D226" s="96"/>
      <c r="E226" s="96"/>
      <c r="F226" s="97"/>
      <c r="G226" s="45">
        <f t="shared" si="27"/>
        <v>0</v>
      </c>
      <c r="H226" s="32">
        <f t="shared" si="36"/>
        <v>0</v>
      </c>
      <c r="I226" s="28" t="str">
        <f t="shared" si="29"/>
        <v/>
      </c>
      <c r="J226" s="42" t="str">
        <f t="shared" si="30"/>
        <v/>
      </c>
      <c r="K226" s="42" t="str">
        <f t="shared" si="34"/>
        <v>/</v>
      </c>
      <c r="L226" s="117"/>
      <c r="M226" s="126" t="e">
        <f t="shared" si="32"/>
        <v>#VALUE!</v>
      </c>
      <c r="N226" s="119" t="e">
        <f t="shared" si="35"/>
        <v>#VALUE!</v>
      </c>
    </row>
    <row r="227" spans="2:14" x14ac:dyDescent="0.35">
      <c r="B227" s="14"/>
      <c r="C227" s="95"/>
      <c r="D227" s="96"/>
      <c r="E227" s="96"/>
      <c r="F227" s="97"/>
      <c r="G227" s="45">
        <f t="shared" ref="G227:G258" si="37">IFERROR(C227/(C227+E227),0)</f>
        <v>0</v>
      </c>
      <c r="H227" s="32">
        <f t="shared" si="36"/>
        <v>0</v>
      </c>
      <c r="I227" s="28" t="str">
        <f t="shared" si="29"/>
        <v/>
      </c>
      <c r="J227" s="42" t="str">
        <f t="shared" si="30"/>
        <v/>
      </c>
      <c r="K227" s="42" t="str">
        <f t="shared" si="34"/>
        <v>/</v>
      </c>
      <c r="L227" s="117"/>
      <c r="M227" s="126" t="e">
        <f t="shared" si="32"/>
        <v>#VALUE!</v>
      </c>
      <c r="N227" s="119" t="e">
        <f t="shared" si="35"/>
        <v>#VALUE!</v>
      </c>
    </row>
    <row r="228" spans="2:14" x14ac:dyDescent="0.35">
      <c r="B228" s="14"/>
      <c r="C228" s="95"/>
      <c r="D228" s="96"/>
      <c r="E228" s="96"/>
      <c r="F228" s="97"/>
      <c r="G228" s="45">
        <f t="shared" si="37"/>
        <v>0</v>
      </c>
      <c r="H228" s="32">
        <f t="shared" si="36"/>
        <v>0</v>
      </c>
      <c r="I228" s="28" t="str">
        <f t="shared" si="29"/>
        <v/>
      </c>
      <c r="J228" s="42" t="str">
        <f t="shared" si="30"/>
        <v/>
      </c>
      <c r="K228" s="42" t="str">
        <f t="shared" si="34"/>
        <v>/</v>
      </c>
      <c r="L228" s="117"/>
      <c r="M228" s="126" t="e">
        <f t="shared" si="32"/>
        <v>#VALUE!</v>
      </c>
      <c r="N228" s="119" t="e">
        <f t="shared" si="35"/>
        <v>#VALUE!</v>
      </c>
    </row>
    <row r="229" spans="2:14" x14ac:dyDescent="0.35">
      <c r="B229" s="14"/>
      <c r="C229" s="95"/>
      <c r="D229" s="96"/>
      <c r="E229" s="96"/>
      <c r="F229" s="97"/>
      <c r="G229" s="45">
        <f t="shared" si="37"/>
        <v>0</v>
      </c>
      <c r="H229" s="32">
        <f t="shared" si="36"/>
        <v>0</v>
      </c>
      <c r="I229" s="28" t="str">
        <f t="shared" si="29"/>
        <v/>
      </c>
      <c r="J229" s="42" t="str">
        <f t="shared" si="30"/>
        <v/>
      </c>
      <c r="K229" s="42" t="str">
        <f t="shared" si="34"/>
        <v>/</v>
      </c>
      <c r="L229" s="117"/>
      <c r="M229" s="126" t="e">
        <f t="shared" si="32"/>
        <v>#VALUE!</v>
      </c>
      <c r="N229" s="119" t="e">
        <f t="shared" si="35"/>
        <v>#VALUE!</v>
      </c>
    </row>
    <row r="230" spans="2:14" x14ac:dyDescent="0.35">
      <c r="B230" s="14"/>
      <c r="C230" s="95"/>
      <c r="D230" s="96"/>
      <c r="E230" s="96"/>
      <c r="F230" s="97"/>
      <c r="G230" s="45">
        <f t="shared" si="37"/>
        <v>0</v>
      </c>
      <c r="H230" s="32">
        <f t="shared" si="36"/>
        <v>0</v>
      </c>
      <c r="I230" s="28" t="str">
        <f t="shared" si="29"/>
        <v/>
      </c>
      <c r="J230" s="42" t="str">
        <f t="shared" si="30"/>
        <v/>
      </c>
      <c r="K230" s="42" t="str">
        <f t="shared" si="34"/>
        <v>/</v>
      </c>
      <c r="L230" s="117"/>
      <c r="M230" s="126" t="e">
        <f t="shared" si="32"/>
        <v>#VALUE!</v>
      </c>
      <c r="N230" s="119" t="e">
        <f t="shared" si="35"/>
        <v>#VALUE!</v>
      </c>
    </row>
    <row r="231" spans="2:14" x14ac:dyDescent="0.35">
      <c r="B231" s="14"/>
      <c r="C231" s="95"/>
      <c r="D231" s="96"/>
      <c r="E231" s="96"/>
      <c r="F231" s="97"/>
      <c r="G231" s="45">
        <f t="shared" si="37"/>
        <v>0</v>
      </c>
      <c r="H231" s="32">
        <f t="shared" si="36"/>
        <v>0</v>
      </c>
      <c r="I231" s="28" t="str">
        <f t="shared" si="29"/>
        <v/>
      </c>
      <c r="J231" s="42" t="str">
        <f t="shared" si="30"/>
        <v/>
      </c>
      <c r="K231" s="42" t="str">
        <f t="shared" si="34"/>
        <v>/</v>
      </c>
      <c r="L231" s="117"/>
      <c r="M231" s="126" t="e">
        <f t="shared" si="32"/>
        <v>#VALUE!</v>
      </c>
      <c r="N231" s="119" t="e">
        <f t="shared" si="35"/>
        <v>#VALUE!</v>
      </c>
    </row>
    <row r="232" spans="2:14" x14ac:dyDescent="0.35">
      <c r="B232" s="14"/>
      <c r="C232" s="95"/>
      <c r="D232" s="96"/>
      <c r="E232" s="96"/>
      <c r="F232" s="97"/>
      <c r="G232" s="45">
        <f t="shared" si="37"/>
        <v>0</v>
      </c>
      <c r="H232" s="32">
        <f t="shared" si="36"/>
        <v>0</v>
      </c>
      <c r="I232" s="28" t="str">
        <f t="shared" si="29"/>
        <v/>
      </c>
      <c r="J232" s="42" t="str">
        <f t="shared" si="30"/>
        <v/>
      </c>
      <c r="K232" s="42" t="str">
        <f t="shared" si="34"/>
        <v>/</v>
      </c>
      <c r="L232" s="117"/>
      <c r="M232" s="126" t="e">
        <f t="shared" si="32"/>
        <v>#VALUE!</v>
      </c>
      <c r="N232" s="119" t="e">
        <f t="shared" si="35"/>
        <v>#VALUE!</v>
      </c>
    </row>
    <row r="233" spans="2:14" x14ac:dyDescent="0.35">
      <c r="B233" s="14"/>
      <c r="C233" s="95"/>
      <c r="D233" s="96"/>
      <c r="E233" s="96"/>
      <c r="F233" s="97"/>
      <c r="G233" s="45">
        <f t="shared" si="37"/>
        <v>0</v>
      </c>
      <c r="H233" s="32">
        <f t="shared" si="36"/>
        <v>0</v>
      </c>
      <c r="I233" s="28" t="str">
        <f t="shared" si="29"/>
        <v/>
      </c>
      <c r="J233" s="42" t="str">
        <f t="shared" si="30"/>
        <v/>
      </c>
      <c r="K233" s="42" t="str">
        <f t="shared" si="34"/>
        <v>/</v>
      </c>
      <c r="L233" s="117"/>
      <c r="M233" s="126" t="e">
        <f t="shared" si="32"/>
        <v>#VALUE!</v>
      </c>
      <c r="N233" s="119" t="e">
        <f t="shared" si="35"/>
        <v>#VALUE!</v>
      </c>
    </row>
    <row r="234" spans="2:14" x14ac:dyDescent="0.35">
      <c r="B234" s="14"/>
      <c r="C234" s="95"/>
      <c r="D234" s="96"/>
      <c r="E234" s="96"/>
      <c r="F234" s="97"/>
      <c r="G234" s="45">
        <f t="shared" si="37"/>
        <v>0</v>
      </c>
      <c r="H234" s="32">
        <f t="shared" si="36"/>
        <v>0</v>
      </c>
      <c r="I234" s="28" t="str">
        <f t="shared" si="29"/>
        <v/>
      </c>
      <c r="J234" s="42" t="str">
        <f t="shared" si="30"/>
        <v/>
      </c>
      <c r="K234" s="42" t="str">
        <f t="shared" si="34"/>
        <v>/</v>
      </c>
      <c r="L234" s="117"/>
      <c r="M234" s="126" t="e">
        <f t="shared" si="32"/>
        <v>#VALUE!</v>
      </c>
      <c r="N234" s="119" t="e">
        <f t="shared" si="35"/>
        <v>#VALUE!</v>
      </c>
    </row>
    <row r="235" spans="2:14" x14ac:dyDescent="0.35">
      <c r="B235" s="14"/>
      <c r="C235" s="95"/>
      <c r="D235" s="96"/>
      <c r="E235" s="96"/>
      <c r="F235" s="97"/>
      <c r="G235" s="45">
        <f t="shared" si="37"/>
        <v>0</v>
      </c>
      <c r="H235" s="32">
        <f t="shared" si="36"/>
        <v>0</v>
      </c>
      <c r="I235" s="28" t="str">
        <f t="shared" si="29"/>
        <v/>
      </c>
      <c r="J235" s="42" t="str">
        <f t="shared" si="30"/>
        <v/>
      </c>
      <c r="K235" s="42" t="str">
        <f t="shared" si="34"/>
        <v>/</v>
      </c>
      <c r="L235" s="117"/>
      <c r="M235" s="126" t="e">
        <f t="shared" si="32"/>
        <v>#VALUE!</v>
      </c>
      <c r="N235" s="119" t="e">
        <f t="shared" si="35"/>
        <v>#VALUE!</v>
      </c>
    </row>
    <row r="236" spans="2:14" x14ac:dyDescent="0.35">
      <c r="B236" s="14"/>
      <c r="C236" s="95"/>
      <c r="D236" s="96"/>
      <c r="E236" s="96"/>
      <c r="F236" s="97"/>
      <c r="G236" s="45">
        <f t="shared" si="37"/>
        <v>0</v>
      </c>
      <c r="H236" s="32">
        <f t="shared" ref="H236:H243" si="38">IFERROR(I236/J236,0)</f>
        <v>0</v>
      </c>
      <c r="I236" s="28" t="str">
        <f t="shared" si="29"/>
        <v/>
      </c>
      <c r="J236" s="42" t="str">
        <f t="shared" si="30"/>
        <v/>
      </c>
      <c r="K236" s="42" t="str">
        <f t="shared" ref="K236:K243" si="39">TEXT(I236,"0")&amp;"/"&amp;TEXT(J236,"0")</f>
        <v>/</v>
      </c>
      <c r="L236" s="117"/>
      <c r="M236" s="126" t="e">
        <f t="shared" si="32"/>
        <v>#VALUE!</v>
      </c>
      <c r="N236" s="119" t="e">
        <f t="shared" si="35"/>
        <v>#VALUE!</v>
      </c>
    </row>
    <row r="237" spans="2:14" x14ac:dyDescent="0.35">
      <c r="B237" s="14"/>
      <c r="C237" s="95"/>
      <c r="D237" s="96"/>
      <c r="E237" s="96"/>
      <c r="F237" s="97"/>
      <c r="G237" s="45">
        <f t="shared" si="37"/>
        <v>0</v>
      </c>
      <c r="H237" s="32">
        <f t="shared" si="38"/>
        <v>0</v>
      </c>
      <c r="I237" s="28" t="str">
        <f t="shared" si="29"/>
        <v/>
      </c>
      <c r="J237" s="42" t="str">
        <f t="shared" si="30"/>
        <v/>
      </c>
      <c r="K237" s="42" t="str">
        <f t="shared" si="39"/>
        <v>/</v>
      </c>
      <c r="L237" s="117"/>
      <c r="M237" s="126" t="e">
        <f t="shared" si="32"/>
        <v>#VALUE!</v>
      </c>
      <c r="N237" s="119" t="e">
        <f t="shared" si="35"/>
        <v>#VALUE!</v>
      </c>
    </row>
    <row r="238" spans="2:14" x14ac:dyDescent="0.35">
      <c r="B238" s="14"/>
      <c r="C238" s="95"/>
      <c r="D238" s="96"/>
      <c r="E238" s="96"/>
      <c r="F238" s="97"/>
      <c r="G238" s="45">
        <f t="shared" si="37"/>
        <v>0</v>
      </c>
      <c r="H238" s="32">
        <f t="shared" si="38"/>
        <v>0</v>
      </c>
      <c r="I238" s="28" t="str">
        <f t="shared" si="29"/>
        <v/>
      </c>
      <c r="J238" s="42" t="str">
        <f t="shared" si="30"/>
        <v/>
      </c>
      <c r="K238" s="42" t="str">
        <f t="shared" si="39"/>
        <v>/</v>
      </c>
      <c r="L238" s="117"/>
      <c r="M238" s="126" t="e">
        <f t="shared" si="32"/>
        <v>#VALUE!</v>
      </c>
      <c r="N238" s="119" t="e">
        <f t="shared" si="35"/>
        <v>#VALUE!</v>
      </c>
    </row>
    <row r="239" spans="2:14" x14ac:dyDescent="0.35">
      <c r="B239" s="14"/>
      <c r="C239" s="95"/>
      <c r="D239" s="96"/>
      <c r="E239" s="96"/>
      <c r="F239" s="97"/>
      <c r="G239" s="45">
        <f t="shared" si="37"/>
        <v>0</v>
      </c>
      <c r="H239" s="32">
        <f t="shared" si="38"/>
        <v>0</v>
      </c>
      <c r="I239" s="28" t="str">
        <f t="shared" si="29"/>
        <v/>
      </c>
      <c r="J239" s="42" t="str">
        <f t="shared" si="30"/>
        <v/>
      </c>
      <c r="K239" s="42" t="str">
        <f t="shared" si="39"/>
        <v>/</v>
      </c>
      <c r="L239" s="117"/>
      <c r="M239" s="126" t="e">
        <f t="shared" si="32"/>
        <v>#VALUE!</v>
      </c>
      <c r="N239" s="119" t="e">
        <f t="shared" si="35"/>
        <v>#VALUE!</v>
      </c>
    </row>
    <row r="240" spans="2:14" x14ac:dyDescent="0.35">
      <c r="B240" s="14"/>
      <c r="C240" s="95"/>
      <c r="D240" s="96"/>
      <c r="E240" s="96"/>
      <c r="F240" s="97"/>
      <c r="G240" s="45">
        <f t="shared" si="37"/>
        <v>0</v>
      </c>
      <c r="H240" s="32">
        <f t="shared" si="38"/>
        <v>0</v>
      </c>
      <c r="I240" s="28" t="str">
        <f t="shared" si="29"/>
        <v/>
      </c>
      <c r="J240" s="42" t="str">
        <f t="shared" si="30"/>
        <v/>
      </c>
      <c r="K240" s="42" t="str">
        <f t="shared" si="39"/>
        <v>/</v>
      </c>
      <c r="L240" s="117"/>
      <c r="M240" s="126" t="e">
        <f t="shared" si="32"/>
        <v>#VALUE!</v>
      </c>
      <c r="N240" s="119" t="e">
        <f t="shared" si="35"/>
        <v>#VALUE!</v>
      </c>
    </row>
    <row r="241" spans="2:14" x14ac:dyDescent="0.35">
      <c r="B241" s="14"/>
      <c r="C241" s="95"/>
      <c r="D241" s="96"/>
      <c r="E241" s="96"/>
      <c r="F241" s="97"/>
      <c r="G241" s="45">
        <f t="shared" si="37"/>
        <v>0</v>
      </c>
      <c r="H241" s="32">
        <f t="shared" si="38"/>
        <v>0</v>
      </c>
      <c r="I241" s="28" t="str">
        <f t="shared" si="29"/>
        <v/>
      </c>
      <c r="J241" s="42" t="str">
        <f t="shared" si="30"/>
        <v/>
      </c>
      <c r="K241" s="42" t="str">
        <f t="shared" si="39"/>
        <v>/</v>
      </c>
      <c r="L241" s="117"/>
      <c r="M241" s="126" t="e">
        <f t="shared" si="32"/>
        <v>#VALUE!</v>
      </c>
      <c r="N241" s="119" t="e">
        <f t="shared" si="35"/>
        <v>#VALUE!</v>
      </c>
    </row>
    <row r="242" spans="2:14" x14ac:dyDescent="0.35">
      <c r="B242" s="14"/>
      <c r="C242" s="95"/>
      <c r="D242" s="96"/>
      <c r="E242" s="96"/>
      <c r="F242" s="97"/>
      <c r="G242" s="45">
        <f t="shared" si="37"/>
        <v>0</v>
      </c>
      <c r="H242" s="32">
        <f t="shared" si="38"/>
        <v>0</v>
      </c>
      <c r="I242" s="28" t="str">
        <f t="shared" si="29"/>
        <v/>
      </c>
      <c r="J242" s="42" t="str">
        <f t="shared" si="30"/>
        <v/>
      </c>
      <c r="K242" s="42" t="str">
        <f t="shared" si="39"/>
        <v>/</v>
      </c>
      <c r="L242" s="117"/>
      <c r="M242" s="126" t="e">
        <f t="shared" si="32"/>
        <v>#VALUE!</v>
      </c>
      <c r="N242" s="119" t="e">
        <f t="shared" si="35"/>
        <v>#VALUE!</v>
      </c>
    </row>
    <row r="243" spans="2:14" x14ac:dyDescent="0.35">
      <c r="B243" s="14"/>
      <c r="C243" s="95"/>
      <c r="D243" s="96"/>
      <c r="E243" s="96"/>
      <c r="F243" s="97"/>
      <c r="G243" s="45">
        <f t="shared" si="37"/>
        <v>0</v>
      </c>
      <c r="H243" s="32">
        <f t="shared" si="38"/>
        <v>0</v>
      </c>
      <c r="I243" s="28" t="str">
        <f t="shared" si="29"/>
        <v/>
      </c>
      <c r="J243" s="42" t="str">
        <f t="shared" si="30"/>
        <v/>
      </c>
      <c r="K243" s="42" t="str">
        <f t="shared" si="39"/>
        <v>/</v>
      </c>
      <c r="L243" s="117"/>
      <c r="M243" s="126" t="e">
        <f t="shared" si="32"/>
        <v>#VALUE!</v>
      </c>
      <c r="N243" s="119" t="e">
        <f t="shared" si="35"/>
        <v>#VALUE!</v>
      </c>
    </row>
    <row r="244" spans="2:14" x14ac:dyDescent="0.35">
      <c r="B244" s="14"/>
      <c r="C244" s="95"/>
      <c r="D244" s="96"/>
      <c r="E244" s="96"/>
      <c r="F244" s="97"/>
      <c r="G244" s="45">
        <f t="shared" si="37"/>
        <v>0</v>
      </c>
      <c r="H244" s="32">
        <f t="shared" si="36"/>
        <v>0</v>
      </c>
      <c r="I244" s="28" t="str">
        <f t="shared" si="29"/>
        <v/>
      </c>
      <c r="J244" s="42" t="str">
        <f t="shared" si="30"/>
        <v/>
      </c>
      <c r="K244" s="42" t="str">
        <f t="shared" si="34"/>
        <v>/</v>
      </c>
      <c r="L244" s="117"/>
      <c r="M244" s="126" t="e">
        <f t="shared" si="32"/>
        <v>#VALUE!</v>
      </c>
      <c r="N244" s="119" t="e">
        <f t="shared" si="35"/>
        <v>#VALUE!</v>
      </c>
    </row>
    <row r="245" spans="2:14" x14ac:dyDescent="0.35">
      <c r="B245" s="14"/>
      <c r="C245" s="95"/>
      <c r="D245" s="96"/>
      <c r="E245" s="96"/>
      <c r="F245" s="97"/>
      <c r="G245" s="45">
        <f t="shared" si="37"/>
        <v>0</v>
      </c>
      <c r="H245" s="32">
        <f t="shared" si="36"/>
        <v>0</v>
      </c>
      <c r="I245" s="28" t="str">
        <f t="shared" si="29"/>
        <v/>
      </c>
      <c r="J245" s="42" t="str">
        <f t="shared" si="30"/>
        <v/>
      </c>
      <c r="K245" s="42" t="str">
        <f t="shared" si="34"/>
        <v>/</v>
      </c>
      <c r="L245" s="117"/>
      <c r="M245" s="126" t="e">
        <f t="shared" si="32"/>
        <v>#VALUE!</v>
      </c>
      <c r="N245" s="119" t="e">
        <f t="shared" si="35"/>
        <v>#VALUE!</v>
      </c>
    </row>
    <row r="246" spans="2:14" x14ac:dyDescent="0.35">
      <c r="B246" s="14"/>
      <c r="C246" s="95"/>
      <c r="D246" s="96"/>
      <c r="E246" s="96"/>
      <c r="F246" s="97"/>
      <c r="G246" s="45">
        <f t="shared" si="37"/>
        <v>0</v>
      </c>
      <c r="H246" s="32">
        <f t="shared" si="36"/>
        <v>0</v>
      </c>
      <c r="I246" s="28" t="str">
        <f t="shared" si="29"/>
        <v/>
      </c>
      <c r="J246" s="42" t="str">
        <f t="shared" si="30"/>
        <v/>
      </c>
      <c r="K246" s="42" t="str">
        <f t="shared" si="34"/>
        <v>/</v>
      </c>
      <c r="L246" s="117"/>
      <c r="M246" s="126" t="e">
        <f t="shared" si="32"/>
        <v>#VALUE!</v>
      </c>
      <c r="N246" s="119" t="e">
        <f t="shared" si="35"/>
        <v>#VALUE!</v>
      </c>
    </row>
    <row r="247" spans="2:14" x14ac:dyDescent="0.35">
      <c r="B247" s="14"/>
      <c r="C247" s="95"/>
      <c r="D247" s="96"/>
      <c r="E247" s="96"/>
      <c r="F247" s="97"/>
      <c r="G247" s="45">
        <f t="shared" si="37"/>
        <v>0</v>
      </c>
      <c r="H247" s="32">
        <f t="shared" si="36"/>
        <v>0</v>
      </c>
      <c r="I247" s="28" t="str">
        <f t="shared" si="29"/>
        <v/>
      </c>
      <c r="J247" s="42" t="str">
        <f t="shared" si="30"/>
        <v/>
      </c>
      <c r="K247" s="42" t="str">
        <f t="shared" si="34"/>
        <v>/</v>
      </c>
      <c r="L247" s="117"/>
      <c r="M247" s="126" t="e">
        <f t="shared" si="32"/>
        <v>#VALUE!</v>
      </c>
      <c r="N247" s="119" t="e">
        <f t="shared" si="35"/>
        <v>#VALUE!</v>
      </c>
    </row>
    <row r="248" spans="2:14" x14ac:dyDescent="0.35">
      <c r="B248" s="14"/>
      <c r="C248" s="95"/>
      <c r="D248" s="96"/>
      <c r="E248" s="96"/>
      <c r="F248" s="97"/>
      <c r="G248" s="45">
        <f t="shared" si="37"/>
        <v>0</v>
      </c>
      <c r="H248" s="32">
        <f t="shared" si="36"/>
        <v>0</v>
      </c>
      <c r="I248" s="28" t="str">
        <f t="shared" si="29"/>
        <v/>
      </c>
      <c r="J248" s="42" t="str">
        <f t="shared" si="30"/>
        <v/>
      </c>
      <c r="K248" s="42" t="str">
        <f t="shared" si="34"/>
        <v>/</v>
      </c>
      <c r="L248" s="117"/>
      <c r="M248" s="126" t="e">
        <f t="shared" si="32"/>
        <v>#VALUE!</v>
      </c>
      <c r="N248" s="119" t="e">
        <f t="shared" si="35"/>
        <v>#VALUE!</v>
      </c>
    </row>
    <row r="249" spans="2:14" x14ac:dyDescent="0.35">
      <c r="B249" s="14"/>
      <c r="C249" s="95"/>
      <c r="D249" s="96"/>
      <c r="E249" s="96"/>
      <c r="F249" s="97"/>
      <c r="G249" s="45">
        <f t="shared" si="37"/>
        <v>0</v>
      </c>
      <c r="H249" s="32">
        <f t="shared" si="36"/>
        <v>0</v>
      </c>
      <c r="I249" s="28" t="str">
        <f t="shared" si="29"/>
        <v/>
      </c>
      <c r="J249" s="42" t="str">
        <f t="shared" si="30"/>
        <v/>
      </c>
      <c r="K249" s="42" t="str">
        <f t="shared" si="34"/>
        <v>/</v>
      </c>
      <c r="L249" s="117"/>
      <c r="M249" s="126" t="e">
        <f t="shared" si="32"/>
        <v>#VALUE!</v>
      </c>
      <c r="N249" s="119" t="e">
        <f t="shared" si="35"/>
        <v>#VALUE!</v>
      </c>
    </row>
    <row r="250" spans="2:14" x14ac:dyDescent="0.35">
      <c r="B250" s="14"/>
      <c r="C250" s="95"/>
      <c r="D250" s="96"/>
      <c r="E250" s="96"/>
      <c r="F250" s="97"/>
      <c r="G250" s="45">
        <f t="shared" si="37"/>
        <v>0</v>
      </c>
      <c r="H250" s="32">
        <f t="shared" si="36"/>
        <v>0</v>
      </c>
      <c r="I250" s="28" t="str">
        <f t="shared" si="29"/>
        <v/>
      </c>
      <c r="J250" s="42" t="str">
        <f t="shared" si="30"/>
        <v/>
      </c>
      <c r="K250" s="42" t="str">
        <f t="shared" si="34"/>
        <v>/</v>
      </c>
      <c r="L250" s="117"/>
      <c r="M250" s="126" t="e">
        <f t="shared" si="32"/>
        <v>#VALUE!</v>
      </c>
      <c r="N250" s="119" t="e">
        <f t="shared" si="35"/>
        <v>#VALUE!</v>
      </c>
    </row>
    <row r="251" spans="2:14" x14ac:dyDescent="0.35">
      <c r="B251" s="14"/>
      <c r="C251" s="95"/>
      <c r="D251" s="96"/>
      <c r="E251" s="96"/>
      <c r="F251" s="97"/>
      <c r="G251" s="45">
        <f t="shared" si="37"/>
        <v>0</v>
      </c>
      <c r="H251" s="32">
        <f t="shared" si="36"/>
        <v>0</v>
      </c>
      <c r="I251" s="28" t="str">
        <f t="shared" si="29"/>
        <v/>
      </c>
      <c r="J251" s="42" t="str">
        <f t="shared" si="30"/>
        <v/>
      </c>
      <c r="K251" s="42" t="str">
        <f t="shared" si="34"/>
        <v>/</v>
      </c>
      <c r="L251" s="117"/>
      <c r="M251" s="126" t="e">
        <f t="shared" si="32"/>
        <v>#VALUE!</v>
      </c>
      <c r="N251" s="119" t="e">
        <f t="shared" si="35"/>
        <v>#VALUE!</v>
      </c>
    </row>
    <row r="252" spans="2:14" x14ac:dyDescent="0.35">
      <c r="B252" s="14"/>
      <c r="C252" s="95"/>
      <c r="D252" s="96"/>
      <c r="E252" s="96"/>
      <c r="F252" s="97"/>
      <c r="G252" s="45">
        <f t="shared" si="37"/>
        <v>0</v>
      </c>
      <c r="H252" s="32">
        <f t="shared" si="36"/>
        <v>0</v>
      </c>
      <c r="I252" s="28" t="str">
        <f t="shared" si="29"/>
        <v/>
      </c>
      <c r="J252" s="42" t="str">
        <f t="shared" si="30"/>
        <v/>
      </c>
      <c r="K252" s="42" t="str">
        <f t="shared" si="34"/>
        <v>/</v>
      </c>
      <c r="L252" s="117"/>
      <c r="M252" s="126" t="e">
        <f t="shared" si="32"/>
        <v>#VALUE!</v>
      </c>
      <c r="N252" s="119" t="e">
        <f t="shared" si="35"/>
        <v>#VALUE!</v>
      </c>
    </row>
    <row r="253" spans="2:14" x14ac:dyDescent="0.35">
      <c r="B253" s="14"/>
      <c r="C253" s="95"/>
      <c r="D253" s="96"/>
      <c r="E253" s="96"/>
      <c r="F253" s="97"/>
      <c r="G253" s="45">
        <f t="shared" si="37"/>
        <v>0</v>
      </c>
      <c r="H253" s="32">
        <f t="shared" si="36"/>
        <v>0</v>
      </c>
      <c r="I253" s="28" t="str">
        <f t="shared" si="29"/>
        <v/>
      </c>
      <c r="J253" s="42" t="str">
        <f t="shared" si="30"/>
        <v/>
      </c>
      <c r="K253" s="42" t="str">
        <f t="shared" si="34"/>
        <v>/</v>
      </c>
      <c r="L253" s="117"/>
      <c r="M253" s="126" t="e">
        <f t="shared" si="32"/>
        <v>#VALUE!</v>
      </c>
      <c r="N253" s="119" t="e">
        <f t="shared" si="35"/>
        <v>#VALUE!</v>
      </c>
    </row>
    <row r="254" spans="2:14" x14ac:dyDescent="0.35">
      <c r="B254" s="14"/>
      <c r="C254" s="95"/>
      <c r="D254" s="96"/>
      <c r="E254" s="96"/>
      <c r="F254" s="97"/>
      <c r="G254" s="45">
        <f t="shared" si="37"/>
        <v>0</v>
      </c>
      <c r="H254" s="32">
        <f t="shared" si="36"/>
        <v>0</v>
      </c>
      <c r="I254" s="28" t="str">
        <f t="shared" si="29"/>
        <v/>
      </c>
      <c r="J254" s="42" t="str">
        <f t="shared" si="30"/>
        <v/>
      </c>
      <c r="K254" s="42" t="str">
        <f t="shared" si="34"/>
        <v>/</v>
      </c>
      <c r="L254" s="117"/>
      <c r="M254" s="126" t="e">
        <f t="shared" si="32"/>
        <v>#VALUE!</v>
      </c>
      <c r="N254" s="119" t="e">
        <f t="shared" si="35"/>
        <v>#VALUE!</v>
      </c>
    </row>
    <row r="255" spans="2:14" x14ac:dyDescent="0.35">
      <c r="B255" s="14"/>
      <c r="C255" s="95"/>
      <c r="D255" s="96"/>
      <c r="E255" s="96"/>
      <c r="F255" s="97"/>
      <c r="G255" s="45">
        <f t="shared" si="37"/>
        <v>0</v>
      </c>
      <c r="H255" s="32">
        <f t="shared" si="36"/>
        <v>0</v>
      </c>
      <c r="I255" s="28" t="str">
        <f t="shared" si="29"/>
        <v/>
      </c>
      <c r="J255" s="42" t="str">
        <f t="shared" si="30"/>
        <v/>
      </c>
      <c r="K255" s="42" t="str">
        <f t="shared" si="34"/>
        <v>/</v>
      </c>
      <c r="L255" s="117"/>
      <c r="M255" s="126" t="e">
        <f t="shared" si="32"/>
        <v>#VALUE!</v>
      </c>
      <c r="N255" s="119" t="e">
        <f t="shared" si="35"/>
        <v>#VALUE!</v>
      </c>
    </row>
    <row r="256" spans="2:14" x14ac:dyDescent="0.35">
      <c r="B256" s="14"/>
      <c r="C256" s="95"/>
      <c r="D256" s="96"/>
      <c r="E256" s="96"/>
      <c r="F256" s="97"/>
      <c r="G256" s="45">
        <f t="shared" si="37"/>
        <v>0</v>
      </c>
      <c r="H256" s="32">
        <f t="shared" si="36"/>
        <v>0</v>
      </c>
      <c r="I256" s="28" t="str">
        <f t="shared" si="29"/>
        <v/>
      </c>
      <c r="J256" s="42" t="str">
        <f t="shared" si="30"/>
        <v/>
      </c>
      <c r="K256" s="42" t="str">
        <f t="shared" si="34"/>
        <v>/</v>
      </c>
      <c r="L256" s="117"/>
      <c r="M256" s="126" t="e">
        <f t="shared" si="32"/>
        <v>#VALUE!</v>
      </c>
      <c r="N256" s="119" t="e">
        <f t="shared" si="35"/>
        <v>#VALUE!</v>
      </c>
    </row>
    <row r="257" spans="2:14" x14ac:dyDescent="0.35">
      <c r="B257" s="14"/>
      <c r="C257" s="95"/>
      <c r="D257" s="96"/>
      <c r="E257" s="96"/>
      <c r="F257" s="97"/>
      <c r="G257" s="45">
        <f t="shared" si="37"/>
        <v>0</v>
      </c>
      <c r="H257" s="32">
        <f t="shared" si="36"/>
        <v>0</v>
      </c>
      <c r="I257" s="28" t="str">
        <f t="shared" si="29"/>
        <v/>
      </c>
      <c r="J257" s="42" t="str">
        <f t="shared" si="30"/>
        <v/>
      </c>
      <c r="K257" s="42" t="str">
        <f t="shared" si="34"/>
        <v>/</v>
      </c>
      <c r="L257" s="117"/>
      <c r="M257" s="126" t="e">
        <f t="shared" si="32"/>
        <v>#VALUE!</v>
      </c>
      <c r="N257" s="119" t="e">
        <f t="shared" si="35"/>
        <v>#VALUE!</v>
      </c>
    </row>
    <row r="258" spans="2:14" x14ac:dyDescent="0.35">
      <c r="B258" s="14"/>
      <c r="C258" s="95"/>
      <c r="D258" s="96"/>
      <c r="E258" s="96"/>
      <c r="F258" s="97"/>
      <c r="G258" s="45">
        <f t="shared" si="37"/>
        <v>0</v>
      </c>
      <c r="H258" s="32">
        <f t="shared" si="36"/>
        <v>0</v>
      </c>
      <c r="I258" s="28" t="str">
        <f t="shared" si="29"/>
        <v/>
      </c>
      <c r="J258" s="42" t="str">
        <f t="shared" si="30"/>
        <v/>
      </c>
      <c r="K258" s="42" t="str">
        <f t="shared" si="34"/>
        <v>/</v>
      </c>
      <c r="L258" s="117"/>
      <c r="M258" s="126" t="e">
        <f t="shared" si="32"/>
        <v>#VALUE!</v>
      </c>
      <c r="N258" s="119" t="e">
        <f t="shared" si="35"/>
        <v>#VALUE!</v>
      </c>
    </row>
    <row r="259" spans="2:14" x14ac:dyDescent="0.35">
      <c r="B259" s="14"/>
      <c r="C259" s="95"/>
      <c r="D259" s="96"/>
      <c r="E259" s="96"/>
      <c r="F259" s="97"/>
      <c r="G259" s="45">
        <f t="shared" ref="G259:G322" si="40">IFERROR(C259/(C259+E259),0)</f>
        <v>0</v>
      </c>
      <c r="H259" s="32">
        <f t="shared" si="36"/>
        <v>0</v>
      </c>
      <c r="I259" s="28" t="str">
        <f t="shared" ref="I259:I322" si="41">IF(ISBLANK(C259),"",C259+D259)</f>
        <v/>
      </c>
      <c r="J259" s="42" t="str">
        <f t="shared" ref="J259:J322" si="42">IF(ISBLANK(C259),"",C259+D259+E259)</f>
        <v/>
      </c>
      <c r="K259" s="42" t="str">
        <f t="shared" si="34"/>
        <v>/</v>
      </c>
      <c r="L259" s="117"/>
      <c r="M259" s="126" t="e">
        <f t="shared" si="32"/>
        <v>#VALUE!</v>
      </c>
      <c r="N259" s="119" t="e">
        <f t="shared" si="35"/>
        <v>#VALUE!</v>
      </c>
    </row>
    <row r="260" spans="2:14" x14ac:dyDescent="0.35">
      <c r="B260" s="14"/>
      <c r="C260" s="95"/>
      <c r="D260" s="96"/>
      <c r="E260" s="96"/>
      <c r="F260" s="97"/>
      <c r="G260" s="45">
        <f t="shared" si="40"/>
        <v>0</v>
      </c>
      <c r="H260" s="32">
        <f t="shared" si="36"/>
        <v>0</v>
      </c>
      <c r="I260" s="28" t="str">
        <f t="shared" si="41"/>
        <v/>
      </c>
      <c r="J260" s="42" t="str">
        <f t="shared" si="42"/>
        <v/>
      </c>
      <c r="K260" s="42" t="str">
        <f t="shared" si="34"/>
        <v>/</v>
      </c>
      <c r="L260" s="117"/>
      <c r="M260" s="126" t="e">
        <f t="shared" si="32"/>
        <v>#VALUE!</v>
      </c>
      <c r="N260" s="119" t="e">
        <f t="shared" si="35"/>
        <v>#VALUE!</v>
      </c>
    </row>
    <row r="261" spans="2:14" x14ac:dyDescent="0.35">
      <c r="B261" s="14"/>
      <c r="C261" s="95"/>
      <c r="D261" s="96"/>
      <c r="E261" s="96"/>
      <c r="F261" s="97"/>
      <c r="G261" s="45">
        <f t="shared" si="40"/>
        <v>0</v>
      </c>
      <c r="H261" s="32">
        <f t="shared" si="36"/>
        <v>0</v>
      </c>
      <c r="I261" s="28" t="str">
        <f t="shared" si="41"/>
        <v/>
      </c>
      <c r="J261" s="42" t="str">
        <f t="shared" si="42"/>
        <v/>
      </c>
      <c r="K261" s="42" t="str">
        <f t="shared" si="34"/>
        <v>/</v>
      </c>
      <c r="L261" s="117"/>
      <c r="M261" s="126" t="e">
        <f t="shared" ref="M261:M324" si="43">IF(L261="no data","no data",(IF(AND($I261&lt;=$J261,$I261&gt;=0),((1-BINOMDIST($I261,$J261,L261/100,TRUE)))+BINOMDIST($I261,$J261,L261/100,FALSE),"")))</f>
        <v>#VALUE!</v>
      </c>
      <c r="N261" s="119" t="e">
        <f t="shared" si="35"/>
        <v>#VALUE!</v>
      </c>
    </row>
    <row r="262" spans="2:14" x14ac:dyDescent="0.35">
      <c r="B262" s="14"/>
      <c r="C262" s="95"/>
      <c r="D262" s="96"/>
      <c r="E262" s="96"/>
      <c r="F262" s="97"/>
      <c r="G262" s="45">
        <f t="shared" si="40"/>
        <v>0</v>
      </c>
      <c r="H262" s="32">
        <f t="shared" si="36"/>
        <v>0</v>
      </c>
      <c r="I262" s="28" t="str">
        <f t="shared" si="41"/>
        <v/>
      </c>
      <c r="J262" s="42" t="str">
        <f t="shared" si="42"/>
        <v/>
      </c>
      <c r="K262" s="42" t="str">
        <f t="shared" si="34"/>
        <v>/</v>
      </c>
      <c r="L262" s="117"/>
      <c r="M262" s="126" t="e">
        <f t="shared" si="43"/>
        <v>#VALUE!</v>
      </c>
      <c r="N262" s="119" t="e">
        <f t="shared" ref="N262:N325" si="44">IF(AND(M262&lt;0.05,H262*100&gt;L262),"Flagging",IF(AND(M262&lt;=0.05,H262*100&lt;L262),"Protective",""))</f>
        <v>#VALUE!</v>
      </c>
    </row>
    <row r="263" spans="2:14" x14ac:dyDescent="0.35">
      <c r="B263" s="14"/>
      <c r="C263" s="95"/>
      <c r="D263" s="96"/>
      <c r="E263" s="96"/>
      <c r="F263" s="97"/>
      <c r="G263" s="45">
        <f t="shared" si="40"/>
        <v>0</v>
      </c>
      <c r="H263" s="32">
        <f t="shared" si="36"/>
        <v>0</v>
      </c>
      <c r="I263" s="28" t="str">
        <f t="shared" si="41"/>
        <v/>
      </c>
      <c r="J263" s="42" t="str">
        <f t="shared" si="42"/>
        <v/>
      </c>
      <c r="K263" s="42" t="str">
        <f t="shared" ref="K263:K328" si="45">TEXT(I263,"0")&amp;"/"&amp;TEXT(J263,"0")</f>
        <v>/</v>
      </c>
      <c r="L263" s="117"/>
      <c r="M263" s="126" t="e">
        <f t="shared" si="43"/>
        <v>#VALUE!</v>
      </c>
      <c r="N263" s="119" t="e">
        <f t="shared" si="44"/>
        <v>#VALUE!</v>
      </c>
    </row>
    <row r="264" spans="2:14" x14ac:dyDescent="0.35">
      <c r="B264" s="14"/>
      <c r="C264" s="95"/>
      <c r="D264" s="96"/>
      <c r="E264" s="96"/>
      <c r="F264" s="97"/>
      <c r="G264" s="45">
        <f t="shared" si="40"/>
        <v>0</v>
      </c>
      <c r="H264" s="32">
        <f t="shared" si="36"/>
        <v>0</v>
      </c>
      <c r="I264" s="28" t="str">
        <f t="shared" si="41"/>
        <v/>
      </c>
      <c r="J264" s="42" t="str">
        <f t="shared" si="42"/>
        <v/>
      </c>
      <c r="K264" s="42" t="str">
        <f t="shared" si="45"/>
        <v>/</v>
      </c>
      <c r="L264" s="117"/>
      <c r="M264" s="126" t="e">
        <f t="shared" si="43"/>
        <v>#VALUE!</v>
      </c>
      <c r="N264" s="119" t="e">
        <f t="shared" si="44"/>
        <v>#VALUE!</v>
      </c>
    </row>
    <row r="265" spans="2:14" x14ac:dyDescent="0.35">
      <c r="B265" s="14"/>
      <c r="C265" s="95"/>
      <c r="D265" s="96"/>
      <c r="E265" s="96"/>
      <c r="F265" s="97"/>
      <c r="G265" s="45">
        <f t="shared" si="40"/>
        <v>0</v>
      </c>
      <c r="H265" s="32">
        <f t="shared" si="36"/>
        <v>0</v>
      </c>
      <c r="I265" s="28" t="str">
        <f t="shared" si="41"/>
        <v/>
      </c>
      <c r="J265" s="42" t="str">
        <f t="shared" si="42"/>
        <v/>
      </c>
      <c r="K265" s="42" t="str">
        <f t="shared" si="45"/>
        <v>/</v>
      </c>
      <c r="L265" s="117"/>
      <c r="M265" s="126" t="e">
        <f t="shared" si="43"/>
        <v>#VALUE!</v>
      </c>
      <c r="N265" s="119" t="e">
        <f t="shared" si="44"/>
        <v>#VALUE!</v>
      </c>
    </row>
    <row r="266" spans="2:14" x14ac:dyDescent="0.35">
      <c r="B266" s="14"/>
      <c r="C266" s="95"/>
      <c r="D266" s="96"/>
      <c r="E266" s="96"/>
      <c r="F266" s="97"/>
      <c r="G266" s="45">
        <f t="shared" si="40"/>
        <v>0</v>
      </c>
      <c r="H266" s="32">
        <f t="shared" si="36"/>
        <v>0</v>
      </c>
      <c r="I266" s="28" t="str">
        <f t="shared" si="41"/>
        <v/>
      </c>
      <c r="J266" s="42" t="str">
        <f t="shared" si="42"/>
        <v/>
      </c>
      <c r="K266" s="42" t="str">
        <f t="shared" si="45"/>
        <v>/</v>
      </c>
      <c r="L266" s="117"/>
      <c r="M266" s="126" t="e">
        <f t="shared" si="43"/>
        <v>#VALUE!</v>
      </c>
      <c r="N266" s="119" t="e">
        <f t="shared" si="44"/>
        <v>#VALUE!</v>
      </c>
    </row>
    <row r="267" spans="2:14" x14ac:dyDescent="0.35">
      <c r="B267" s="14"/>
      <c r="C267" s="95"/>
      <c r="D267" s="96"/>
      <c r="E267" s="96"/>
      <c r="F267" s="97"/>
      <c r="G267" s="45">
        <f t="shared" si="40"/>
        <v>0</v>
      </c>
      <c r="H267" s="32">
        <f t="shared" si="36"/>
        <v>0</v>
      </c>
      <c r="I267" s="28" t="str">
        <f t="shared" si="41"/>
        <v/>
      </c>
      <c r="J267" s="42" t="str">
        <f t="shared" si="42"/>
        <v/>
      </c>
      <c r="K267" s="42" t="str">
        <f t="shared" si="45"/>
        <v>/</v>
      </c>
      <c r="L267" s="117"/>
      <c r="M267" s="126" t="e">
        <f t="shared" si="43"/>
        <v>#VALUE!</v>
      </c>
      <c r="N267" s="119" t="e">
        <f t="shared" si="44"/>
        <v>#VALUE!</v>
      </c>
    </row>
    <row r="268" spans="2:14" x14ac:dyDescent="0.35">
      <c r="B268" s="14"/>
      <c r="C268" s="95"/>
      <c r="D268" s="96"/>
      <c r="E268" s="96"/>
      <c r="F268" s="97"/>
      <c r="G268" s="45">
        <f t="shared" si="40"/>
        <v>0</v>
      </c>
      <c r="H268" s="32">
        <f t="shared" si="36"/>
        <v>0</v>
      </c>
      <c r="I268" s="28" t="str">
        <f t="shared" si="41"/>
        <v/>
      </c>
      <c r="J268" s="42" t="str">
        <f t="shared" si="42"/>
        <v/>
      </c>
      <c r="K268" s="42" t="str">
        <f t="shared" si="45"/>
        <v>/</v>
      </c>
      <c r="L268" s="117"/>
      <c r="M268" s="126" t="e">
        <f t="shared" si="43"/>
        <v>#VALUE!</v>
      </c>
      <c r="N268" s="119" t="e">
        <f t="shared" si="44"/>
        <v>#VALUE!</v>
      </c>
    </row>
    <row r="269" spans="2:14" x14ac:dyDescent="0.35">
      <c r="B269" s="14"/>
      <c r="C269" s="95"/>
      <c r="D269" s="96"/>
      <c r="E269" s="96"/>
      <c r="F269" s="97"/>
      <c r="G269" s="45">
        <f t="shared" si="40"/>
        <v>0</v>
      </c>
      <c r="H269" s="32">
        <f t="shared" si="36"/>
        <v>0</v>
      </c>
      <c r="I269" s="28" t="str">
        <f t="shared" si="41"/>
        <v/>
      </c>
      <c r="J269" s="42" t="str">
        <f t="shared" si="42"/>
        <v/>
      </c>
      <c r="K269" s="42" t="str">
        <f t="shared" si="45"/>
        <v>/</v>
      </c>
      <c r="L269" s="117"/>
      <c r="M269" s="126" t="e">
        <f t="shared" si="43"/>
        <v>#VALUE!</v>
      </c>
      <c r="N269" s="119" t="e">
        <f t="shared" si="44"/>
        <v>#VALUE!</v>
      </c>
    </row>
    <row r="270" spans="2:14" x14ac:dyDescent="0.35">
      <c r="B270" s="14"/>
      <c r="C270" s="95"/>
      <c r="D270" s="96"/>
      <c r="E270" s="96"/>
      <c r="F270" s="97"/>
      <c r="G270" s="45">
        <f t="shared" si="40"/>
        <v>0</v>
      </c>
      <c r="H270" s="32">
        <f t="shared" si="36"/>
        <v>0</v>
      </c>
      <c r="I270" s="28" t="str">
        <f t="shared" si="41"/>
        <v/>
      </c>
      <c r="J270" s="42" t="str">
        <f t="shared" si="42"/>
        <v/>
      </c>
      <c r="K270" s="42" t="str">
        <f t="shared" si="45"/>
        <v>/</v>
      </c>
      <c r="L270" s="117"/>
      <c r="M270" s="126" t="e">
        <f t="shared" si="43"/>
        <v>#VALUE!</v>
      </c>
      <c r="N270" s="119" t="e">
        <f t="shared" si="44"/>
        <v>#VALUE!</v>
      </c>
    </row>
    <row r="271" spans="2:14" x14ac:dyDescent="0.35">
      <c r="B271" s="14"/>
      <c r="C271" s="95"/>
      <c r="D271" s="96"/>
      <c r="E271" s="96"/>
      <c r="F271" s="97"/>
      <c r="G271" s="45">
        <f t="shared" si="40"/>
        <v>0</v>
      </c>
      <c r="H271" s="32">
        <f t="shared" si="36"/>
        <v>0</v>
      </c>
      <c r="I271" s="28" t="str">
        <f t="shared" si="41"/>
        <v/>
      </c>
      <c r="J271" s="42" t="str">
        <f t="shared" si="42"/>
        <v/>
      </c>
      <c r="K271" s="42" t="str">
        <f t="shared" si="45"/>
        <v>/</v>
      </c>
      <c r="L271" s="117"/>
      <c r="M271" s="126" t="e">
        <f t="shared" si="43"/>
        <v>#VALUE!</v>
      </c>
      <c r="N271" s="119" t="e">
        <f t="shared" si="44"/>
        <v>#VALUE!</v>
      </c>
    </row>
    <row r="272" spans="2:14" x14ac:dyDescent="0.35">
      <c r="B272" s="14"/>
      <c r="C272" s="95"/>
      <c r="D272" s="96"/>
      <c r="E272" s="96"/>
      <c r="F272" s="97"/>
      <c r="G272" s="45">
        <f t="shared" si="40"/>
        <v>0</v>
      </c>
      <c r="H272" s="32">
        <f t="shared" si="36"/>
        <v>0</v>
      </c>
      <c r="I272" s="28" t="str">
        <f t="shared" si="41"/>
        <v/>
      </c>
      <c r="J272" s="42" t="str">
        <f t="shared" si="42"/>
        <v/>
      </c>
      <c r="K272" s="42" t="str">
        <f t="shared" si="45"/>
        <v>/</v>
      </c>
      <c r="L272" s="117"/>
      <c r="M272" s="126" t="e">
        <f t="shared" si="43"/>
        <v>#VALUE!</v>
      </c>
      <c r="N272" s="119" t="e">
        <f t="shared" si="44"/>
        <v>#VALUE!</v>
      </c>
    </row>
    <row r="273" spans="2:14" x14ac:dyDescent="0.35">
      <c r="B273" s="14"/>
      <c r="C273" s="95"/>
      <c r="D273" s="96"/>
      <c r="E273" s="96"/>
      <c r="F273" s="97"/>
      <c r="G273" s="45">
        <f t="shared" si="40"/>
        <v>0</v>
      </c>
      <c r="H273" s="32">
        <f t="shared" si="36"/>
        <v>0</v>
      </c>
      <c r="I273" s="28" t="str">
        <f t="shared" si="41"/>
        <v/>
      </c>
      <c r="J273" s="42" t="str">
        <f t="shared" si="42"/>
        <v/>
      </c>
      <c r="K273" s="42" t="str">
        <f t="shared" si="45"/>
        <v>/</v>
      </c>
      <c r="L273" s="117"/>
      <c r="M273" s="126" t="e">
        <f t="shared" si="43"/>
        <v>#VALUE!</v>
      </c>
      <c r="N273" s="119" t="e">
        <f t="shared" si="44"/>
        <v>#VALUE!</v>
      </c>
    </row>
    <row r="274" spans="2:14" x14ac:dyDescent="0.35">
      <c r="B274" s="14"/>
      <c r="C274" s="95"/>
      <c r="D274" s="96"/>
      <c r="E274" s="96"/>
      <c r="F274" s="97"/>
      <c r="G274" s="45">
        <f t="shared" si="40"/>
        <v>0</v>
      </c>
      <c r="H274" s="32">
        <f t="shared" si="36"/>
        <v>0</v>
      </c>
      <c r="I274" s="28" t="str">
        <f t="shared" si="41"/>
        <v/>
      </c>
      <c r="J274" s="42" t="str">
        <f t="shared" si="42"/>
        <v/>
      </c>
      <c r="K274" s="42" t="str">
        <f t="shared" si="45"/>
        <v>/</v>
      </c>
      <c r="L274" s="117"/>
      <c r="M274" s="126" t="e">
        <f t="shared" si="43"/>
        <v>#VALUE!</v>
      </c>
      <c r="N274" s="119" t="e">
        <f t="shared" si="44"/>
        <v>#VALUE!</v>
      </c>
    </row>
    <row r="275" spans="2:14" x14ac:dyDescent="0.35">
      <c r="B275" s="14"/>
      <c r="C275" s="95"/>
      <c r="D275" s="96"/>
      <c r="E275" s="96"/>
      <c r="F275" s="97"/>
      <c r="G275" s="45">
        <f t="shared" si="40"/>
        <v>0</v>
      </c>
      <c r="H275" s="32">
        <f t="shared" si="36"/>
        <v>0</v>
      </c>
      <c r="I275" s="28" t="str">
        <f t="shared" si="41"/>
        <v/>
      </c>
      <c r="J275" s="42" t="str">
        <f t="shared" si="42"/>
        <v/>
      </c>
      <c r="K275" s="42" t="str">
        <f t="shared" si="45"/>
        <v>/</v>
      </c>
      <c r="L275" s="117"/>
      <c r="M275" s="126" t="e">
        <f t="shared" si="43"/>
        <v>#VALUE!</v>
      </c>
      <c r="N275" s="119" t="e">
        <f t="shared" si="44"/>
        <v>#VALUE!</v>
      </c>
    </row>
    <row r="276" spans="2:14" x14ac:dyDescent="0.35">
      <c r="B276" s="14"/>
      <c r="C276" s="95"/>
      <c r="D276" s="96"/>
      <c r="E276" s="96"/>
      <c r="F276" s="97"/>
      <c r="G276" s="45">
        <f t="shared" si="40"/>
        <v>0</v>
      </c>
      <c r="H276" s="32">
        <f t="shared" si="36"/>
        <v>0</v>
      </c>
      <c r="I276" s="28" t="str">
        <f t="shared" si="41"/>
        <v/>
      </c>
      <c r="J276" s="42" t="str">
        <f t="shared" si="42"/>
        <v/>
      </c>
      <c r="K276" s="42" t="str">
        <f t="shared" si="45"/>
        <v>/</v>
      </c>
      <c r="L276" s="117"/>
      <c r="M276" s="126" t="e">
        <f t="shared" si="43"/>
        <v>#VALUE!</v>
      </c>
      <c r="N276" s="119" t="e">
        <f t="shared" si="44"/>
        <v>#VALUE!</v>
      </c>
    </row>
    <row r="277" spans="2:14" x14ac:dyDescent="0.35">
      <c r="B277" s="14"/>
      <c r="C277" s="95"/>
      <c r="D277" s="96"/>
      <c r="E277" s="96"/>
      <c r="F277" s="97"/>
      <c r="G277" s="45">
        <f t="shared" si="40"/>
        <v>0</v>
      </c>
      <c r="H277" s="32">
        <f t="shared" si="36"/>
        <v>0</v>
      </c>
      <c r="I277" s="28" t="str">
        <f t="shared" si="41"/>
        <v/>
      </c>
      <c r="J277" s="42" t="str">
        <f t="shared" si="42"/>
        <v/>
      </c>
      <c r="K277" s="42" t="str">
        <f t="shared" si="45"/>
        <v>/</v>
      </c>
      <c r="L277" s="117"/>
      <c r="M277" s="126" t="e">
        <f t="shared" si="43"/>
        <v>#VALUE!</v>
      </c>
      <c r="N277" s="119" t="e">
        <f t="shared" si="44"/>
        <v>#VALUE!</v>
      </c>
    </row>
    <row r="278" spans="2:14" x14ac:dyDescent="0.35">
      <c r="B278" s="14"/>
      <c r="C278" s="95"/>
      <c r="D278" s="96"/>
      <c r="E278" s="96"/>
      <c r="F278" s="97"/>
      <c r="G278" s="45">
        <f t="shared" si="40"/>
        <v>0</v>
      </c>
      <c r="H278" s="32">
        <f t="shared" si="36"/>
        <v>0</v>
      </c>
      <c r="I278" s="28" t="str">
        <f t="shared" si="41"/>
        <v/>
      </c>
      <c r="J278" s="42" t="str">
        <f t="shared" si="42"/>
        <v/>
      </c>
      <c r="K278" s="42" t="str">
        <f t="shared" si="45"/>
        <v>/</v>
      </c>
      <c r="L278" s="117"/>
      <c r="M278" s="126" t="e">
        <f t="shared" si="43"/>
        <v>#VALUE!</v>
      </c>
      <c r="N278" s="119" t="e">
        <f t="shared" si="44"/>
        <v>#VALUE!</v>
      </c>
    </row>
    <row r="279" spans="2:14" x14ac:dyDescent="0.35">
      <c r="B279" s="14"/>
      <c r="C279" s="95"/>
      <c r="D279" s="96"/>
      <c r="E279" s="96"/>
      <c r="F279" s="97"/>
      <c r="G279" s="45">
        <f t="shared" si="40"/>
        <v>0</v>
      </c>
      <c r="H279" s="32">
        <f t="shared" si="36"/>
        <v>0</v>
      </c>
      <c r="I279" s="28" t="str">
        <f t="shared" si="41"/>
        <v/>
      </c>
      <c r="J279" s="42" t="str">
        <f t="shared" si="42"/>
        <v/>
      </c>
      <c r="K279" s="42" t="str">
        <f t="shared" si="45"/>
        <v>/</v>
      </c>
      <c r="L279" s="117"/>
      <c r="M279" s="126" t="e">
        <f t="shared" si="43"/>
        <v>#VALUE!</v>
      </c>
      <c r="N279" s="119" t="e">
        <f t="shared" si="44"/>
        <v>#VALUE!</v>
      </c>
    </row>
    <row r="280" spans="2:14" x14ac:dyDescent="0.35">
      <c r="B280" s="14"/>
      <c r="C280" s="95"/>
      <c r="D280" s="96"/>
      <c r="E280" s="96"/>
      <c r="F280" s="97"/>
      <c r="G280" s="45">
        <f t="shared" si="40"/>
        <v>0</v>
      </c>
      <c r="H280" s="32">
        <f t="shared" si="36"/>
        <v>0</v>
      </c>
      <c r="I280" s="28" t="str">
        <f t="shared" si="41"/>
        <v/>
      </c>
      <c r="J280" s="42" t="str">
        <f t="shared" si="42"/>
        <v/>
      </c>
      <c r="K280" s="42" t="str">
        <f t="shared" si="45"/>
        <v>/</v>
      </c>
      <c r="L280" s="117"/>
      <c r="M280" s="126" t="e">
        <f t="shared" si="43"/>
        <v>#VALUE!</v>
      </c>
      <c r="N280" s="119" t="e">
        <f t="shared" si="44"/>
        <v>#VALUE!</v>
      </c>
    </row>
    <row r="281" spans="2:14" x14ac:dyDescent="0.35">
      <c r="B281" s="14"/>
      <c r="C281" s="95"/>
      <c r="D281" s="96"/>
      <c r="E281" s="96"/>
      <c r="F281" s="97"/>
      <c r="G281" s="45">
        <f t="shared" si="40"/>
        <v>0</v>
      </c>
      <c r="H281" s="32">
        <f t="shared" si="36"/>
        <v>0</v>
      </c>
      <c r="I281" s="28" t="str">
        <f t="shared" si="41"/>
        <v/>
      </c>
      <c r="J281" s="42" t="str">
        <f t="shared" si="42"/>
        <v/>
      </c>
      <c r="K281" s="42" t="str">
        <f t="shared" si="45"/>
        <v>/</v>
      </c>
      <c r="L281" s="117"/>
      <c r="M281" s="126" t="e">
        <f t="shared" si="43"/>
        <v>#VALUE!</v>
      </c>
      <c r="N281" s="119" t="e">
        <f t="shared" si="44"/>
        <v>#VALUE!</v>
      </c>
    </row>
    <row r="282" spans="2:14" x14ac:dyDescent="0.35">
      <c r="B282" s="14"/>
      <c r="C282" s="95"/>
      <c r="D282" s="96"/>
      <c r="E282" s="96"/>
      <c r="F282" s="97"/>
      <c r="G282" s="45">
        <f t="shared" si="40"/>
        <v>0</v>
      </c>
      <c r="H282" s="32">
        <f t="shared" si="36"/>
        <v>0</v>
      </c>
      <c r="I282" s="28" t="str">
        <f t="shared" si="41"/>
        <v/>
      </c>
      <c r="J282" s="42" t="str">
        <f t="shared" si="42"/>
        <v/>
      </c>
      <c r="K282" s="42" t="str">
        <f t="shared" si="45"/>
        <v>/</v>
      </c>
      <c r="L282" s="117"/>
      <c r="M282" s="126" t="e">
        <f t="shared" si="43"/>
        <v>#VALUE!</v>
      </c>
      <c r="N282" s="119" t="e">
        <f t="shared" si="44"/>
        <v>#VALUE!</v>
      </c>
    </row>
    <row r="283" spans="2:14" x14ac:dyDescent="0.35">
      <c r="B283" s="14"/>
      <c r="C283" s="95"/>
      <c r="D283" s="96"/>
      <c r="E283" s="96"/>
      <c r="F283" s="97"/>
      <c r="G283" s="45">
        <f t="shared" si="40"/>
        <v>0</v>
      </c>
      <c r="H283" s="32">
        <f t="shared" ref="H283:H337" si="46">IFERROR(I283/J283,0)</f>
        <v>0</v>
      </c>
      <c r="I283" s="28" t="str">
        <f t="shared" si="41"/>
        <v/>
      </c>
      <c r="J283" s="42" t="str">
        <f t="shared" si="42"/>
        <v/>
      </c>
      <c r="K283" s="42" t="str">
        <f t="shared" si="45"/>
        <v>/</v>
      </c>
      <c r="L283" s="117"/>
      <c r="M283" s="126" t="e">
        <f t="shared" si="43"/>
        <v>#VALUE!</v>
      </c>
      <c r="N283" s="119" t="e">
        <f t="shared" si="44"/>
        <v>#VALUE!</v>
      </c>
    </row>
    <row r="284" spans="2:14" x14ac:dyDescent="0.35">
      <c r="B284" s="14"/>
      <c r="C284" s="95"/>
      <c r="D284" s="96"/>
      <c r="E284" s="96"/>
      <c r="F284" s="97"/>
      <c r="G284" s="45">
        <f t="shared" si="40"/>
        <v>0</v>
      </c>
      <c r="H284" s="32">
        <f t="shared" si="46"/>
        <v>0</v>
      </c>
      <c r="I284" s="28" t="str">
        <f t="shared" si="41"/>
        <v/>
      </c>
      <c r="J284" s="42" t="str">
        <f t="shared" si="42"/>
        <v/>
      </c>
      <c r="K284" s="42" t="str">
        <f t="shared" si="45"/>
        <v>/</v>
      </c>
      <c r="L284" s="117"/>
      <c r="M284" s="126" t="e">
        <f t="shared" si="43"/>
        <v>#VALUE!</v>
      </c>
      <c r="N284" s="119" t="e">
        <f t="shared" si="44"/>
        <v>#VALUE!</v>
      </c>
    </row>
    <row r="285" spans="2:14" x14ac:dyDescent="0.35">
      <c r="B285" s="14"/>
      <c r="C285" s="95"/>
      <c r="D285" s="96"/>
      <c r="E285" s="96"/>
      <c r="F285" s="97"/>
      <c r="G285" s="45">
        <f t="shared" si="40"/>
        <v>0</v>
      </c>
      <c r="H285" s="32">
        <f t="shared" si="46"/>
        <v>0</v>
      </c>
      <c r="I285" s="28" t="str">
        <f t="shared" si="41"/>
        <v/>
      </c>
      <c r="J285" s="42" t="str">
        <f t="shared" si="42"/>
        <v/>
      </c>
      <c r="K285" s="42" t="str">
        <f t="shared" si="45"/>
        <v>/</v>
      </c>
      <c r="L285" s="117"/>
      <c r="M285" s="126" t="e">
        <f t="shared" si="43"/>
        <v>#VALUE!</v>
      </c>
      <c r="N285" s="119" t="e">
        <f t="shared" si="44"/>
        <v>#VALUE!</v>
      </c>
    </row>
    <row r="286" spans="2:14" x14ac:dyDescent="0.35">
      <c r="B286" s="14"/>
      <c r="C286" s="95"/>
      <c r="D286" s="96"/>
      <c r="E286" s="96"/>
      <c r="F286" s="97"/>
      <c r="G286" s="45">
        <f t="shared" si="40"/>
        <v>0</v>
      </c>
      <c r="H286" s="32">
        <f t="shared" si="46"/>
        <v>0</v>
      </c>
      <c r="I286" s="28" t="str">
        <f t="shared" si="41"/>
        <v/>
      </c>
      <c r="J286" s="42" t="str">
        <f t="shared" si="42"/>
        <v/>
      </c>
      <c r="K286" s="42" t="str">
        <f t="shared" si="45"/>
        <v>/</v>
      </c>
      <c r="L286" s="117"/>
      <c r="M286" s="126" t="e">
        <f t="shared" si="43"/>
        <v>#VALUE!</v>
      </c>
      <c r="N286" s="119" t="e">
        <f t="shared" si="44"/>
        <v>#VALUE!</v>
      </c>
    </row>
    <row r="287" spans="2:14" x14ac:dyDescent="0.35">
      <c r="B287" s="14"/>
      <c r="C287" s="95"/>
      <c r="D287" s="96"/>
      <c r="E287" s="96"/>
      <c r="F287" s="97"/>
      <c r="G287" s="45">
        <f t="shared" si="40"/>
        <v>0</v>
      </c>
      <c r="H287" s="32">
        <f t="shared" si="46"/>
        <v>0</v>
      </c>
      <c r="I287" s="28" t="str">
        <f t="shared" si="41"/>
        <v/>
      </c>
      <c r="J287" s="42" t="str">
        <f t="shared" si="42"/>
        <v/>
      </c>
      <c r="K287" s="42" t="str">
        <f t="shared" si="45"/>
        <v>/</v>
      </c>
      <c r="L287" s="117"/>
      <c r="M287" s="126" t="e">
        <f t="shared" si="43"/>
        <v>#VALUE!</v>
      </c>
      <c r="N287" s="119" t="e">
        <f t="shared" si="44"/>
        <v>#VALUE!</v>
      </c>
    </row>
    <row r="288" spans="2:14" x14ac:dyDescent="0.35">
      <c r="B288" s="14"/>
      <c r="C288" s="95"/>
      <c r="D288" s="96"/>
      <c r="E288" s="96"/>
      <c r="F288" s="97"/>
      <c r="G288" s="45">
        <f t="shared" si="40"/>
        <v>0</v>
      </c>
      <c r="H288" s="32">
        <f t="shared" si="46"/>
        <v>0</v>
      </c>
      <c r="I288" s="28" t="str">
        <f t="shared" si="41"/>
        <v/>
      </c>
      <c r="J288" s="42" t="str">
        <f t="shared" si="42"/>
        <v/>
      </c>
      <c r="K288" s="42" t="str">
        <f t="shared" si="45"/>
        <v>/</v>
      </c>
      <c r="L288" s="117"/>
      <c r="M288" s="126" t="e">
        <f t="shared" si="43"/>
        <v>#VALUE!</v>
      </c>
      <c r="N288" s="119" t="e">
        <f t="shared" si="44"/>
        <v>#VALUE!</v>
      </c>
    </row>
    <row r="289" spans="2:14" x14ac:dyDescent="0.35">
      <c r="B289" s="14"/>
      <c r="C289" s="95"/>
      <c r="D289" s="96"/>
      <c r="E289" s="96"/>
      <c r="F289" s="97"/>
      <c r="G289" s="45">
        <f t="shared" si="40"/>
        <v>0</v>
      </c>
      <c r="H289" s="32">
        <f t="shared" si="46"/>
        <v>0</v>
      </c>
      <c r="I289" s="28" t="str">
        <f t="shared" si="41"/>
        <v/>
      </c>
      <c r="J289" s="42" t="str">
        <f t="shared" si="42"/>
        <v/>
      </c>
      <c r="K289" s="42" t="str">
        <f t="shared" si="45"/>
        <v>/</v>
      </c>
      <c r="L289" s="117"/>
      <c r="M289" s="126" t="e">
        <f t="shared" si="43"/>
        <v>#VALUE!</v>
      </c>
      <c r="N289" s="119" t="e">
        <f t="shared" si="44"/>
        <v>#VALUE!</v>
      </c>
    </row>
    <row r="290" spans="2:14" x14ac:dyDescent="0.35">
      <c r="B290" s="14"/>
      <c r="C290" s="95"/>
      <c r="D290" s="96"/>
      <c r="E290" s="96"/>
      <c r="F290" s="97"/>
      <c r="G290" s="45">
        <f t="shared" si="40"/>
        <v>0</v>
      </c>
      <c r="H290" s="32">
        <f t="shared" si="46"/>
        <v>0</v>
      </c>
      <c r="I290" s="28" t="str">
        <f t="shared" si="41"/>
        <v/>
      </c>
      <c r="J290" s="42" t="str">
        <f t="shared" si="42"/>
        <v/>
      </c>
      <c r="K290" s="42" t="str">
        <f t="shared" si="45"/>
        <v>/</v>
      </c>
      <c r="L290" s="117"/>
      <c r="M290" s="126" t="e">
        <f t="shared" si="43"/>
        <v>#VALUE!</v>
      </c>
      <c r="N290" s="119" t="e">
        <f t="shared" si="44"/>
        <v>#VALUE!</v>
      </c>
    </row>
    <row r="291" spans="2:14" x14ac:dyDescent="0.35">
      <c r="B291" s="14"/>
      <c r="C291" s="95"/>
      <c r="D291" s="96"/>
      <c r="E291" s="96"/>
      <c r="F291" s="97"/>
      <c r="G291" s="45">
        <f t="shared" si="40"/>
        <v>0</v>
      </c>
      <c r="H291" s="32">
        <f t="shared" si="46"/>
        <v>0</v>
      </c>
      <c r="I291" s="28" t="str">
        <f t="shared" si="41"/>
        <v/>
      </c>
      <c r="J291" s="42" t="str">
        <f t="shared" si="42"/>
        <v/>
      </c>
      <c r="K291" s="42" t="str">
        <f t="shared" si="45"/>
        <v>/</v>
      </c>
      <c r="L291" s="117"/>
      <c r="M291" s="126" t="e">
        <f t="shared" si="43"/>
        <v>#VALUE!</v>
      </c>
      <c r="N291" s="119" t="e">
        <f t="shared" si="44"/>
        <v>#VALUE!</v>
      </c>
    </row>
    <row r="292" spans="2:14" x14ac:dyDescent="0.35">
      <c r="B292" s="14"/>
      <c r="C292" s="95"/>
      <c r="D292" s="96"/>
      <c r="E292" s="96"/>
      <c r="F292" s="97"/>
      <c r="G292" s="45">
        <f t="shared" si="40"/>
        <v>0</v>
      </c>
      <c r="H292" s="32">
        <f t="shared" si="46"/>
        <v>0</v>
      </c>
      <c r="I292" s="28" t="str">
        <f t="shared" si="41"/>
        <v/>
      </c>
      <c r="J292" s="42" t="str">
        <f t="shared" si="42"/>
        <v/>
      </c>
      <c r="K292" s="42" t="str">
        <f t="shared" si="45"/>
        <v>/</v>
      </c>
      <c r="L292" s="117"/>
      <c r="M292" s="126" t="e">
        <f t="shared" si="43"/>
        <v>#VALUE!</v>
      </c>
      <c r="N292" s="119" t="e">
        <f t="shared" si="44"/>
        <v>#VALUE!</v>
      </c>
    </row>
    <row r="293" spans="2:14" x14ac:dyDescent="0.35">
      <c r="B293" s="14"/>
      <c r="C293" s="95"/>
      <c r="D293" s="96"/>
      <c r="E293" s="96"/>
      <c r="F293" s="97"/>
      <c r="G293" s="45">
        <f t="shared" si="40"/>
        <v>0</v>
      </c>
      <c r="H293" s="32">
        <f t="shared" si="46"/>
        <v>0</v>
      </c>
      <c r="I293" s="28" t="str">
        <f t="shared" si="41"/>
        <v/>
      </c>
      <c r="J293" s="42" t="str">
        <f t="shared" si="42"/>
        <v/>
      </c>
      <c r="K293" s="42" t="str">
        <f t="shared" si="45"/>
        <v>/</v>
      </c>
      <c r="L293" s="117"/>
      <c r="M293" s="126" t="e">
        <f t="shared" si="43"/>
        <v>#VALUE!</v>
      </c>
      <c r="N293" s="119" t="e">
        <f t="shared" si="44"/>
        <v>#VALUE!</v>
      </c>
    </row>
    <row r="294" spans="2:14" x14ac:dyDescent="0.35">
      <c r="B294" s="14"/>
      <c r="C294" s="95"/>
      <c r="D294" s="96"/>
      <c r="E294" s="96"/>
      <c r="F294" s="97"/>
      <c r="G294" s="45">
        <f t="shared" si="40"/>
        <v>0</v>
      </c>
      <c r="H294" s="32">
        <f t="shared" si="46"/>
        <v>0</v>
      </c>
      <c r="I294" s="28" t="str">
        <f t="shared" si="41"/>
        <v/>
      </c>
      <c r="J294" s="42" t="str">
        <f t="shared" si="42"/>
        <v/>
      </c>
      <c r="K294" s="42" t="str">
        <f t="shared" si="45"/>
        <v>/</v>
      </c>
      <c r="L294" s="117"/>
      <c r="M294" s="126" t="e">
        <f t="shared" si="43"/>
        <v>#VALUE!</v>
      </c>
      <c r="N294" s="119" t="e">
        <f t="shared" si="44"/>
        <v>#VALUE!</v>
      </c>
    </row>
    <row r="295" spans="2:14" x14ac:dyDescent="0.35">
      <c r="B295" s="14"/>
      <c r="C295" s="95"/>
      <c r="D295" s="96"/>
      <c r="E295" s="96"/>
      <c r="F295" s="97"/>
      <c r="G295" s="45">
        <f t="shared" si="40"/>
        <v>0</v>
      </c>
      <c r="H295" s="32">
        <f t="shared" si="46"/>
        <v>0</v>
      </c>
      <c r="I295" s="28" t="str">
        <f t="shared" si="41"/>
        <v/>
      </c>
      <c r="J295" s="42" t="str">
        <f t="shared" si="42"/>
        <v/>
      </c>
      <c r="K295" s="42" t="str">
        <f t="shared" si="45"/>
        <v>/</v>
      </c>
      <c r="L295" s="117"/>
      <c r="M295" s="126" t="e">
        <f t="shared" si="43"/>
        <v>#VALUE!</v>
      </c>
      <c r="N295" s="119" t="e">
        <f t="shared" si="44"/>
        <v>#VALUE!</v>
      </c>
    </row>
    <row r="296" spans="2:14" x14ac:dyDescent="0.35">
      <c r="B296" s="14"/>
      <c r="C296" s="95"/>
      <c r="D296" s="96"/>
      <c r="E296" s="96"/>
      <c r="F296" s="97"/>
      <c r="G296" s="45">
        <f t="shared" si="40"/>
        <v>0</v>
      </c>
      <c r="H296" s="32">
        <f t="shared" si="46"/>
        <v>0</v>
      </c>
      <c r="I296" s="28" t="str">
        <f t="shared" si="41"/>
        <v/>
      </c>
      <c r="J296" s="42" t="str">
        <f t="shared" si="42"/>
        <v/>
      </c>
      <c r="K296" s="42" t="str">
        <f t="shared" si="45"/>
        <v>/</v>
      </c>
      <c r="L296" s="117"/>
      <c r="M296" s="126" t="e">
        <f t="shared" si="43"/>
        <v>#VALUE!</v>
      </c>
      <c r="N296" s="119" t="e">
        <f t="shared" si="44"/>
        <v>#VALUE!</v>
      </c>
    </row>
    <row r="297" spans="2:14" x14ac:dyDescent="0.35">
      <c r="B297" s="14"/>
      <c r="C297" s="95"/>
      <c r="D297" s="96"/>
      <c r="E297" s="96"/>
      <c r="F297" s="97"/>
      <c r="G297" s="45">
        <f t="shared" si="40"/>
        <v>0</v>
      </c>
      <c r="H297" s="32">
        <f t="shared" si="46"/>
        <v>0</v>
      </c>
      <c r="I297" s="28" t="str">
        <f t="shared" si="41"/>
        <v/>
      </c>
      <c r="J297" s="42" t="str">
        <f t="shared" si="42"/>
        <v/>
      </c>
      <c r="K297" s="42" t="str">
        <f t="shared" si="45"/>
        <v>/</v>
      </c>
      <c r="L297" s="117"/>
      <c r="M297" s="126" t="e">
        <f t="shared" si="43"/>
        <v>#VALUE!</v>
      </c>
      <c r="N297" s="119" t="e">
        <f t="shared" si="44"/>
        <v>#VALUE!</v>
      </c>
    </row>
    <row r="298" spans="2:14" x14ac:dyDescent="0.35">
      <c r="B298" s="14"/>
      <c r="C298" s="95"/>
      <c r="D298" s="96"/>
      <c r="E298" s="96"/>
      <c r="F298" s="97"/>
      <c r="G298" s="45">
        <f t="shared" si="40"/>
        <v>0</v>
      </c>
      <c r="H298" s="32">
        <f t="shared" si="46"/>
        <v>0</v>
      </c>
      <c r="I298" s="28" t="str">
        <f t="shared" si="41"/>
        <v/>
      </c>
      <c r="J298" s="42" t="str">
        <f t="shared" si="42"/>
        <v/>
      </c>
      <c r="K298" s="42" t="str">
        <f t="shared" si="45"/>
        <v>/</v>
      </c>
      <c r="L298" s="117"/>
      <c r="M298" s="126" t="e">
        <f t="shared" si="43"/>
        <v>#VALUE!</v>
      </c>
      <c r="N298" s="119" t="e">
        <f t="shared" si="44"/>
        <v>#VALUE!</v>
      </c>
    </row>
    <row r="299" spans="2:14" x14ac:dyDescent="0.35">
      <c r="B299" s="14"/>
      <c r="C299" s="95"/>
      <c r="D299" s="96"/>
      <c r="E299" s="96"/>
      <c r="F299" s="97"/>
      <c r="G299" s="45">
        <f t="shared" si="40"/>
        <v>0</v>
      </c>
      <c r="H299" s="32">
        <f t="shared" si="46"/>
        <v>0</v>
      </c>
      <c r="I299" s="28" t="str">
        <f t="shared" si="41"/>
        <v/>
      </c>
      <c r="J299" s="42" t="str">
        <f t="shared" si="42"/>
        <v/>
      </c>
      <c r="K299" s="42" t="str">
        <f t="shared" si="45"/>
        <v>/</v>
      </c>
      <c r="L299" s="117"/>
      <c r="M299" s="126" t="e">
        <f t="shared" si="43"/>
        <v>#VALUE!</v>
      </c>
      <c r="N299" s="119" t="e">
        <f t="shared" si="44"/>
        <v>#VALUE!</v>
      </c>
    </row>
    <row r="300" spans="2:14" x14ac:dyDescent="0.35">
      <c r="B300" s="14"/>
      <c r="C300" s="95"/>
      <c r="D300" s="96"/>
      <c r="E300" s="96"/>
      <c r="F300" s="97"/>
      <c r="G300" s="45">
        <f t="shared" si="40"/>
        <v>0</v>
      </c>
      <c r="H300" s="32">
        <f t="shared" si="46"/>
        <v>0</v>
      </c>
      <c r="I300" s="28" t="str">
        <f t="shared" si="41"/>
        <v/>
      </c>
      <c r="J300" s="42" t="str">
        <f t="shared" si="42"/>
        <v/>
      </c>
      <c r="K300" s="42" t="str">
        <f t="shared" si="45"/>
        <v>/</v>
      </c>
      <c r="L300" s="117"/>
      <c r="M300" s="126" t="e">
        <f t="shared" si="43"/>
        <v>#VALUE!</v>
      </c>
      <c r="N300" s="119" t="e">
        <f t="shared" si="44"/>
        <v>#VALUE!</v>
      </c>
    </row>
    <row r="301" spans="2:14" x14ac:dyDescent="0.35">
      <c r="B301" s="14"/>
      <c r="C301" s="95"/>
      <c r="D301" s="96"/>
      <c r="E301" s="96"/>
      <c r="F301" s="97"/>
      <c r="G301" s="45">
        <f t="shared" si="40"/>
        <v>0</v>
      </c>
      <c r="H301" s="32">
        <f t="shared" si="46"/>
        <v>0</v>
      </c>
      <c r="I301" s="28" t="str">
        <f t="shared" si="41"/>
        <v/>
      </c>
      <c r="J301" s="42" t="str">
        <f t="shared" si="42"/>
        <v/>
      </c>
      <c r="K301" s="42" t="str">
        <f t="shared" si="45"/>
        <v>/</v>
      </c>
      <c r="L301" s="117"/>
      <c r="M301" s="126" t="e">
        <f t="shared" si="43"/>
        <v>#VALUE!</v>
      </c>
      <c r="N301" s="119" t="e">
        <f t="shared" si="44"/>
        <v>#VALUE!</v>
      </c>
    </row>
    <row r="302" spans="2:14" x14ac:dyDescent="0.35">
      <c r="B302" s="14"/>
      <c r="C302" s="95"/>
      <c r="D302" s="96"/>
      <c r="E302" s="96"/>
      <c r="F302" s="97"/>
      <c r="G302" s="45">
        <f t="shared" si="40"/>
        <v>0</v>
      </c>
      <c r="H302" s="32">
        <f t="shared" si="46"/>
        <v>0</v>
      </c>
      <c r="I302" s="28" t="str">
        <f t="shared" si="41"/>
        <v/>
      </c>
      <c r="J302" s="42" t="str">
        <f t="shared" si="42"/>
        <v/>
      </c>
      <c r="K302" s="42" t="str">
        <f t="shared" si="45"/>
        <v>/</v>
      </c>
      <c r="L302" s="117"/>
      <c r="M302" s="126" t="e">
        <f t="shared" si="43"/>
        <v>#VALUE!</v>
      </c>
      <c r="N302" s="119" t="e">
        <f t="shared" si="44"/>
        <v>#VALUE!</v>
      </c>
    </row>
    <row r="303" spans="2:14" x14ac:dyDescent="0.35">
      <c r="B303" s="14"/>
      <c r="C303" s="95"/>
      <c r="D303" s="96"/>
      <c r="E303" s="96"/>
      <c r="F303" s="97"/>
      <c r="G303" s="45">
        <f t="shared" si="40"/>
        <v>0</v>
      </c>
      <c r="H303" s="32">
        <f t="shared" si="46"/>
        <v>0</v>
      </c>
      <c r="I303" s="28" t="str">
        <f t="shared" si="41"/>
        <v/>
      </c>
      <c r="J303" s="42" t="str">
        <f t="shared" si="42"/>
        <v/>
      </c>
      <c r="K303" s="42" t="str">
        <f t="shared" si="45"/>
        <v>/</v>
      </c>
      <c r="L303" s="117"/>
      <c r="M303" s="126" t="e">
        <f t="shared" si="43"/>
        <v>#VALUE!</v>
      </c>
      <c r="N303" s="119" t="e">
        <f t="shared" si="44"/>
        <v>#VALUE!</v>
      </c>
    </row>
    <row r="304" spans="2:14" x14ac:dyDescent="0.35">
      <c r="B304" s="14"/>
      <c r="C304" s="95"/>
      <c r="D304" s="96"/>
      <c r="E304" s="96"/>
      <c r="F304" s="97"/>
      <c r="G304" s="45">
        <f t="shared" si="40"/>
        <v>0</v>
      </c>
      <c r="H304" s="32">
        <f t="shared" si="46"/>
        <v>0</v>
      </c>
      <c r="I304" s="28" t="str">
        <f t="shared" si="41"/>
        <v/>
      </c>
      <c r="J304" s="42" t="str">
        <f t="shared" si="42"/>
        <v/>
      </c>
      <c r="K304" s="42" t="str">
        <f t="shared" si="45"/>
        <v>/</v>
      </c>
      <c r="L304" s="117"/>
      <c r="M304" s="126" t="e">
        <f t="shared" si="43"/>
        <v>#VALUE!</v>
      </c>
      <c r="N304" s="119" t="e">
        <f t="shared" si="44"/>
        <v>#VALUE!</v>
      </c>
    </row>
    <row r="305" spans="2:14" x14ac:dyDescent="0.35">
      <c r="B305" s="14"/>
      <c r="C305" s="95"/>
      <c r="D305" s="96"/>
      <c r="E305" s="96"/>
      <c r="F305" s="97"/>
      <c r="G305" s="45">
        <f t="shared" si="40"/>
        <v>0</v>
      </c>
      <c r="H305" s="32">
        <f t="shared" si="46"/>
        <v>0</v>
      </c>
      <c r="I305" s="28" t="str">
        <f t="shared" si="41"/>
        <v/>
      </c>
      <c r="J305" s="42" t="str">
        <f t="shared" si="42"/>
        <v/>
      </c>
      <c r="K305" s="42" t="str">
        <f t="shared" si="45"/>
        <v>/</v>
      </c>
      <c r="L305" s="117"/>
      <c r="M305" s="126" t="e">
        <f t="shared" si="43"/>
        <v>#VALUE!</v>
      </c>
      <c r="N305" s="119" t="e">
        <f t="shared" si="44"/>
        <v>#VALUE!</v>
      </c>
    </row>
    <row r="306" spans="2:14" x14ac:dyDescent="0.35">
      <c r="B306" s="14"/>
      <c r="C306" s="95"/>
      <c r="D306" s="96"/>
      <c r="E306" s="96"/>
      <c r="F306" s="97"/>
      <c r="G306" s="45">
        <f t="shared" si="40"/>
        <v>0</v>
      </c>
      <c r="H306" s="32">
        <f t="shared" si="46"/>
        <v>0</v>
      </c>
      <c r="I306" s="28" t="str">
        <f t="shared" si="41"/>
        <v/>
      </c>
      <c r="J306" s="42" t="str">
        <f t="shared" si="42"/>
        <v/>
      </c>
      <c r="K306" s="42" t="str">
        <f t="shared" si="45"/>
        <v>/</v>
      </c>
      <c r="L306" s="117"/>
      <c r="M306" s="126" t="e">
        <f t="shared" si="43"/>
        <v>#VALUE!</v>
      </c>
      <c r="N306" s="119" t="e">
        <f t="shared" si="44"/>
        <v>#VALUE!</v>
      </c>
    </row>
    <row r="307" spans="2:14" x14ac:dyDescent="0.35">
      <c r="B307" s="14"/>
      <c r="C307" s="95"/>
      <c r="D307" s="96"/>
      <c r="E307" s="96"/>
      <c r="F307" s="97"/>
      <c r="G307" s="45">
        <f t="shared" si="40"/>
        <v>0</v>
      </c>
      <c r="H307" s="32">
        <f t="shared" si="46"/>
        <v>0</v>
      </c>
      <c r="I307" s="28" t="str">
        <f t="shared" si="41"/>
        <v/>
      </c>
      <c r="J307" s="42" t="str">
        <f t="shared" si="42"/>
        <v/>
      </c>
      <c r="K307" s="42" t="str">
        <f t="shared" si="45"/>
        <v>/</v>
      </c>
      <c r="L307" s="117"/>
      <c r="M307" s="126" t="e">
        <f t="shared" si="43"/>
        <v>#VALUE!</v>
      </c>
      <c r="N307" s="119" t="e">
        <f t="shared" si="44"/>
        <v>#VALUE!</v>
      </c>
    </row>
    <row r="308" spans="2:14" x14ac:dyDescent="0.35">
      <c r="B308" s="14"/>
      <c r="C308" s="95"/>
      <c r="D308" s="96"/>
      <c r="E308" s="96"/>
      <c r="F308" s="97"/>
      <c r="G308" s="45">
        <f t="shared" si="40"/>
        <v>0</v>
      </c>
      <c r="H308" s="32">
        <f t="shared" si="46"/>
        <v>0</v>
      </c>
      <c r="I308" s="28" t="str">
        <f t="shared" si="41"/>
        <v/>
      </c>
      <c r="J308" s="42" t="str">
        <f t="shared" si="42"/>
        <v/>
      </c>
      <c r="K308" s="42" t="str">
        <f t="shared" si="45"/>
        <v>/</v>
      </c>
      <c r="L308" s="117"/>
      <c r="M308" s="126" t="e">
        <f t="shared" si="43"/>
        <v>#VALUE!</v>
      </c>
      <c r="N308" s="119" t="e">
        <f t="shared" si="44"/>
        <v>#VALUE!</v>
      </c>
    </row>
    <row r="309" spans="2:14" x14ac:dyDescent="0.35">
      <c r="B309" s="14"/>
      <c r="C309" s="95"/>
      <c r="D309" s="96"/>
      <c r="E309" s="96"/>
      <c r="F309" s="97"/>
      <c r="G309" s="45">
        <f t="shared" si="40"/>
        <v>0</v>
      </c>
      <c r="H309" s="32">
        <f t="shared" si="46"/>
        <v>0</v>
      </c>
      <c r="I309" s="28" t="str">
        <f t="shared" si="41"/>
        <v/>
      </c>
      <c r="J309" s="42" t="str">
        <f t="shared" si="42"/>
        <v/>
      </c>
      <c r="K309" s="42" t="str">
        <f t="shared" si="45"/>
        <v>/</v>
      </c>
      <c r="L309" s="117"/>
      <c r="M309" s="126" t="e">
        <f t="shared" si="43"/>
        <v>#VALUE!</v>
      </c>
      <c r="N309" s="119" t="e">
        <f t="shared" si="44"/>
        <v>#VALUE!</v>
      </c>
    </row>
    <row r="310" spans="2:14" x14ac:dyDescent="0.35">
      <c r="B310" s="14"/>
      <c r="C310" s="95"/>
      <c r="D310" s="96"/>
      <c r="E310" s="96"/>
      <c r="F310" s="97"/>
      <c r="G310" s="45">
        <f t="shared" si="40"/>
        <v>0</v>
      </c>
      <c r="H310" s="32">
        <f t="shared" si="46"/>
        <v>0</v>
      </c>
      <c r="I310" s="28" t="str">
        <f t="shared" si="41"/>
        <v/>
      </c>
      <c r="J310" s="42" t="str">
        <f t="shared" si="42"/>
        <v/>
      </c>
      <c r="K310" s="42" t="str">
        <f t="shared" si="45"/>
        <v>/</v>
      </c>
      <c r="L310" s="117"/>
      <c r="M310" s="126" t="e">
        <f t="shared" si="43"/>
        <v>#VALUE!</v>
      </c>
      <c r="N310" s="119" t="e">
        <f t="shared" si="44"/>
        <v>#VALUE!</v>
      </c>
    </row>
    <row r="311" spans="2:14" x14ac:dyDescent="0.35">
      <c r="B311" s="14"/>
      <c r="C311" s="95"/>
      <c r="D311" s="96"/>
      <c r="E311" s="96"/>
      <c r="F311" s="97"/>
      <c r="G311" s="45">
        <f t="shared" si="40"/>
        <v>0</v>
      </c>
      <c r="H311" s="32">
        <f t="shared" si="46"/>
        <v>0</v>
      </c>
      <c r="I311" s="28" t="str">
        <f t="shared" si="41"/>
        <v/>
      </c>
      <c r="J311" s="42" t="str">
        <f t="shared" si="42"/>
        <v/>
      </c>
      <c r="K311" s="42" t="str">
        <f t="shared" si="45"/>
        <v>/</v>
      </c>
      <c r="L311" s="117"/>
      <c r="M311" s="126" t="e">
        <f t="shared" si="43"/>
        <v>#VALUE!</v>
      </c>
      <c r="N311" s="119" t="e">
        <f t="shared" si="44"/>
        <v>#VALUE!</v>
      </c>
    </row>
    <row r="312" spans="2:14" x14ac:dyDescent="0.35">
      <c r="B312" s="14"/>
      <c r="C312" s="95"/>
      <c r="D312" s="96"/>
      <c r="E312" s="96"/>
      <c r="F312" s="97"/>
      <c r="G312" s="45">
        <f t="shared" si="40"/>
        <v>0</v>
      </c>
      <c r="H312" s="32">
        <f t="shared" si="46"/>
        <v>0</v>
      </c>
      <c r="I312" s="28" t="str">
        <f t="shared" si="41"/>
        <v/>
      </c>
      <c r="J312" s="42" t="str">
        <f t="shared" si="42"/>
        <v/>
      </c>
      <c r="K312" s="42" t="str">
        <f t="shared" si="45"/>
        <v>/</v>
      </c>
      <c r="L312" s="117"/>
      <c r="M312" s="126" t="e">
        <f t="shared" si="43"/>
        <v>#VALUE!</v>
      </c>
      <c r="N312" s="119" t="e">
        <f t="shared" si="44"/>
        <v>#VALUE!</v>
      </c>
    </row>
    <row r="313" spans="2:14" x14ac:dyDescent="0.35">
      <c r="B313" s="14"/>
      <c r="C313" s="95"/>
      <c r="D313" s="96"/>
      <c r="E313" s="96"/>
      <c r="F313" s="97"/>
      <c r="G313" s="45">
        <f t="shared" si="40"/>
        <v>0</v>
      </c>
      <c r="H313" s="32">
        <f t="shared" si="46"/>
        <v>0</v>
      </c>
      <c r="I313" s="28" t="str">
        <f t="shared" si="41"/>
        <v/>
      </c>
      <c r="J313" s="42" t="str">
        <f t="shared" si="42"/>
        <v/>
      </c>
      <c r="K313" s="42" t="str">
        <f t="shared" si="45"/>
        <v>/</v>
      </c>
      <c r="L313" s="117"/>
      <c r="M313" s="126" t="e">
        <f t="shared" si="43"/>
        <v>#VALUE!</v>
      </c>
      <c r="N313" s="119" t="e">
        <f t="shared" si="44"/>
        <v>#VALUE!</v>
      </c>
    </row>
    <row r="314" spans="2:14" x14ac:dyDescent="0.35">
      <c r="B314" s="14"/>
      <c r="C314" s="95"/>
      <c r="D314" s="96"/>
      <c r="E314" s="96"/>
      <c r="F314" s="97"/>
      <c r="G314" s="45">
        <f t="shared" si="40"/>
        <v>0</v>
      </c>
      <c r="H314" s="32">
        <f t="shared" si="46"/>
        <v>0</v>
      </c>
      <c r="I314" s="28" t="str">
        <f t="shared" si="41"/>
        <v/>
      </c>
      <c r="J314" s="42" t="str">
        <f t="shared" si="42"/>
        <v/>
      </c>
      <c r="K314" s="42" t="str">
        <f t="shared" si="45"/>
        <v>/</v>
      </c>
      <c r="L314" s="117"/>
      <c r="M314" s="126" t="e">
        <f t="shared" si="43"/>
        <v>#VALUE!</v>
      </c>
      <c r="N314" s="119" t="e">
        <f t="shared" si="44"/>
        <v>#VALUE!</v>
      </c>
    </row>
    <row r="315" spans="2:14" x14ac:dyDescent="0.35">
      <c r="B315" s="14"/>
      <c r="C315" s="95"/>
      <c r="D315" s="96"/>
      <c r="E315" s="96"/>
      <c r="F315" s="97"/>
      <c r="G315" s="45">
        <f t="shared" si="40"/>
        <v>0</v>
      </c>
      <c r="H315" s="32">
        <f t="shared" si="46"/>
        <v>0</v>
      </c>
      <c r="I315" s="28" t="str">
        <f t="shared" si="41"/>
        <v/>
      </c>
      <c r="J315" s="42" t="str">
        <f t="shared" si="42"/>
        <v/>
      </c>
      <c r="K315" s="42" t="str">
        <f t="shared" si="45"/>
        <v>/</v>
      </c>
      <c r="L315" s="117"/>
      <c r="M315" s="126" t="e">
        <f t="shared" si="43"/>
        <v>#VALUE!</v>
      </c>
      <c r="N315" s="119" t="e">
        <f t="shared" si="44"/>
        <v>#VALUE!</v>
      </c>
    </row>
    <row r="316" spans="2:14" x14ac:dyDescent="0.35">
      <c r="B316" s="14"/>
      <c r="C316" s="95"/>
      <c r="D316" s="96"/>
      <c r="E316" s="96"/>
      <c r="F316" s="97"/>
      <c r="G316" s="45">
        <f t="shared" si="40"/>
        <v>0</v>
      </c>
      <c r="H316" s="32">
        <f t="shared" si="46"/>
        <v>0</v>
      </c>
      <c r="I316" s="28" t="str">
        <f t="shared" si="41"/>
        <v/>
      </c>
      <c r="J316" s="42" t="str">
        <f t="shared" si="42"/>
        <v/>
      </c>
      <c r="K316" s="42" t="str">
        <f t="shared" si="45"/>
        <v>/</v>
      </c>
      <c r="L316" s="117"/>
      <c r="M316" s="126" t="e">
        <f t="shared" si="43"/>
        <v>#VALUE!</v>
      </c>
      <c r="N316" s="119" t="e">
        <f t="shared" si="44"/>
        <v>#VALUE!</v>
      </c>
    </row>
    <row r="317" spans="2:14" x14ac:dyDescent="0.35">
      <c r="B317" s="14"/>
      <c r="C317" s="95"/>
      <c r="D317" s="96"/>
      <c r="E317" s="96"/>
      <c r="F317" s="97"/>
      <c r="G317" s="45">
        <f t="shared" si="40"/>
        <v>0</v>
      </c>
      <c r="H317" s="32">
        <f t="shared" si="46"/>
        <v>0</v>
      </c>
      <c r="I317" s="28" t="str">
        <f t="shared" si="41"/>
        <v/>
      </c>
      <c r="J317" s="42" t="str">
        <f t="shared" si="42"/>
        <v/>
      </c>
      <c r="K317" s="42" t="str">
        <f t="shared" si="45"/>
        <v>/</v>
      </c>
      <c r="L317" s="117"/>
      <c r="M317" s="126" t="e">
        <f t="shared" si="43"/>
        <v>#VALUE!</v>
      </c>
      <c r="N317" s="119" t="e">
        <f t="shared" si="44"/>
        <v>#VALUE!</v>
      </c>
    </row>
    <row r="318" spans="2:14" x14ac:dyDescent="0.35">
      <c r="B318" s="14"/>
      <c r="C318" s="95"/>
      <c r="D318" s="96"/>
      <c r="E318" s="96"/>
      <c r="F318" s="97"/>
      <c r="G318" s="45">
        <f t="shared" si="40"/>
        <v>0</v>
      </c>
      <c r="H318" s="32">
        <f t="shared" ref="H318:H319" si="47">IFERROR(I318/J318,0)</f>
        <v>0</v>
      </c>
      <c r="I318" s="28" t="str">
        <f t="shared" si="41"/>
        <v/>
      </c>
      <c r="J318" s="42" t="str">
        <f t="shared" si="42"/>
        <v/>
      </c>
      <c r="K318" s="42" t="str">
        <f t="shared" ref="K318:K319" si="48">TEXT(I318,"0")&amp;"/"&amp;TEXT(J318,"0")</f>
        <v>/</v>
      </c>
      <c r="L318" s="117"/>
      <c r="M318" s="126" t="e">
        <f t="shared" si="43"/>
        <v>#VALUE!</v>
      </c>
      <c r="N318" s="119" t="e">
        <f t="shared" si="44"/>
        <v>#VALUE!</v>
      </c>
    </row>
    <row r="319" spans="2:14" x14ac:dyDescent="0.35">
      <c r="B319" s="14"/>
      <c r="C319" s="95"/>
      <c r="D319" s="96"/>
      <c r="E319" s="96"/>
      <c r="F319" s="97"/>
      <c r="G319" s="45">
        <f t="shared" si="40"/>
        <v>0</v>
      </c>
      <c r="H319" s="32">
        <f t="shared" si="47"/>
        <v>0</v>
      </c>
      <c r="I319" s="28" t="str">
        <f t="shared" si="41"/>
        <v/>
      </c>
      <c r="J319" s="42" t="str">
        <f t="shared" si="42"/>
        <v/>
      </c>
      <c r="K319" s="42" t="str">
        <f t="shared" si="48"/>
        <v>/</v>
      </c>
      <c r="L319" s="117"/>
      <c r="M319" s="126" t="e">
        <f t="shared" si="43"/>
        <v>#VALUE!</v>
      </c>
      <c r="N319" s="119" t="e">
        <f t="shared" si="44"/>
        <v>#VALUE!</v>
      </c>
    </row>
    <row r="320" spans="2:14" x14ac:dyDescent="0.35">
      <c r="B320" s="14"/>
      <c r="C320" s="95"/>
      <c r="D320" s="96"/>
      <c r="E320" s="96"/>
      <c r="F320" s="97"/>
      <c r="G320" s="45">
        <f t="shared" si="40"/>
        <v>0</v>
      </c>
      <c r="H320" s="32">
        <f t="shared" si="46"/>
        <v>0</v>
      </c>
      <c r="I320" s="28" t="str">
        <f t="shared" si="41"/>
        <v/>
      </c>
      <c r="J320" s="42" t="str">
        <f t="shared" si="42"/>
        <v/>
      </c>
      <c r="K320" s="42" t="str">
        <f t="shared" si="45"/>
        <v>/</v>
      </c>
      <c r="L320" s="117"/>
      <c r="M320" s="126" t="e">
        <f t="shared" si="43"/>
        <v>#VALUE!</v>
      </c>
      <c r="N320" s="119" t="e">
        <f t="shared" si="44"/>
        <v>#VALUE!</v>
      </c>
    </row>
    <row r="321" spans="2:14" x14ac:dyDescent="0.35">
      <c r="B321" s="14"/>
      <c r="C321" s="95"/>
      <c r="D321" s="96"/>
      <c r="E321" s="96"/>
      <c r="F321" s="97"/>
      <c r="G321" s="45">
        <f t="shared" si="40"/>
        <v>0</v>
      </c>
      <c r="H321" s="32">
        <f t="shared" si="46"/>
        <v>0</v>
      </c>
      <c r="I321" s="28" t="str">
        <f t="shared" si="41"/>
        <v/>
      </c>
      <c r="J321" s="42" t="str">
        <f t="shared" si="42"/>
        <v/>
      </c>
      <c r="K321" s="42" t="str">
        <f t="shared" si="45"/>
        <v>/</v>
      </c>
      <c r="L321" s="117"/>
      <c r="M321" s="126" t="e">
        <f t="shared" si="43"/>
        <v>#VALUE!</v>
      </c>
      <c r="N321" s="119" t="e">
        <f t="shared" si="44"/>
        <v>#VALUE!</v>
      </c>
    </row>
    <row r="322" spans="2:14" x14ac:dyDescent="0.35">
      <c r="B322" s="14"/>
      <c r="C322" s="95"/>
      <c r="D322" s="96"/>
      <c r="E322" s="96"/>
      <c r="F322" s="97"/>
      <c r="G322" s="45">
        <f t="shared" si="40"/>
        <v>0</v>
      </c>
      <c r="H322" s="32">
        <f t="shared" si="46"/>
        <v>0</v>
      </c>
      <c r="I322" s="28" t="str">
        <f t="shared" si="41"/>
        <v/>
      </c>
      <c r="J322" s="42" t="str">
        <f t="shared" si="42"/>
        <v/>
      </c>
      <c r="K322" s="42" t="str">
        <f t="shared" si="45"/>
        <v>/</v>
      </c>
      <c r="L322" s="117"/>
      <c r="M322" s="126" t="e">
        <f t="shared" si="43"/>
        <v>#VALUE!</v>
      </c>
      <c r="N322" s="119" t="e">
        <f t="shared" si="44"/>
        <v>#VALUE!</v>
      </c>
    </row>
    <row r="323" spans="2:14" x14ac:dyDescent="0.35">
      <c r="B323" s="14"/>
      <c r="C323" s="95"/>
      <c r="D323" s="96"/>
      <c r="E323" s="96"/>
      <c r="F323" s="97"/>
      <c r="G323" s="45">
        <f t="shared" ref="G323:G368" si="49">IFERROR(C323/(C323+E323),0)</f>
        <v>0</v>
      </c>
      <c r="H323" s="32">
        <f t="shared" si="46"/>
        <v>0</v>
      </c>
      <c r="I323" s="28" t="str">
        <f t="shared" ref="I323:I368" si="50">IF(ISBLANK(C323),"",C323+D323)</f>
        <v/>
      </c>
      <c r="J323" s="42" t="str">
        <f t="shared" ref="J323:J368" si="51">IF(ISBLANK(C323),"",C323+D323+E323)</f>
        <v/>
      </c>
      <c r="K323" s="42" t="str">
        <f t="shared" si="45"/>
        <v>/</v>
      </c>
      <c r="L323" s="117"/>
      <c r="M323" s="126" t="e">
        <f t="shared" si="43"/>
        <v>#VALUE!</v>
      </c>
      <c r="N323" s="119" t="e">
        <f t="shared" si="44"/>
        <v>#VALUE!</v>
      </c>
    </row>
    <row r="324" spans="2:14" x14ac:dyDescent="0.35">
      <c r="B324" s="14"/>
      <c r="C324" s="95"/>
      <c r="D324" s="96"/>
      <c r="E324" s="96"/>
      <c r="F324" s="97"/>
      <c r="G324" s="45">
        <f t="shared" si="49"/>
        <v>0</v>
      </c>
      <c r="H324" s="32">
        <f t="shared" si="46"/>
        <v>0</v>
      </c>
      <c r="I324" s="28" t="str">
        <f t="shared" si="50"/>
        <v/>
      </c>
      <c r="J324" s="42" t="str">
        <f t="shared" si="51"/>
        <v/>
      </c>
      <c r="K324" s="42" t="str">
        <f t="shared" si="45"/>
        <v>/</v>
      </c>
      <c r="L324" s="117"/>
      <c r="M324" s="126" t="e">
        <f t="shared" si="43"/>
        <v>#VALUE!</v>
      </c>
      <c r="N324" s="119" t="e">
        <f t="shared" si="44"/>
        <v>#VALUE!</v>
      </c>
    </row>
    <row r="325" spans="2:14" x14ac:dyDescent="0.35">
      <c r="B325" s="14"/>
      <c r="C325" s="95"/>
      <c r="D325" s="96"/>
      <c r="E325" s="96"/>
      <c r="F325" s="97"/>
      <c r="G325" s="45">
        <f t="shared" si="49"/>
        <v>0</v>
      </c>
      <c r="H325" s="32">
        <f t="shared" si="46"/>
        <v>0</v>
      </c>
      <c r="I325" s="28" t="str">
        <f t="shared" si="50"/>
        <v/>
      </c>
      <c r="J325" s="42" t="str">
        <f t="shared" si="51"/>
        <v/>
      </c>
      <c r="K325" s="42" t="str">
        <f t="shared" si="45"/>
        <v>/</v>
      </c>
      <c r="L325" s="117"/>
      <c r="M325" s="126" t="e">
        <f t="shared" ref="M325:M366" si="52">IF(L325="no data","no data",(IF(AND($I325&lt;=$J325,$I325&gt;=0),((1-BINOMDIST($I325,$J325,L325/100,TRUE)))+BINOMDIST($I325,$J325,L325/100,FALSE),"")))</f>
        <v>#VALUE!</v>
      </c>
      <c r="N325" s="119" t="e">
        <f t="shared" si="44"/>
        <v>#VALUE!</v>
      </c>
    </row>
    <row r="326" spans="2:14" x14ac:dyDescent="0.35">
      <c r="B326" s="14"/>
      <c r="C326" s="95"/>
      <c r="D326" s="96"/>
      <c r="E326" s="96"/>
      <c r="F326" s="97"/>
      <c r="G326" s="45">
        <f t="shared" si="49"/>
        <v>0</v>
      </c>
      <c r="H326" s="32">
        <f t="shared" si="46"/>
        <v>0</v>
      </c>
      <c r="I326" s="28" t="str">
        <f t="shared" si="50"/>
        <v/>
      </c>
      <c r="J326" s="42" t="str">
        <f t="shared" si="51"/>
        <v/>
      </c>
      <c r="K326" s="42" t="str">
        <f t="shared" si="45"/>
        <v>/</v>
      </c>
      <c r="L326" s="117"/>
      <c r="M326" s="126" t="e">
        <f t="shared" si="52"/>
        <v>#VALUE!</v>
      </c>
      <c r="N326" s="119" t="e">
        <f t="shared" ref="N326:N365" si="53">IF(AND(M326&lt;0.05,H326*100&gt;L326),"Flagging",IF(AND(M326&lt;=0.05,H326*100&lt;L326),"Protective",""))</f>
        <v>#VALUE!</v>
      </c>
    </row>
    <row r="327" spans="2:14" x14ac:dyDescent="0.35">
      <c r="B327" s="14"/>
      <c r="C327" s="95"/>
      <c r="D327" s="96"/>
      <c r="E327" s="96"/>
      <c r="F327" s="97"/>
      <c r="G327" s="45">
        <f t="shared" si="49"/>
        <v>0</v>
      </c>
      <c r="H327" s="32">
        <f t="shared" si="46"/>
        <v>0</v>
      </c>
      <c r="I327" s="28" t="str">
        <f t="shared" si="50"/>
        <v/>
      </c>
      <c r="J327" s="42" t="str">
        <f t="shared" si="51"/>
        <v/>
      </c>
      <c r="K327" s="42" t="str">
        <f t="shared" si="45"/>
        <v>/</v>
      </c>
      <c r="L327" s="117"/>
      <c r="M327" s="126" t="e">
        <f t="shared" si="52"/>
        <v>#VALUE!</v>
      </c>
      <c r="N327" s="119" t="e">
        <f t="shared" si="53"/>
        <v>#VALUE!</v>
      </c>
    </row>
    <row r="328" spans="2:14" x14ac:dyDescent="0.35">
      <c r="B328" s="14"/>
      <c r="C328" s="95"/>
      <c r="D328" s="96"/>
      <c r="E328" s="96"/>
      <c r="F328" s="97"/>
      <c r="G328" s="45">
        <f t="shared" si="49"/>
        <v>0</v>
      </c>
      <c r="H328" s="32">
        <f t="shared" si="46"/>
        <v>0</v>
      </c>
      <c r="I328" s="28" t="str">
        <f t="shared" si="50"/>
        <v/>
      </c>
      <c r="J328" s="42" t="str">
        <f t="shared" si="51"/>
        <v/>
      </c>
      <c r="K328" s="42" t="str">
        <f t="shared" si="45"/>
        <v>/</v>
      </c>
      <c r="L328" s="117"/>
      <c r="M328" s="126" t="e">
        <f t="shared" si="52"/>
        <v>#VALUE!</v>
      </c>
      <c r="N328" s="119" t="e">
        <f t="shared" si="53"/>
        <v>#VALUE!</v>
      </c>
    </row>
    <row r="329" spans="2:14" x14ac:dyDescent="0.35">
      <c r="B329" s="14"/>
      <c r="C329" s="95"/>
      <c r="D329" s="96"/>
      <c r="E329" s="96"/>
      <c r="F329" s="97"/>
      <c r="G329" s="45">
        <f t="shared" si="49"/>
        <v>0</v>
      </c>
      <c r="H329" s="32">
        <f t="shared" si="46"/>
        <v>0</v>
      </c>
      <c r="I329" s="28" t="str">
        <f t="shared" si="50"/>
        <v/>
      </c>
      <c r="J329" s="42" t="str">
        <f t="shared" si="51"/>
        <v/>
      </c>
      <c r="K329" s="42" t="str">
        <f t="shared" ref="K329:K337" si="54">TEXT(I329,"0")&amp;"/"&amp;TEXT(J329,"0")</f>
        <v>/</v>
      </c>
      <c r="L329" s="117"/>
      <c r="M329" s="126" t="e">
        <f t="shared" si="52"/>
        <v>#VALUE!</v>
      </c>
      <c r="N329" s="119" t="e">
        <f t="shared" si="53"/>
        <v>#VALUE!</v>
      </c>
    </row>
    <row r="330" spans="2:14" x14ac:dyDescent="0.35">
      <c r="B330" s="14"/>
      <c r="C330" s="95"/>
      <c r="D330" s="96"/>
      <c r="E330" s="96"/>
      <c r="F330" s="97"/>
      <c r="G330" s="45">
        <f t="shared" si="49"/>
        <v>0</v>
      </c>
      <c r="H330" s="32">
        <f t="shared" si="46"/>
        <v>0</v>
      </c>
      <c r="I330" s="28" t="str">
        <f t="shared" si="50"/>
        <v/>
      </c>
      <c r="J330" s="42" t="str">
        <f t="shared" si="51"/>
        <v/>
      </c>
      <c r="K330" s="42" t="str">
        <f t="shared" si="54"/>
        <v>/</v>
      </c>
      <c r="L330" s="117"/>
      <c r="M330" s="126" t="e">
        <f t="shared" si="52"/>
        <v>#VALUE!</v>
      </c>
      <c r="N330" s="119" t="e">
        <f t="shared" si="53"/>
        <v>#VALUE!</v>
      </c>
    </row>
    <row r="331" spans="2:14" x14ac:dyDescent="0.35">
      <c r="B331" s="14"/>
      <c r="C331" s="95"/>
      <c r="D331" s="96"/>
      <c r="E331" s="96"/>
      <c r="F331" s="97"/>
      <c r="G331" s="45">
        <f t="shared" si="49"/>
        <v>0</v>
      </c>
      <c r="H331" s="32">
        <f t="shared" si="46"/>
        <v>0</v>
      </c>
      <c r="I331" s="28" t="str">
        <f t="shared" si="50"/>
        <v/>
      </c>
      <c r="J331" s="42" t="str">
        <f t="shared" si="51"/>
        <v/>
      </c>
      <c r="K331" s="42" t="str">
        <f t="shared" si="54"/>
        <v>/</v>
      </c>
      <c r="L331" s="117"/>
      <c r="M331" s="126" t="e">
        <f t="shared" si="52"/>
        <v>#VALUE!</v>
      </c>
      <c r="N331" s="119" t="e">
        <f t="shared" si="53"/>
        <v>#VALUE!</v>
      </c>
    </row>
    <row r="332" spans="2:14" x14ac:dyDescent="0.35">
      <c r="B332" s="14"/>
      <c r="C332" s="95"/>
      <c r="D332" s="96"/>
      <c r="E332" s="96"/>
      <c r="F332" s="97"/>
      <c r="G332" s="45">
        <f t="shared" si="49"/>
        <v>0</v>
      </c>
      <c r="H332" s="32">
        <f t="shared" si="46"/>
        <v>0</v>
      </c>
      <c r="I332" s="28" t="str">
        <f t="shared" si="50"/>
        <v/>
      </c>
      <c r="J332" s="42" t="str">
        <f t="shared" si="51"/>
        <v/>
      </c>
      <c r="K332" s="42" t="str">
        <f t="shared" si="54"/>
        <v>/</v>
      </c>
      <c r="L332" s="117"/>
      <c r="M332" s="126" t="e">
        <f t="shared" si="52"/>
        <v>#VALUE!</v>
      </c>
      <c r="N332" s="119" t="e">
        <f t="shared" si="53"/>
        <v>#VALUE!</v>
      </c>
    </row>
    <row r="333" spans="2:14" x14ac:dyDescent="0.35">
      <c r="B333" s="14"/>
      <c r="C333" s="95"/>
      <c r="D333" s="96"/>
      <c r="E333" s="96"/>
      <c r="F333" s="97"/>
      <c r="G333" s="45">
        <f t="shared" si="49"/>
        <v>0</v>
      </c>
      <c r="H333" s="32">
        <f t="shared" si="46"/>
        <v>0</v>
      </c>
      <c r="I333" s="28" t="str">
        <f t="shared" si="50"/>
        <v/>
      </c>
      <c r="J333" s="42" t="str">
        <f t="shared" si="51"/>
        <v/>
      </c>
      <c r="K333" s="42" t="str">
        <f t="shared" si="54"/>
        <v>/</v>
      </c>
      <c r="L333" s="117"/>
      <c r="M333" s="126" t="e">
        <f t="shared" si="52"/>
        <v>#VALUE!</v>
      </c>
      <c r="N333" s="119" t="e">
        <f t="shared" si="53"/>
        <v>#VALUE!</v>
      </c>
    </row>
    <row r="334" spans="2:14" x14ac:dyDescent="0.35">
      <c r="B334" s="14"/>
      <c r="C334" s="95"/>
      <c r="D334" s="96"/>
      <c r="E334" s="96"/>
      <c r="F334" s="97"/>
      <c r="G334" s="45">
        <f t="shared" si="49"/>
        <v>0</v>
      </c>
      <c r="H334" s="32">
        <f t="shared" si="46"/>
        <v>0</v>
      </c>
      <c r="I334" s="28" t="str">
        <f t="shared" si="50"/>
        <v/>
      </c>
      <c r="J334" s="42" t="str">
        <f t="shared" si="51"/>
        <v/>
      </c>
      <c r="K334" s="42" t="str">
        <f t="shared" si="54"/>
        <v>/</v>
      </c>
      <c r="L334" s="117"/>
      <c r="M334" s="126" t="e">
        <f t="shared" si="52"/>
        <v>#VALUE!</v>
      </c>
      <c r="N334" s="119" t="e">
        <f t="shared" si="53"/>
        <v>#VALUE!</v>
      </c>
    </row>
    <row r="335" spans="2:14" x14ac:dyDescent="0.35">
      <c r="B335" s="14"/>
      <c r="C335" s="95"/>
      <c r="D335" s="96"/>
      <c r="E335" s="96"/>
      <c r="F335" s="97"/>
      <c r="G335" s="45">
        <f t="shared" si="49"/>
        <v>0</v>
      </c>
      <c r="H335" s="32">
        <f t="shared" si="46"/>
        <v>0</v>
      </c>
      <c r="I335" s="28" t="str">
        <f t="shared" si="50"/>
        <v/>
      </c>
      <c r="J335" s="42" t="str">
        <f t="shared" si="51"/>
        <v/>
      </c>
      <c r="K335" s="42" t="str">
        <f t="shared" si="54"/>
        <v>/</v>
      </c>
      <c r="L335" s="117"/>
      <c r="M335" s="126" t="e">
        <f t="shared" si="52"/>
        <v>#VALUE!</v>
      </c>
      <c r="N335" s="119" t="e">
        <f t="shared" si="53"/>
        <v>#VALUE!</v>
      </c>
    </row>
    <row r="336" spans="2:14" x14ac:dyDescent="0.35">
      <c r="B336" s="14"/>
      <c r="C336" s="95"/>
      <c r="D336" s="96"/>
      <c r="E336" s="96"/>
      <c r="F336" s="97"/>
      <c r="G336" s="45">
        <f t="shared" si="49"/>
        <v>0</v>
      </c>
      <c r="H336" s="32">
        <f t="shared" si="46"/>
        <v>0</v>
      </c>
      <c r="I336" s="28" t="str">
        <f t="shared" si="50"/>
        <v/>
      </c>
      <c r="J336" s="42" t="str">
        <f t="shared" si="51"/>
        <v/>
      </c>
      <c r="K336" s="42" t="str">
        <f t="shared" si="54"/>
        <v>/</v>
      </c>
      <c r="L336" s="117"/>
      <c r="M336" s="126" t="e">
        <f t="shared" si="52"/>
        <v>#VALUE!</v>
      </c>
      <c r="N336" s="119" t="e">
        <f t="shared" si="53"/>
        <v>#VALUE!</v>
      </c>
    </row>
    <row r="337" spans="2:14" x14ac:dyDescent="0.35">
      <c r="B337" s="14"/>
      <c r="C337" s="95"/>
      <c r="D337" s="96"/>
      <c r="E337" s="96"/>
      <c r="F337" s="97"/>
      <c r="G337" s="45">
        <f t="shared" si="49"/>
        <v>0</v>
      </c>
      <c r="H337" s="32">
        <f t="shared" si="46"/>
        <v>0</v>
      </c>
      <c r="I337" s="28" t="str">
        <f t="shared" si="50"/>
        <v/>
      </c>
      <c r="J337" s="42" t="str">
        <f t="shared" si="51"/>
        <v/>
      </c>
      <c r="K337" s="42" t="str">
        <f t="shared" si="54"/>
        <v>/</v>
      </c>
      <c r="L337" s="117"/>
      <c r="M337" s="126" t="e">
        <f t="shared" si="52"/>
        <v>#VALUE!</v>
      </c>
      <c r="N337" s="119" t="e">
        <f t="shared" si="53"/>
        <v>#VALUE!</v>
      </c>
    </row>
    <row r="338" spans="2:14" x14ac:dyDescent="0.35">
      <c r="B338" s="14"/>
      <c r="C338" s="95"/>
      <c r="D338" s="96"/>
      <c r="E338" s="96"/>
      <c r="F338" s="97"/>
      <c r="G338" s="45">
        <f t="shared" si="49"/>
        <v>0</v>
      </c>
      <c r="H338" s="32">
        <f t="shared" ref="H338:H368" si="55">IFERROR(I338/J338,0)</f>
        <v>0</v>
      </c>
      <c r="I338" s="28" t="str">
        <f t="shared" si="50"/>
        <v/>
      </c>
      <c r="J338" s="42" t="str">
        <f t="shared" si="51"/>
        <v/>
      </c>
      <c r="K338" s="42" t="str">
        <f t="shared" ref="K338:K368" si="56">TEXT(I338,"0")&amp;"/"&amp;TEXT(J338,"0")</f>
        <v>/</v>
      </c>
      <c r="L338" s="117"/>
      <c r="M338" s="126" t="e">
        <f t="shared" si="52"/>
        <v>#VALUE!</v>
      </c>
      <c r="N338" s="119" t="e">
        <f t="shared" si="53"/>
        <v>#VALUE!</v>
      </c>
    </row>
    <row r="339" spans="2:14" x14ac:dyDescent="0.35">
      <c r="B339" s="14"/>
      <c r="C339" s="95"/>
      <c r="D339" s="96"/>
      <c r="E339" s="96"/>
      <c r="F339" s="97"/>
      <c r="G339" s="45">
        <f t="shared" si="49"/>
        <v>0</v>
      </c>
      <c r="H339" s="32">
        <f t="shared" si="55"/>
        <v>0</v>
      </c>
      <c r="I339" s="28" t="str">
        <f t="shared" si="50"/>
        <v/>
      </c>
      <c r="J339" s="42" t="str">
        <f t="shared" si="51"/>
        <v/>
      </c>
      <c r="K339" s="42" t="str">
        <f t="shared" si="56"/>
        <v>/</v>
      </c>
      <c r="L339" s="117"/>
      <c r="M339" s="126" t="e">
        <f t="shared" si="52"/>
        <v>#VALUE!</v>
      </c>
      <c r="N339" s="119" t="e">
        <f t="shared" si="53"/>
        <v>#VALUE!</v>
      </c>
    </row>
    <row r="340" spans="2:14" x14ac:dyDescent="0.35">
      <c r="B340" s="14"/>
      <c r="C340" s="95"/>
      <c r="D340" s="96"/>
      <c r="E340" s="96"/>
      <c r="F340" s="97"/>
      <c r="G340" s="45">
        <f t="shared" si="49"/>
        <v>0</v>
      </c>
      <c r="H340" s="32">
        <f t="shared" si="55"/>
        <v>0</v>
      </c>
      <c r="I340" s="28" t="str">
        <f t="shared" si="50"/>
        <v/>
      </c>
      <c r="J340" s="42" t="str">
        <f t="shared" si="51"/>
        <v/>
      </c>
      <c r="K340" s="42" t="str">
        <f t="shared" si="56"/>
        <v>/</v>
      </c>
      <c r="L340" s="117"/>
      <c r="M340" s="126" t="e">
        <f t="shared" si="52"/>
        <v>#VALUE!</v>
      </c>
      <c r="N340" s="119" t="e">
        <f t="shared" si="53"/>
        <v>#VALUE!</v>
      </c>
    </row>
    <row r="341" spans="2:14" x14ac:dyDescent="0.35">
      <c r="B341" s="14"/>
      <c r="C341" s="95"/>
      <c r="D341" s="96"/>
      <c r="E341" s="96"/>
      <c r="F341" s="97"/>
      <c r="G341" s="45">
        <f t="shared" si="49"/>
        <v>0</v>
      </c>
      <c r="H341" s="32">
        <f t="shared" si="55"/>
        <v>0</v>
      </c>
      <c r="I341" s="28" t="str">
        <f t="shared" si="50"/>
        <v/>
      </c>
      <c r="J341" s="42" t="str">
        <f t="shared" si="51"/>
        <v/>
      </c>
      <c r="K341" s="42" t="str">
        <f t="shared" si="56"/>
        <v>/</v>
      </c>
      <c r="L341" s="117"/>
      <c r="M341" s="126" t="e">
        <f t="shared" si="52"/>
        <v>#VALUE!</v>
      </c>
      <c r="N341" s="119" t="e">
        <f t="shared" si="53"/>
        <v>#VALUE!</v>
      </c>
    </row>
    <row r="342" spans="2:14" x14ac:dyDescent="0.35">
      <c r="B342" s="14"/>
      <c r="C342" s="95"/>
      <c r="D342" s="96"/>
      <c r="E342" s="96"/>
      <c r="F342" s="97"/>
      <c r="G342" s="45">
        <f t="shared" si="49"/>
        <v>0</v>
      </c>
      <c r="H342" s="32">
        <f t="shared" si="55"/>
        <v>0</v>
      </c>
      <c r="I342" s="28" t="str">
        <f t="shared" si="50"/>
        <v/>
      </c>
      <c r="J342" s="42" t="str">
        <f t="shared" si="51"/>
        <v/>
      </c>
      <c r="K342" s="42" t="str">
        <f t="shared" si="56"/>
        <v>/</v>
      </c>
      <c r="L342" s="117"/>
      <c r="M342" s="126" t="e">
        <f t="shared" si="52"/>
        <v>#VALUE!</v>
      </c>
      <c r="N342" s="119" t="e">
        <f t="shared" si="53"/>
        <v>#VALUE!</v>
      </c>
    </row>
    <row r="343" spans="2:14" x14ac:dyDescent="0.35">
      <c r="B343" s="14"/>
      <c r="C343" s="95"/>
      <c r="D343" s="96"/>
      <c r="E343" s="96"/>
      <c r="F343" s="97"/>
      <c r="G343" s="45">
        <f t="shared" si="49"/>
        <v>0</v>
      </c>
      <c r="H343" s="32">
        <f t="shared" si="55"/>
        <v>0</v>
      </c>
      <c r="I343" s="28" t="str">
        <f t="shared" si="50"/>
        <v/>
      </c>
      <c r="J343" s="42" t="str">
        <f t="shared" si="51"/>
        <v/>
      </c>
      <c r="K343" s="42" t="str">
        <f t="shared" si="56"/>
        <v>/</v>
      </c>
      <c r="L343" s="117"/>
      <c r="M343" s="126" t="e">
        <f t="shared" si="52"/>
        <v>#VALUE!</v>
      </c>
      <c r="N343" s="119" t="e">
        <f t="shared" si="53"/>
        <v>#VALUE!</v>
      </c>
    </row>
    <row r="344" spans="2:14" x14ac:dyDescent="0.35">
      <c r="B344" s="14"/>
      <c r="C344" s="95"/>
      <c r="D344" s="96"/>
      <c r="E344" s="96"/>
      <c r="F344" s="97"/>
      <c r="G344" s="45">
        <f t="shared" si="49"/>
        <v>0</v>
      </c>
      <c r="H344" s="32">
        <f t="shared" si="55"/>
        <v>0</v>
      </c>
      <c r="I344" s="28" t="str">
        <f t="shared" si="50"/>
        <v/>
      </c>
      <c r="J344" s="42" t="str">
        <f t="shared" si="51"/>
        <v/>
      </c>
      <c r="K344" s="42" t="str">
        <f t="shared" si="56"/>
        <v>/</v>
      </c>
      <c r="L344" s="117"/>
      <c r="M344" s="126" t="e">
        <f t="shared" si="52"/>
        <v>#VALUE!</v>
      </c>
      <c r="N344" s="119" t="e">
        <f t="shared" si="53"/>
        <v>#VALUE!</v>
      </c>
    </row>
    <row r="345" spans="2:14" x14ac:dyDescent="0.35">
      <c r="B345" s="14"/>
      <c r="C345" s="95"/>
      <c r="D345" s="96"/>
      <c r="E345" s="96"/>
      <c r="F345" s="97"/>
      <c r="G345" s="45">
        <f t="shared" si="49"/>
        <v>0</v>
      </c>
      <c r="H345" s="32">
        <f t="shared" si="55"/>
        <v>0</v>
      </c>
      <c r="I345" s="28" t="str">
        <f t="shared" si="50"/>
        <v/>
      </c>
      <c r="J345" s="42" t="str">
        <f t="shared" si="51"/>
        <v/>
      </c>
      <c r="K345" s="42" t="str">
        <f t="shared" si="56"/>
        <v>/</v>
      </c>
      <c r="L345" s="117"/>
      <c r="M345" s="126" t="e">
        <f t="shared" si="52"/>
        <v>#VALUE!</v>
      </c>
      <c r="N345" s="119" t="e">
        <f t="shared" si="53"/>
        <v>#VALUE!</v>
      </c>
    </row>
    <row r="346" spans="2:14" x14ac:dyDescent="0.35">
      <c r="B346" s="14"/>
      <c r="C346" s="95"/>
      <c r="D346" s="96"/>
      <c r="E346" s="96"/>
      <c r="F346" s="97"/>
      <c r="G346" s="45">
        <f t="shared" si="49"/>
        <v>0</v>
      </c>
      <c r="H346" s="32">
        <f t="shared" si="55"/>
        <v>0</v>
      </c>
      <c r="I346" s="28" t="str">
        <f t="shared" si="50"/>
        <v/>
      </c>
      <c r="J346" s="42" t="str">
        <f t="shared" si="51"/>
        <v/>
      </c>
      <c r="K346" s="42" t="str">
        <f t="shared" si="56"/>
        <v>/</v>
      </c>
      <c r="L346" s="117"/>
      <c r="M346" s="126" t="e">
        <f t="shared" si="52"/>
        <v>#VALUE!</v>
      </c>
      <c r="N346" s="119" t="e">
        <f t="shared" si="53"/>
        <v>#VALUE!</v>
      </c>
    </row>
    <row r="347" spans="2:14" x14ac:dyDescent="0.35">
      <c r="B347" s="14"/>
      <c r="C347" s="95"/>
      <c r="D347" s="96"/>
      <c r="E347" s="96"/>
      <c r="F347" s="97"/>
      <c r="G347" s="45">
        <f t="shared" si="49"/>
        <v>0</v>
      </c>
      <c r="H347" s="32">
        <f t="shared" si="55"/>
        <v>0</v>
      </c>
      <c r="I347" s="28" t="str">
        <f t="shared" si="50"/>
        <v/>
      </c>
      <c r="J347" s="42" t="str">
        <f t="shared" si="51"/>
        <v/>
      </c>
      <c r="K347" s="42" t="str">
        <f t="shared" si="56"/>
        <v>/</v>
      </c>
      <c r="L347" s="117"/>
      <c r="M347" s="126" t="e">
        <f t="shared" si="52"/>
        <v>#VALUE!</v>
      </c>
      <c r="N347" s="119" t="e">
        <f t="shared" si="53"/>
        <v>#VALUE!</v>
      </c>
    </row>
    <row r="348" spans="2:14" x14ac:dyDescent="0.35">
      <c r="B348" s="14"/>
      <c r="C348" s="95"/>
      <c r="D348" s="96"/>
      <c r="E348" s="96"/>
      <c r="F348" s="97"/>
      <c r="G348" s="45">
        <f t="shared" si="49"/>
        <v>0</v>
      </c>
      <c r="H348" s="32">
        <f t="shared" si="55"/>
        <v>0</v>
      </c>
      <c r="I348" s="28" t="str">
        <f t="shared" si="50"/>
        <v/>
      </c>
      <c r="J348" s="42" t="str">
        <f t="shared" si="51"/>
        <v/>
      </c>
      <c r="K348" s="42" t="str">
        <f t="shared" si="56"/>
        <v>/</v>
      </c>
      <c r="L348" s="117"/>
      <c r="M348" s="126" t="e">
        <f t="shared" si="52"/>
        <v>#VALUE!</v>
      </c>
      <c r="N348" s="119" t="e">
        <f t="shared" si="53"/>
        <v>#VALUE!</v>
      </c>
    </row>
    <row r="349" spans="2:14" x14ac:dyDescent="0.35">
      <c r="B349" s="14"/>
      <c r="C349" s="95"/>
      <c r="D349" s="96"/>
      <c r="E349" s="96"/>
      <c r="F349" s="97"/>
      <c r="G349" s="45">
        <f t="shared" si="49"/>
        <v>0</v>
      </c>
      <c r="H349" s="32">
        <f t="shared" si="55"/>
        <v>0</v>
      </c>
      <c r="I349" s="28" t="str">
        <f t="shared" si="50"/>
        <v/>
      </c>
      <c r="J349" s="42" t="str">
        <f t="shared" si="51"/>
        <v/>
      </c>
      <c r="K349" s="42" t="str">
        <f t="shared" si="56"/>
        <v>/</v>
      </c>
      <c r="L349" s="117"/>
      <c r="M349" s="126" t="e">
        <f t="shared" si="52"/>
        <v>#VALUE!</v>
      </c>
      <c r="N349" s="119" t="e">
        <f t="shared" si="53"/>
        <v>#VALUE!</v>
      </c>
    </row>
    <row r="350" spans="2:14" x14ac:dyDescent="0.35">
      <c r="B350" s="14"/>
      <c r="C350" s="95"/>
      <c r="D350" s="96"/>
      <c r="E350" s="96"/>
      <c r="F350" s="97"/>
      <c r="G350" s="45">
        <f t="shared" si="49"/>
        <v>0</v>
      </c>
      <c r="H350" s="32">
        <f t="shared" si="55"/>
        <v>0</v>
      </c>
      <c r="I350" s="28" t="str">
        <f t="shared" si="50"/>
        <v/>
      </c>
      <c r="J350" s="42" t="str">
        <f t="shared" si="51"/>
        <v/>
      </c>
      <c r="K350" s="42" t="str">
        <f t="shared" si="56"/>
        <v>/</v>
      </c>
      <c r="L350" s="117"/>
      <c r="M350" s="126" t="e">
        <f t="shared" si="52"/>
        <v>#VALUE!</v>
      </c>
      <c r="N350" s="119" t="e">
        <f t="shared" si="53"/>
        <v>#VALUE!</v>
      </c>
    </row>
    <row r="351" spans="2:14" x14ac:dyDescent="0.35">
      <c r="B351" s="14"/>
      <c r="C351" s="95"/>
      <c r="D351" s="96"/>
      <c r="E351" s="96"/>
      <c r="F351" s="97"/>
      <c r="G351" s="45">
        <f t="shared" si="49"/>
        <v>0</v>
      </c>
      <c r="H351" s="32">
        <f t="shared" si="55"/>
        <v>0</v>
      </c>
      <c r="I351" s="28" t="str">
        <f t="shared" si="50"/>
        <v/>
      </c>
      <c r="J351" s="42" t="str">
        <f t="shared" si="51"/>
        <v/>
      </c>
      <c r="K351" s="42" t="str">
        <f t="shared" si="56"/>
        <v>/</v>
      </c>
      <c r="L351" s="117"/>
      <c r="M351" s="126" t="e">
        <f t="shared" si="52"/>
        <v>#VALUE!</v>
      </c>
      <c r="N351" s="119" t="e">
        <f t="shared" si="53"/>
        <v>#VALUE!</v>
      </c>
    </row>
    <row r="352" spans="2:14" x14ac:dyDescent="0.35">
      <c r="B352" s="14"/>
      <c r="C352" s="95"/>
      <c r="D352" s="96"/>
      <c r="E352" s="96"/>
      <c r="F352" s="97"/>
      <c r="G352" s="45">
        <f t="shared" si="49"/>
        <v>0</v>
      </c>
      <c r="H352" s="32">
        <f t="shared" si="55"/>
        <v>0</v>
      </c>
      <c r="I352" s="28" t="str">
        <f t="shared" si="50"/>
        <v/>
      </c>
      <c r="J352" s="42" t="str">
        <f t="shared" si="51"/>
        <v/>
      </c>
      <c r="K352" s="42" t="str">
        <f t="shared" si="56"/>
        <v>/</v>
      </c>
      <c r="L352" s="117"/>
      <c r="M352" s="126" t="e">
        <f t="shared" si="52"/>
        <v>#VALUE!</v>
      </c>
      <c r="N352" s="119" t="e">
        <f t="shared" si="53"/>
        <v>#VALUE!</v>
      </c>
    </row>
    <row r="353" spans="2:14" x14ac:dyDescent="0.35">
      <c r="B353" s="14"/>
      <c r="C353" s="95"/>
      <c r="D353" s="96"/>
      <c r="E353" s="96"/>
      <c r="F353" s="97"/>
      <c r="G353" s="45">
        <f t="shared" si="49"/>
        <v>0</v>
      </c>
      <c r="H353" s="32">
        <f t="shared" si="55"/>
        <v>0</v>
      </c>
      <c r="I353" s="28" t="str">
        <f t="shared" si="50"/>
        <v/>
      </c>
      <c r="J353" s="42" t="str">
        <f t="shared" si="51"/>
        <v/>
      </c>
      <c r="K353" s="42" t="str">
        <f t="shared" si="56"/>
        <v>/</v>
      </c>
      <c r="L353" s="117"/>
      <c r="M353" s="126" t="e">
        <f t="shared" si="52"/>
        <v>#VALUE!</v>
      </c>
      <c r="N353" s="119" t="e">
        <f t="shared" si="53"/>
        <v>#VALUE!</v>
      </c>
    </row>
    <row r="354" spans="2:14" x14ac:dyDescent="0.35">
      <c r="B354" s="14"/>
      <c r="C354" s="95"/>
      <c r="D354" s="96"/>
      <c r="E354" s="96"/>
      <c r="F354" s="97"/>
      <c r="G354" s="45">
        <f t="shared" si="49"/>
        <v>0</v>
      </c>
      <c r="H354" s="32">
        <f t="shared" si="55"/>
        <v>0</v>
      </c>
      <c r="I354" s="28" t="str">
        <f t="shared" si="50"/>
        <v/>
      </c>
      <c r="J354" s="42" t="str">
        <f t="shared" si="51"/>
        <v/>
      </c>
      <c r="K354" s="42" t="str">
        <f t="shared" si="56"/>
        <v>/</v>
      </c>
      <c r="L354" s="117"/>
      <c r="M354" s="126" t="e">
        <f t="shared" si="52"/>
        <v>#VALUE!</v>
      </c>
      <c r="N354" s="119" t="e">
        <f t="shared" si="53"/>
        <v>#VALUE!</v>
      </c>
    </row>
    <row r="355" spans="2:14" x14ac:dyDescent="0.35">
      <c r="B355" s="14"/>
      <c r="C355" s="95"/>
      <c r="D355" s="96"/>
      <c r="E355" s="96"/>
      <c r="F355" s="97"/>
      <c r="G355" s="45">
        <f t="shared" si="49"/>
        <v>0</v>
      </c>
      <c r="H355" s="32">
        <f t="shared" si="55"/>
        <v>0</v>
      </c>
      <c r="I355" s="28" t="str">
        <f t="shared" si="50"/>
        <v/>
      </c>
      <c r="J355" s="42" t="str">
        <f t="shared" si="51"/>
        <v/>
      </c>
      <c r="K355" s="42" t="str">
        <f t="shared" si="56"/>
        <v>/</v>
      </c>
      <c r="L355" s="117"/>
      <c r="M355" s="126" t="e">
        <f t="shared" si="52"/>
        <v>#VALUE!</v>
      </c>
      <c r="N355" s="119" t="e">
        <f t="shared" si="53"/>
        <v>#VALUE!</v>
      </c>
    </row>
    <row r="356" spans="2:14" x14ac:dyDescent="0.35">
      <c r="B356" s="14"/>
      <c r="C356" s="95"/>
      <c r="D356" s="96"/>
      <c r="E356" s="96"/>
      <c r="F356" s="97"/>
      <c r="G356" s="45">
        <f t="shared" si="49"/>
        <v>0</v>
      </c>
      <c r="H356" s="32">
        <f t="shared" si="55"/>
        <v>0</v>
      </c>
      <c r="I356" s="28" t="str">
        <f t="shared" si="50"/>
        <v/>
      </c>
      <c r="J356" s="42" t="str">
        <f t="shared" si="51"/>
        <v/>
      </c>
      <c r="K356" s="42" t="str">
        <f t="shared" si="56"/>
        <v>/</v>
      </c>
      <c r="L356" s="117"/>
      <c r="M356" s="126" t="e">
        <f t="shared" si="52"/>
        <v>#VALUE!</v>
      </c>
      <c r="N356" s="119" t="e">
        <f t="shared" si="53"/>
        <v>#VALUE!</v>
      </c>
    </row>
    <row r="357" spans="2:14" x14ac:dyDescent="0.35">
      <c r="B357" s="14"/>
      <c r="C357" s="95"/>
      <c r="D357" s="96"/>
      <c r="E357" s="96"/>
      <c r="F357" s="97"/>
      <c r="G357" s="45">
        <f t="shared" si="49"/>
        <v>0</v>
      </c>
      <c r="H357" s="32">
        <f t="shared" si="55"/>
        <v>0</v>
      </c>
      <c r="I357" s="28" t="str">
        <f t="shared" si="50"/>
        <v/>
      </c>
      <c r="J357" s="42" t="str">
        <f t="shared" si="51"/>
        <v/>
      </c>
      <c r="K357" s="42" t="str">
        <f t="shared" si="56"/>
        <v>/</v>
      </c>
      <c r="L357" s="117"/>
      <c r="M357" s="126" t="e">
        <f t="shared" si="52"/>
        <v>#VALUE!</v>
      </c>
      <c r="N357" s="119" t="e">
        <f t="shared" si="53"/>
        <v>#VALUE!</v>
      </c>
    </row>
    <row r="358" spans="2:14" x14ac:dyDescent="0.35">
      <c r="B358" s="14"/>
      <c r="C358" s="95"/>
      <c r="D358" s="96"/>
      <c r="E358" s="96"/>
      <c r="F358" s="97"/>
      <c r="G358" s="45">
        <f t="shared" si="49"/>
        <v>0</v>
      </c>
      <c r="H358" s="32">
        <f t="shared" si="55"/>
        <v>0</v>
      </c>
      <c r="I358" s="28" t="str">
        <f t="shared" si="50"/>
        <v/>
      </c>
      <c r="J358" s="42" t="str">
        <f t="shared" si="51"/>
        <v/>
      </c>
      <c r="K358" s="42" t="str">
        <f t="shared" si="56"/>
        <v>/</v>
      </c>
      <c r="L358" s="117"/>
      <c r="M358" s="126" t="e">
        <f t="shared" si="52"/>
        <v>#VALUE!</v>
      </c>
      <c r="N358" s="119" t="e">
        <f t="shared" si="53"/>
        <v>#VALUE!</v>
      </c>
    </row>
    <row r="359" spans="2:14" x14ac:dyDescent="0.35">
      <c r="B359" s="14"/>
      <c r="C359" s="95"/>
      <c r="D359" s="96"/>
      <c r="E359" s="96"/>
      <c r="F359" s="97"/>
      <c r="G359" s="45">
        <f t="shared" si="49"/>
        <v>0</v>
      </c>
      <c r="H359" s="32">
        <f t="shared" si="55"/>
        <v>0</v>
      </c>
      <c r="I359" s="28" t="str">
        <f t="shared" si="50"/>
        <v/>
      </c>
      <c r="J359" s="42" t="str">
        <f t="shared" si="51"/>
        <v/>
      </c>
      <c r="K359" s="42" t="str">
        <f t="shared" si="56"/>
        <v>/</v>
      </c>
      <c r="L359" s="117"/>
      <c r="M359" s="126" t="e">
        <f t="shared" si="52"/>
        <v>#VALUE!</v>
      </c>
      <c r="N359" s="119" t="e">
        <f t="shared" si="53"/>
        <v>#VALUE!</v>
      </c>
    </row>
    <row r="360" spans="2:14" x14ac:dyDescent="0.35">
      <c r="B360" s="14"/>
      <c r="C360" s="95"/>
      <c r="D360" s="96"/>
      <c r="E360" s="96"/>
      <c r="F360" s="97"/>
      <c r="G360" s="45">
        <f t="shared" si="49"/>
        <v>0</v>
      </c>
      <c r="H360" s="32">
        <f t="shared" si="55"/>
        <v>0</v>
      </c>
      <c r="I360" s="28" t="str">
        <f t="shared" si="50"/>
        <v/>
      </c>
      <c r="J360" s="42" t="str">
        <f t="shared" si="51"/>
        <v/>
      </c>
      <c r="K360" s="42" t="str">
        <f t="shared" si="56"/>
        <v>/</v>
      </c>
      <c r="L360" s="117"/>
      <c r="M360" s="126" t="e">
        <f t="shared" si="52"/>
        <v>#VALUE!</v>
      </c>
      <c r="N360" s="119" t="e">
        <f t="shared" si="53"/>
        <v>#VALUE!</v>
      </c>
    </row>
    <row r="361" spans="2:14" x14ac:dyDescent="0.35">
      <c r="B361" s="14"/>
      <c r="C361" s="95"/>
      <c r="D361" s="96"/>
      <c r="E361" s="96"/>
      <c r="F361" s="97"/>
      <c r="G361" s="45">
        <f t="shared" si="49"/>
        <v>0</v>
      </c>
      <c r="H361" s="32">
        <f t="shared" si="55"/>
        <v>0</v>
      </c>
      <c r="I361" s="28" t="str">
        <f t="shared" si="50"/>
        <v/>
      </c>
      <c r="J361" s="42" t="str">
        <f t="shared" si="51"/>
        <v/>
      </c>
      <c r="K361" s="42" t="str">
        <f t="shared" si="56"/>
        <v>/</v>
      </c>
      <c r="L361" s="117"/>
      <c r="M361" s="126" t="e">
        <f t="shared" si="52"/>
        <v>#VALUE!</v>
      </c>
      <c r="N361" s="119" t="e">
        <f t="shared" si="53"/>
        <v>#VALUE!</v>
      </c>
    </row>
    <row r="362" spans="2:14" x14ac:dyDescent="0.35">
      <c r="B362" s="14"/>
      <c r="C362" s="95"/>
      <c r="D362" s="96"/>
      <c r="E362" s="96"/>
      <c r="F362" s="97"/>
      <c r="G362" s="45">
        <f t="shared" si="49"/>
        <v>0</v>
      </c>
      <c r="H362" s="32">
        <f t="shared" si="55"/>
        <v>0</v>
      </c>
      <c r="I362" s="28" t="str">
        <f t="shared" si="50"/>
        <v/>
      </c>
      <c r="J362" s="42" t="str">
        <f t="shared" si="51"/>
        <v/>
      </c>
      <c r="K362" s="42" t="str">
        <f t="shared" si="56"/>
        <v>/</v>
      </c>
      <c r="L362" s="117"/>
      <c r="M362" s="126" t="e">
        <f t="shared" si="52"/>
        <v>#VALUE!</v>
      </c>
      <c r="N362" s="119" t="e">
        <f t="shared" si="53"/>
        <v>#VALUE!</v>
      </c>
    </row>
    <row r="363" spans="2:14" x14ac:dyDescent="0.35">
      <c r="B363" s="14"/>
      <c r="C363" s="95"/>
      <c r="D363" s="96"/>
      <c r="E363" s="96"/>
      <c r="F363" s="97"/>
      <c r="G363" s="45">
        <f t="shared" si="49"/>
        <v>0</v>
      </c>
      <c r="H363" s="32">
        <f t="shared" si="55"/>
        <v>0</v>
      </c>
      <c r="I363" s="28" t="str">
        <f t="shared" si="50"/>
        <v/>
      </c>
      <c r="J363" s="42" t="str">
        <f t="shared" si="51"/>
        <v/>
      </c>
      <c r="K363" s="42" t="str">
        <f t="shared" si="56"/>
        <v>/</v>
      </c>
      <c r="L363" s="117"/>
      <c r="M363" s="126" t="e">
        <f t="shared" si="52"/>
        <v>#VALUE!</v>
      </c>
      <c r="N363" s="119" t="e">
        <f t="shared" si="53"/>
        <v>#VALUE!</v>
      </c>
    </row>
    <row r="364" spans="2:14" x14ac:dyDescent="0.35">
      <c r="B364" s="14"/>
      <c r="C364" s="95"/>
      <c r="D364" s="96"/>
      <c r="E364" s="96"/>
      <c r="F364" s="97"/>
      <c r="G364" s="45">
        <f t="shared" si="49"/>
        <v>0</v>
      </c>
      <c r="H364" s="32">
        <f t="shared" si="55"/>
        <v>0</v>
      </c>
      <c r="I364" s="28" t="str">
        <f t="shared" si="50"/>
        <v/>
      </c>
      <c r="J364" s="42" t="str">
        <f t="shared" si="51"/>
        <v/>
      </c>
      <c r="K364" s="42" t="str">
        <f t="shared" si="56"/>
        <v>/</v>
      </c>
      <c r="L364" s="117"/>
      <c r="M364" s="126" t="e">
        <f t="shared" si="52"/>
        <v>#VALUE!</v>
      </c>
      <c r="N364" s="119" t="e">
        <f t="shared" si="53"/>
        <v>#VALUE!</v>
      </c>
    </row>
    <row r="365" spans="2:14" x14ac:dyDescent="0.35">
      <c r="B365" s="14"/>
      <c r="C365" s="95"/>
      <c r="D365" s="96"/>
      <c r="E365" s="96"/>
      <c r="F365" s="97"/>
      <c r="G365" s="45">
        <f t="shared" si="49"/>
        <v>0</v>
      </c>
      <c r="H365" s="32">
        <f t="shared" si="55"/>
        <v>0</v>
      </c>
      <c r="I365" s="28" t="str">
        <f t="shared" si="50"/>
        <v/>
      </c>
      <c r="J365" s="42" t="str">
        <f t="shared" si="51"/>
        <v/>
      </c>
      <c r="K365" s="42" t="str">
        <f t="shared" si="56"/>
        <v>/</v>
      </c>
      <c r="L365" s="117"/>
      <c r="M365" s="126" t="e">
        <f t="shared" si="52"/>
        <v>#VALUE!</v>
      </c>
      <c r="N365" s="119" t="e">
        <f t="shared" si="53"/>
        <v>#VALUE!</v>
      </c>
    </row>
    <row r="366" spans="2:14" x14ac:dyDescent="0.35">
      <c r="B366" s="14"/>
      <c r="C366" s="95"/>
      <c r="D366" s="96"/>
      <c r="E366" s="96"/>
      <c r="F366" s="97"/>
      <c r="G366" s="45">
        <f t="shared" si="49"/>
        <v>0</v>
      </c>
      <c r="H366" s="32">
        <f t="shared" si="55"/>
        <v>0</v>
      </c>
      <c r="I366" s="28" t="str">
        <f t="shared" si="50"/>
        <v/>
      </c>
      <c r="J366" s="42" t="str">
        <f t="shared" si="51"/>
        <v/>
      </c>
      <c r="K366" s="42" t="str">
        <f t="shared" si="56"/>
        <v>/</v>
      </c>
      <c r="L366" s="117"/>
      <c r="M366" s="126" t="e">
        <f t="shared" si="52"/>
        <v>#VALUE!</v>
      </c>
      <c r="N366" s="119" t="str">
        <f t="shared" ref="N324:N368" si="57">IF(R366="no data","no data",(IF(AND($K366&lt;=$L366,$K366&gt;=0),((1-BINOMDIST($K366,$L366,R366/100,TRUE)))+BINOMDIST($K366,$L366,R366/100,FALSE),"")))</f>
        <v/>
      </c>
    </row>
    <row r="367" spans="2:14" x14ac:dyDescent="0.35">
      <c r="B367" s="14"/>
      <c r="C367" s="95"/>
      <c r="D367" s="96"/>
      <c r="E367" s="96"/>
      <c r="F367" s="97"/>
      <c r="G367" s="45">
        <f t="shared" si="49"/>
        <v>0</v>
      </c>
      <c r="H367" s="32">
        <f t="shared" si="55"/>
        <v>0</v>
      </c>
      <c r="I367" s="28" t="str">
        <f t="shared" si="50"/>
        <v/>
      </c>
      <c r="J367" s="42" t="str">
        <f t="shared" si="51"/>
        <v/>
      </c>
      <c r="K367" s="42" t="str">
        <f t="shared" si="56"/>
        <v>/</v>
      </c>
      <c r="L367" s="117"/>
      <c r="M367" s="23" t="e">
        <f t="shared" ref="M324:M368" si="58">IF(L367="no data","no data",(IF(AND($I367&lt;=$J367,$I367&gt;=0),((1-BINOMDIST($I367,$J367,L367/100,TRUE)))+BINOMDIST($I367,$J367,L367/100,FALSE),"")))</f>
        <v>#VALUE!</v>
      </c>
      <c r="N367" s="119" t="str">
        <f t="shared" si="57"/>
        <v/>
      </c>
    </row>
    <row r="368" spans="2:14" ht="15" thickBot="1" x14ac:dyDescent="0.4">
      <c r="B368" s="15"/>
      <c r="C368" s="98"/>
      <c r="D368" s="99"/>
      <c r="E368" s="99"/>
      <c r="F368" s="100"/>
      <c r="G368" s="93">
        <f t="shared" si="49"/>
        <v>0</v>
      </c>
      <c r="H368" s="34">
        <f t="shared" si="55"/>
        <v>0</v>
      </c>
      <c r="I368" s="29" t="str">
        <f t="shared" si="50"/>
        <v/>
      </c>
      <c r="J368" s="43" t="str">
        <f t="shared" si="51"/>
        <v/>
      </c>
      <c r="K368" s="43" t="str">
        <f t="shared" si="56"/>
        <v>/</v>
      </c>
      <c r="L368" s="118"/>
      <c r="M368" s="22" t="e">
        <f t="shared" si="58"/>
        <v>#VALUE!</v>
      </c>
      <c r="N368" s="120" t="str">
        <f t="shared" si="57"/>
        <v/>
      </c>
    </row>
  </sheetData>
  <sortState xmlns:xlrd2="http://schemas.microsoft.com/office/spreadsheetml/2017/richdata2" ref="B5:N197">
    <sortCondition ref="B5:B197"/>
  </sortState>
  <mergeCells count="1">
    <mergeCell ref="B1:N1"/>
  </mergeCells>
  <conditionalFormatting sqref="M3:M4">
    <cfRule type="cellIs" dxfId="11" priority="57" operator="lessThan">
      <formula>0.05</formula>
    </cfRule>
  </conditionalFormatting>
  <conditionalFormatting sqref="M3:M368 N5:N368">
    <cfRule type="containsBlanks" priority="51" stopIfTrue="1">
      <formula>LEN(TRIM(M3))=0</formula>
    </cfRule>
    <cfRule type="containsText" dxfId="10" priority="52" stopIfTrue="1" operator="containsText" text="no data">
      <formula>NOT(ISERROR(SEARCH("no data",M3)))</formula>
    </cfRule>
  </conditionalFormatting>
  <conditionalFormatting sqref="N2 M3:M368 N5:N1048576">
    <cfRule type="containsErrors" dxfId="9" priority="58">
      <formula>ISERROR(M2)</formula>
    </cfRule>
  </conditionalFormatting>
  <conditionalFormatting sqref="M5:N368">
    <cfRule type="cellIs" dxfId="8" priority="53" operator="lessThan">
      <formula>0.05</formula>
    </cfRule>
  </conditionalFormatting>
  <conditionalFormatting sqref="N5:N29875">
    <cfRule type="containsText" dxfId="7" priority="61" operator="containsText" text="Flagging">
      <formula>NOT(ISERROR(SEARCH("Flagging",N5)))</formula>
    </cfRule>
  </conditionalFormatting>
  <pageMargins left="0.7" right="0.7" top="0.75" bottom="0.75" header="0.3" footer="0.3"/>
  <pageSetup orientation="portrait" r:id="rId1"/>
  <headerFooter>
    <oddHeader>&amp;R&amp;"Calibri"&amp;12&amp;K000000 Unclassified / Non classifié&amp;1#_x000D_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C46D97-52BE-4676-81E1-8B880D2269C2}">
  <dimension ref="A1:Q353"/>
  <sheetViews>
    <sheetView zoomScaleNormal="100" workbookViewId="0">
      <selection activeCell="B3" sqref="B3:B4"/>
    </sheetView>
  </sheetViews>
  <sheetFormatPr defaultColWidth="8.81640625" defaultRowHeight="14.5" x14ac:dyDescent="0.35"/>
  <cols>
    <col min="1" max="1" width="4.26953125" style="1" customWidth="1"/>
    <col min="2" max="2" width="45.54296875" style="2" customWidth="1"/>
    <col min="3" max="3" width="5.453125" style="3" customWidth="1"/>
    <col min="4" max="4" width="7.26953125" style="3" customWidth="1"/>
    <col min="5" max="5" width="5.453125" style="3" customWidth="1"/>
    <col min="6" max="6" width="5.7265625" style="3" customWidth="1"/>
    <col min="7" max="7" width="8.54296875" style="3" customWidth="1"/>
    <col min="8" max="8" width="12.7265625" style="4" customWidth="1"/>
    <col min="9" max="9" width="14.54296875" style="4" customWidth="1"/>
    <col min="10" max="12" width="11" style="5" customWidth="1"/>
    <col min="13" max="13" width="17.81640625" style="6" customWidth="1"/>
    <col min="14" max="14" width="17.7265625" style="7" customWidth="1"/>
    <col min="15" max="17" width="17.7265625" style="8" customWidth="1"/>
    <col min="18" max="16384" width="8.81640625" style="1"/>
  </cols>
  <sheetData>
    <row r="1" spans="1:17" s="18" customFormat="1" ht="30.5" x14ac:dyDescent="0.65">
      <c r="A1" s="17"/>
      <c r="B1" s="125" t="s">
        <v>0</v>
      </c>
      <c r="C1" s="125"/>
      <c r="D1" s="125"/>
      <c r="E1" s="125"/>
      <c r="F1" s="125"/>
      <c r="G1" s="125"/>
      <c r="H1" s="125"/>
      <c r="I1" s="125"/>
      <c r="J1" s="125"/>
      <c r="K1" s="125"/>
      <c r="L1" s="125"/>
      <c r="M1" s="125"/>
      <c r="N1" s="125"/>
      <c r="O1" s="125"/>
      <c r="P1" s="39"/>
      <c r="Q1" s="39"/>
    </row>
    <row r="2" spans="1:17" ht="15" thickBot="1" x14ac:dyDescent="0.4">
      <c r="H2" s="13"/>
      <c r="I2" s="13"/>
      <c r="J2" s="12"/>
      <c r="K2" s="12"/>
      <c r="L2" s="12"/>
      <c r="M2" s="11"/>
      <c r="N2" s="9"/>
      <c r="O2" s="10"/>
      <c r="P2" s="10"/>
      <c r="Q2" s="10"/>
    </row>
    <row r="3" spans="1:17" ht="31.15" customHeight="1" x14ac:dyDescent="0.35">
      <c r="A3" s="16"/>
      <c r="B3" s="62" t="s">
        <v>1</v>
      </c>
      <c r="C3" s="63" t="s">
        <v>2</v>
      </c>
      <c r="D3" s="64"/>
      <c r="E3" s="64"/>
      <c r="F3" s="64"/>
      <c r="G3" s="57"/>
      <c r="H3" s="65" t="s">
        <v>3</v>
      </c>
      <c r="I3" s="66"/>
      <c r="J3" s="67" t="s">
        <v>4</v>
      </c>
      <c r="K3" s="68"/>
      <c r="L3" s="69"/>
      <c r="M3" s="60" t="s">
        <v>5</v>
      </c>
      <c r="N3" s="121" t="s">
        <v>6</v>
      </c>
      <c r="O3" s="122"/>
      <c r="P3" s="121" t="s">
        <v>18</v>
      </c>
      <c r="Q3" s="70"/>
    </row>
    <row r="4" spans="1:17" ht="53.25" customHeight="1" thickBot="1" x14ac:dyDescent="0.4">
      <c r="A4" s="16"/>
      <c r="B4" s="79" t="s">
        <v>19</v>
      </c>
      <c r="C4" s="58" t="s">
        <v>8</v>
      </c>
      <c r="D4" s="20" t="s">
        <v>9</v>
      </c>
      <c r="E4" s="20" t="s">
        <v>10</v>
      </c>
      <c r="F4" s="20" t="s">
        <v>11</v>
      </c>
      <c r="G4" s="59" t="s">
        <v>20</v>
      </c>
      <c r="H4" s="30" t="s">
        <v>12</v>
      </c>
      <c r="I4" s="31" t="s">
        <v>13</v>
      </c>
      <c r="J4" s="26" t="s">
        <v>14</v>
      </c>
      <c r="K4" s="40" t="s">
        <v>15</v>
      </c>
      <c r="L4" s="40" t="s">
        <v>13</v>
      </c>
      <c r="M4" s="61"/>
      <c r="N4" s="123" t="s">
        <v>16</v>
      </c>
      <c r="O4" s="124" t="s">
        <v>17</v>
      </c>
      <c r="P4" s="123" t="s">
        <v>16</v>
      </c>
      <c r="Q4" s="124" t="s">
        <v>21</v>
      </c>
    </row>
    <row r="5" spans="1:17" s="49" customFormat="1" ht="16.5" customHeight="1" x14ac:dyDescent="0.35">
      <c r="A5" s="16"/>
      <c r="B5" s="78" t="s">
        <v>22</v>
      </c>
      <c r="C5" s="46">
        <v>0</v>
      </c>
      <c r="D5" s="47">
        <v>0</v>
      </c>
      <c r="E5" s="47">
        <v>0</v>
      </c>
      <c r="F5" s="48">
        <v>0</v>
      </c>
      <c r="G5" s="80">
        <v>0</v>
      </c>
      <c r="H5" s="45">
        <f>IFERROR(C5/(C5+E5),0)</f>
        <v>0</v>
      </c>
      <c r="I5" s="45">
        <f>IFERROR(J5/K5,0)</f>
        <v>0</v>
      </c>
      <c r="J5" s="27">
        <f t="shared" ref="J5:J68" si="0">IF(ISBLANK(C5),"",C5+D5)</f>
        <v>0</v>
      </c>
      <c r="K5" s="41">
        <f t="shared" ref="K5:K68" si="1">IF(ISBLANK(C5),"",C5+D5+E5)</f>
        <v>0</v>
      </c>
      <c r="L5" s="24" t="str">
        <f>TEXT(J5,"0")&amp;"/"&amp;TEXT(K5,"0")</f>
        <v>0/0</v>
      </c>
      <c r="M5" s="21"/>
      <c r="N5" s="37">
        <f>IF(M5="no data","no data",(IF(AND($J5&lt;=$K5,$J5&gt;=0),((1-BINOMDIST($J5,$K5,M5/100,TRUE)))+BINOMDIST($J5,$K5,M5/100,FALSE),"")))</f>
        <v>1</v>
      </c>
      <c r="O5" s="35" t="str">
        <f>IF(AND(N5&lt;=0.05,H5*100&gt;M5),"Flagging",IF(AND(N5&lt;=0.05,H5*100&lt;M5),"Protective",""))</f>
        <v/>
      </c>
      <c r="P5" s="85" t="e">
        <f>IF(N5="no data","no data",(IF(AND(#REF!&lt;=#REF!,#REF!&gt;=0),((1-BINOMDIST(#REF!,#REF!,M5/100,TRUE)))+BINOMDIST(#REF!,#REF!,M5/100,FALSE),"")))</f>
        <v>#REF!</v>
      </c>
      <c r="Q5" s="35" t="e">
        <f>IF(AND(P5&lt;=0.05,#REF!*100&gt;P5),"Flagging",IF(AND(P5&lt;=0.05,#REF!*100&lt;P5),"Protective",""))</f>
        <v>#REF!</v>
      </c>
    </row>
    <row r="6" spans="1:17" s="49" customFormat="1" ht="28" x14ac:dyDescent="0.35">
      <c r="A6" s="16"/>
      <c r="B6" s="76" t="s">
        <v>23</v>
      </c>
      <c r="C6" s="50">
        <v>0</v>
      </c>
      <c r="D6" s="51">
        <v>0</v>
      </c>
      <c r="E6" s="51">
        <v>0</v>
      </c>
      <c r="F6" s="52">
        <v>0</v>
      </c>
      <c r="G6" s="81">
        <v>0</v>
      </c>
      <c r="H6" s="45">
        <f t="shared" ref="H6:H69" si="2">IFERROR(C6/(C6+E6),0)</f>
        <v>0</v>
      </c>
      <c r="I6" s="32">
        <f t="shared" ref="I6:I7" si="3">IFERROR(J6/K6,0)</f>
        <v>0</v>
      </c>
      <c r="J6" s="28">
        <f t="shared" si="0"/>
        <v>0</v>
      </c>
      <c r="K6" s="42">
        <f t="shared" si="1"/>
        <v>0</v>
      </c>
      <c r="L6" s="25" t="str">
        <f>TEXT(J6,"0")&amp;"/"&amp;TEXT(K6,"0")</f>
        <v>0/0</v>
      </c>
      <c r="M6" s="82"/>
      <c r="N6" s="23">
        <f t="shared" ref="N6:N13" si="4">IF(M6="no data","no data",(IF(AND($J6&lt;=$K6,$J6&gt;=0),((1-BINOMDIST($J6,$K6,M6/100,TRUE)))+BINOMDIST($J6,$K6,M6/100,FALSE),"")))</f>
        <v>1</v>
      </c>
      <c r="O6" s="36" t="str">
        <f t="shared" ref="O6:O69" si="5">IF(AND(N6&lt;=0.05,H6*100&gt;M6),"Flagging",IF(AND(N6&lt;=0.05,H6*100&lt;M6),"Protective",""))</f>
        <v/>
      </c>
      <c r="P6" s="23" t="e">
        <f>IF(N6="no data","no data",(IF(AND(#REF!&lt;=#REF!,#REF!&gt;=0),((1-BINOMDIST(#REF!,#REF!,M6/100,TRUE)))+BINOMDIST(#REF!,#REF!,M6/100,FALSE),"")))</f>
        <v>#REF!</v>
      </c>
      <c r="Q6" s="36" t="e">
        <f>IF(AND(P6&lt;=0.05,#REF!*100&gt;P6),"Flagging",IF(AND(P6&lt;=0.05,#REF!*100&lt;P6),"Protective",""))</f>
        <v>#REF!</v>
      </c>
    </row>
    <row r="7" spans="1:17" s="49" customFormat="1" x14ac:dyDescent="0.35">
      <c r="A7" s="16"/>
      <c r="B7" s="75" t="s">
        <v>24</v>
      </c>
      <c r="C7" s="50">
        <v>0</v>
      </c>
      <c r="D7" s="51">
        <v>0</v>
      </c>
      <c r="E7" s="51">
        <v>0</v>
      </c>
      <c r="F7" s="52">
        <v>0</v>
      </c>
      <c r="G7" s="81">
        <v>0</v>
      </c>
      <c r="H7" s="45">
        <f t="shared" si="2"/>
        <v>0</v>
      </c>
      <c r="I7" s="32">
        <f t="shared" si="3"/>
        <v>0</v>
      </c>
      <c r="J7" s="28">
        <f t="shared" si="0"/>
        <v>0</v>
      </c>
      <c r="K7" s="42">
        <f t="shared" si="1"/>
        <v>0</v>
      </c>
      <c r="L7" s="25" t="str">
        <f t="shared" ref="L7:L70" si="6">TEXT(J7,"0")&amp;"/"&amp;TEXT(K7,"0")</f>
        <v>0/0</v>
      </c>
      <c r="M7" s="19"/>
      <c r="N7" s="23">
        <f t="shared" si="4"/>
        <v>1</v>
      </c>
      <c r="O7" s="36" t="str">
        <f t="shared" si="5"/>
        <v/>
      </c>
      <c r="P7" s="83" t="e">
        <f>IF(N7="no data","no data",(IF(AND(#REF!&lt;=#REF!,#REF!&gt;=0),((1-BINOMDIST(#REF!,#REF!,M7/100,TRUE)))+BINOMDIST(#REF!,#REF!,M7/100,FALSE),"")))</f>
        <v>#REF!</v>
      </c>
      <c r="Q7" s="36" t="e">
        <f>IF(AND(P7&lt;=0.05,#REF!*100&gt;P7),"Flagging",IF(AND(P7&lt;=0.05,#REF!*100&lt;P7),"Protective",""))</f>
        <v>#REF!</v>
      </c>
    </row>
    <row r="8" spans="1:17" s="49" customFormat="1" x14ac:dyDescent="0.35">
      <c r="A8" s="16"/>
      <c r="B8" s="75" t="s">
        <v>25</v>
      </c>
      <c r="C8" s="50">
        <v>0</v>
      </c>
      <c r="D8" s="51">
        <v>0</v>
      </c>
      <c r="E8" s="51">
        <v>0</v>
      </c>
      <c r="F8" s="52">
        <v>0</v>
      </c>
      <c r="G8" s="81">
        <v>0</v>
      </c>
      <c r="H8" s="45">
        <f t="shared" si="2"/>
        <v>0</v>
      </c>
      <c r="I8" s="32">
        <f>IFERROR(J8/K8,0)</f>
        <v>0</v>
      </c>
      <c r="J8" s="28">
        <f t="shared" si="0"/>
        <v>0</v>
      </c>
      <c r="K8" s="42">
        <f t="shared" si="1"/>
        <v>0</v>
      </c>
      <c r="L8" s="25" t="str">
        <f t="shared" si="6"/>
        <v>0/0</v>
      </c>
      <c r="M8" s="19"/>
      <c r="N8" s="83">
        <f t="shared" si="4"/>
        <v>1</v>
      </c>
      <c r="O8" s="36" t="str">
        <f t="shared" si="5"/>
        <v/>
      </c>
      <c r="P8" s="83" t="e">
        <f>IF(N8="no data","no data",(IF(AND(#REF!&lt;=#REF!,#REF!&gt;=0),((1-BINOMDIST(#REF!,#REF!,M8/100,TRUE)))+BINOMDIST(#REF!,#REF!,M8/100,FALSE),"")))</f>
        <v>#REF!</v>
      </c>
      <c r="Q8" s="36" t="e">
        <f>IF(AND(P8&lt;=0.05,#REF!*100&gt;P8),"Flagging",IF(AND(P8&lt;=0.05,#REF!*100&lt;P8),"Protective",""))</f>
        <v>#REF!</v>
      </c>
    </row>
    <row r="9" spans="1:17" s="49" customFormat="1" x14ac:dyDescent="0.35">
      <c r="A9" s="16"/>
      <c r="B9" s="75" t="s">
        <v>26</v>
      </c>
      <c r="C9" s="50">
        <v>0</v>
      </c>
      <c r="D9" s="51">
        <v>0</v>
      </c>
      <c r="E9" s="51">
        <v>0</v>
      </c>
      <c r="F9" s="52">
        <v>0</v>
      </c>
      <c r="G9" s="81">
        <v>0</v>
      </c>
      <c r="H9" s="45">
        <f t="shared" si="2"/>
        <v>0</v>
      </c>
      <c r="I9" s="32">
        <f>IFERROR(J9/K9,0)</f>
        <v>0</v>
      </c>
      <c r="J9" s="28">
        <f t="shared" si="0"/>
        <v>0</v>
      </c>
      <c r="K9" s="42">
        <f t="shared" si="1"/>
        <v>0</v>
      </c>
      <c r="L9" s="25" t="str">
        <f t="shared" si="6"/>
        <v>0/0</v>
      </c>
      <c r="M9" s="19"/>
      <c r="N9" s="83">
        <f t="shared" si="4"/>
        <v>1</v>
      </c>
      <c r="O9" s="36" t="str">
        <f t="shared" si="5"/>
        <v/>
      </c>
      <c r="P9" s="83" t="e">
        <f>IF(N9="no data","no data",(IF(AND(#REF!&lt;=#REF!,#REF!&gt;=0),((1-BINOMDIST(#REF!,#REF!,M9/100,TRUE)))+BINOMDIST(#REF!,#REF!,M9/100,FALSE),"")))</f>
        <v>#REF!</v>
      </c>
      <c r="Q9" s="36" t="e">
        <f>IF(AND(P9&lt;=0.05,#REF!*100&gt;P9),"Flagging",IF(AND(P9&lt;=0.05,#REF!*100&lt;P9),"Protective",""))</f>
        <v>#REF!</v>
      </c>
    </row>
    <row r="10" spans="1:17" s="49" customFormat="1" x14ac:dyDescent="0.35">
      <c r="A10" s="16"/>
      <c r="B10" s="76" t="s">
        <v>27</v>
      </c>
      <c r="C10" s="50">
        <v>0</v>
      </c>
      <c r="D10" s="51">
        <v>0</v>
      </c>
      <c r="E10" s="51">
        <v>0</v>
      </c>
      <c r="F10" s="52">
        <v>0</v>
      </c>
      <c r="G10" s="81">
        <v>0</v>
      </c>
      <c r="H10" s="45">
        <f t="shared" si="2"/>
        <v>0</v>
      </c>
      <c r="I10" s="32">
        <f>IFERROR(J10/K10,0)</f>
        <v>0</v>
      </c>
      <c r="J10" s="28">
        <f t="shared" si="0"/>
        <v>0</v>
      </c>
      <c r="K10" s="42">
        <f t="shared" si="1"/>
        <v>0</v>
      </c>
      <c r="L10" s="25" t="str">
        <f t="shared" si="6"/>
        <v>0/0</v>
      </c>
      <c r="M10" s="19"/>
      <c r="N10" s="83">
        <f t="shared" si="4"/>
        <v>1</v>
      </c>
      <c r="O10" s="36" t="str">
        <f t="shared" si="5"/>
        <v/>
      </c>
      <c r="P10" s="83" t="e">
        <f>IF(N10="no data","no data",(IF(AND(#REF!&lt;=#REF!,#REF!&gt;=0),((1-BINOMDIST(#REF!,#REF!,M10/100,TRUE)))+BINOMDIST(#REF!,#REF!,M10/100,FALSE),"")))</f>
        <v>#REF!</v>
      </c>
      <c r="Q10" s="36" t="e">
        <f>IF(AND(P10&lt;=0.05,#REF!*100&gt;P10),"Flagging",IF(AND(P10&lt;=0.05,#REF!*100&lt;P10),"Protective",""))</f>
        <v>#REF!</v>
      </c>
    </row>
    <row r="11" spans="1:17" s="49" customFormat="1" x14ac:dyDescent="0.35">
      <c r="A11" s="16"/>
      <c r="B11" s="75" t="s">
        <v>28</v>
      </c>
      <c r="C11" s="50">
        <v>0</v>
      </c>
      <c r="D11" s="51">
        <v>0</v>
      </c>
      <c r="E11" s="51">
        <v>0</v>
      </c>
      <c r="F11" s="52">
        <v>0</v>
      </c>
      <c r="G11" s="81">
        <v>0</v>
      </c>
      <c r="H11" s="45">
        <f t="shared" si="2"/>
        <v>0</v>
      </c>
      <c r="I11" s="32">
        <f>IFERROR(J11/K11,0)</f>
        <v>0</v>
      </c>
      <c r="J11" s="28">
        <f t="shared" si="0"/>
        <v>0</v>
      </c>
      <c r="K11" s="42">
        <f t="shared" si="1"/>
        <v>0</v>
      </c>
      <c r="L11" s="42" t="str">
        <f t="shared" si="6"/>
        <v>0/0</v>
      </c>
      <c r="M11" s="84"/>
      <c r="N11" s="83">
        <f t="shared" si="4"/>
        <v>1</v>
      </c>
      <c r="O11" s="36" t="str">
        <f t="shared" si="5"/>
        <v/>
      </c>
      <c r="P11" s="83" t="e">
        <f>IF(N11="no data","no data",(IF(AND(#REF!&lt;=#REF!,#REF!&gt;=0),((1-BINOMDIST(#REF!,#REF!,M11/100,TRUE)))+BINOMDIST(#REF!,#REF!,M11/100,FALSE),"")))</f>
        <v>#REF!</v>
      </c>
      <c r="Q11" s="36" t="e">
        <f>IF(AND(P11&lt;=0.05,#REF!*100&gt;P11),"Flagging",IF(AND(P11&lt;=0.05,#REF!*100&lt;P11),"Protective",""))</f>
        <v>#REF!</v>
      </c>
    </row>
    <row r="12" spans="1:17" s="49" customFormat="1" x14ac:dyDescent="0.35">
      <c r="A12" s="16"/>
      <c r="B12" s="75" t="s">
        <v>29</v>
      </c>
      <c r="C12" s="50">
        <v>0</v>
      </c>
      <c r="D12" s="51">
        <v>0</v>
      </c>
      <c r="E12" s="51">
        <v>0</v>
      </c>
      <c r="F12" s="52">
        <v>0</v>
      </c>
      <c r="G12" s="81">
        <v>0</v>
      </c>
      <c r="H12" s="45">
        <f t="shared" si="2"/>
        <v>0</v>
      </c>
      <c r="I12" s="32">
        <f>IFERROR(J12/K12,0)</f>
        <v>0</v>
      </c>
      <c r="J12" s="28">
        <f t="shared" si="0"/>
        <v>0</v>
      </c>
      <c r="K12" s="42">
        <f t="shared" si="1"/>
        <v>0</v>
      </c>
      <c r="L12" s="25" t="str">
        <f t="shared" si="6"/>
        <v>0/0</v>
      </c>
      <c r="M12" s="19"/>
      <c r="N12" s="83">
        <f t="shared" si="4"/>
        <v>1</v>
      </c>
      <c r="O12" s="36" t="str">
        <f t="shared" si="5"/>
        <v/>
      </c>
      <c r="P12" s="83" t="e">
        <f>IF(N12="no data","no data",(IF(AND(#REF!&lt;=#REF!,#REF!&gt;=0),((1-BINOMDIST(#REF!,#REF!,M12/100,TRUE)))+BINOMDIST(#REF!,#REF!,M12/100,FALSE),"")))</f>
        <v>#REF!</v>
      </c>
      <c r="Q12" s="36" t="e">
        <f>IF(AND(P12&lt;=0.05,#REF!*100&gt;P12),"Flagging",IF(AND(P12&lt;=0.05,#REF!*100&lt;P12),"Protective",""))</f>
        <v>#REF!</v>
      </c>
    </row>
    <row r="13" spans="1:17" s="49" customFormat="1" x14ac:dyDescent="0.35">
      <c r="A13" s="16"/>
      <c r="B13" s="75" t="s">
        <v>30</v>
      </c>
      <c r="C13" s="50">
        <v>0</v>
      </c>
      <c r="D13" s="51">
        <v>0</v>
      </c>
      <c r="E13" s="51">
        <v>0</v>
      </c>
      <c r="F13" s="52">
        <v>0</v>
      </c>
      <c r="G13" s="81">
        <v>0</v>
      </c>
      <c r="H13" s="45">
        <f t="shared" si="2"/>
        <v>0</v>
      </c>
      <c r="I13" s="32">
        <f t="shared" ref="I13:I76" si="7">IFERROR(J13/K13,0)</f>
        <v>0</v>
      </c>
      <c r="J13" s="28">
        <f t="shared" si="0"/>
        <v>0</v>
      </c>
      <c r="K13" s="42">
        <f t="shared" si="1"/>
        <v>0</v>
      </c>
      <c r="L13" s="25" t="str">
        <f t="shared" si="6"/>
        <v>0/0</v>
      </c>
      <c r="M13" s="19"/>
      <c r="N13" s="83">
        <f t="shared" si="4"/>
        <v>1</v>
      </c>
      <c r="O13" s="36" t="str">
        <f t="shared" si="5"/>
        <v/>
      </c>
      <c r="P13" s="83" t="e">
        <f>IF(N13="no data","no data",(IF(AND(#REF!&lt;=#REF!,#REF!&gt;=0),((1-BINOMDIST(#REF!,#REF!,M13/100,TRUE)))+BINOMDIST(#REF!,#REF!,M13/100,FALSE),"")))</f>
        <v>#REF!</v>
      </c>
      <c r="Q13" s="36" t="e">
        <f>IF(AND(P13&lt;=0.05,#REF!*100&gt;P13),"Flagging",IF(AND(P13&lt;=0.05,#REF!*100&lt;P13),"Protective",""))</f>
        <v>#REF!</v>
      </c>
    </row>
    <row r="14" spans="1:17" s="49" customFormat="1" ht="16.5" customHeight="1" x14ac:dyDescent="0.35">
      <c r="A14" s="16"/>
      <c r="B14" s="76" t="s">
        <v>31</v>
      </c>
      <c r="C14" s="50">
        <v>0</v>
      </c>
      <c r="D14" s="51">
        <v>0</v>
      </c>
      <c r="E14" s="51">
        <v>0</v>
      </c>
      <c r="F14" s="52">
        <v>0</v>
      </c>
      <c r="G14" s="81">
        <v>0</v>
      </c>
      <c r="H14" s="45">
        <f t="shared" si="2"/>
        <v>0</v>
      </c>
      <c r="I14" s="32">
        <f t="shared" si="7"/>
        <v>0</v>
      </c>
      <c r="J14" s="28">
        <f t="shared" si="0"/>
        <v>0</v>
      </c>
      <c r="K14" s="42">
        <f t="shared" si="1"/>
        <v>0</v>
      </c>
      <c r="L14" s="25" t="str">
        <f t="shared" si="6"/>
        <v>0/0</v>
      </c>
      <c r="M14" s="19"/>
      <c r="N14" s="23">
        <f t="shared" ref="N14:N37" si="8">IF(M14="no data","no data",(IF(AND($J14&lt;=$K14,$J14&gt;=0),((1-BINOMDIST($J14,$K14,M14/100,TRUE)))+BINOMDIST($J14,$K14,M14/100,FALSE),"")))</f>
        <v>1</v>
      </c>
      <c r="O14" s="36" t="str">
        <f t="shared" si="5"/>
        <v/>
      </c>
      <c r="P14" s="83" t="e">
        <f>IF(N14="no data","no data",(IF(AND(#REF!&lt;=#REF!,#REF!&gt;=0),((1-BINOMDIST(#REF!,#REF!,M14/100,TRUE)))+BINOMDIST(#REF!,#REF!,M14/100,FALSE),"")))</f>
        <v>#REF!</v>
      </c>
      <c r="Q14" s="36" t="e">
        <f>IF(AND(P14&lt;=0.05,#REF!*100&gt;P14),"Flagging",IF(AND(P14&lt;=0.05,#REF!*100&lt;P14),"Protective",""))</f>
        <v>#REF!</v>
      </c>
    </row>
    <row r="15" spans="1:17" s="49" customFormat="1" ht="16.5" customHeight="1" x14ac:dyDescent="0.35">
      <c r="A15" s="16"/>
      <c r="B15" s="76" t="s">
        <v>32</v>
      </c>
      <c r="C15" s="50">
        <v>0</v>
      </c>
      <c r="D15" s="51">
        <v>0</v>
      </c>
      <c r="E15" s="51">
        <v>0</v>
      </c>
      <c r="F15" s="52">
        <v>0</v>
      </c>
      <c r="G15" s="81">
        <v>0</v>
      </c>
      <c r="H15" s="45">
        <f t="shared" si="2"/>
        <v>0</v>
      </c>
      <c r="I15" s="32">
        <f t="shared" si="7"/>
        <v>0</v>
      </c>
      <c r="J15" s="28">
        <f t="shared" si="0"/>
        <v>0</v>
      </c>
      <c r="K15" s="42">
        <f t="shared" si="1"/>
        <v>0</v>
      </c>
      <c r="L15" s="25" t="str">
        <f t="shared" si="6"/>
        <v>0/0</v>
      </c>
      <c r="M15" s="19"/>
      <c r="N15" s="23">
        <f t="shared" si="8"/>
        <v>1</v>
      </c>
      <c r="O15" s="36" t="str">
        <f t="shared" si="5"/>
        <v/>
      </c>
      <c r="P15" s="83" t="e">
        <f>IF(N15="no data","no data",(IF(AND(#REF!&lt;=#REF!,#REF!&gt;=0),((1-BINOMDIST(#REF!,#REF!,M15/100,TRUE)))+BINOMDIST(#REF!,#REF!,M15/100,FALSE),"")))</f>
        <v>#REF!</v>
      </c>
      <c r="Q15" s="36" t="e">
        <f>IF(AND(P15&lt;=0.05,#REF!*100&gt;P15),"Flagging",IF(AND(P15&lt;=0.05,#REF!*100&lt;P15),"Protective",""))</f>
        <v>#REF!</v>
      </c>
    </row>
    <row r="16" spans="1:17" s="49" customFormat="1" ht="16.5" customHeight="1" x14ac:dyDescent="0.35">
      <c r="A16" s="16"/>
      <c r="B16" s="76" t="s">
        <v>33</v>
      </c>
      <c r="C16" s="50">
        <v>0</v>
      </c>
      <c r="D16" s="51">
        <v>0</v>
      </c>
      <c r="E16" s="51">
        <v>0</v>
      </c>
      <c r="F16" s="52">
        <v>0</v>
      </c>
      <c r="G16" s="81">
        <v>0</v>
      </c>
      <c r="H16" s="45">
        <f t="shared" si="2"/>
        <v>0</v>
      </c>
      <c r="I16" s="32">
        <f t="shared" si="7"/>
        <v>0</v>
      </c>
      <c r="J16" s="28">
        <f t="shared" si="0"/>
        <v>0</v>
      </c>
      <c r="K16" s="42">
        <f t="shared" si="1"/>
        <v>0</v>
      </c>
      <c r="L16" s="25" t="str">
        <f t="shared" si="6"/>
        <v>0/0</v>
      </c>
      <c r="M16" s="19"/>
      <c r="N16" s="23">
        <f t="shared" si="8"/>
        <v>1</v>
      </c>
      <c r="O16" s="36" t="str">
        <f t="shared" si="5"/>
        <v/>
      </c>
      <c r="P16" s="83" t="e">
        <f>IF(N16="no data","no data",(IF(AND(#REF!&lt;=#REF!,#REF!&gt;=0),((1-BINOMDIST(#REF!,#REF!,M16/100,TRUE)))+BINOMDIST(#REF!,#REF!,M16/100,FALSE),"")))</f>
        <v>#REF!</v>
      </c>
      <c r="Q16" s="36" t="e">
        <f>IF(AND(P16&lt;=0.05,#REF!*100&gt;P16),"Flagging",IF(AND(P16&lt;=0.05,#REF!*100&lt;P16),"Protective",""))</f>
        <v>#REF!</v>
      </c>
    </row>
    <row r="17" spans="1:17" s="49" customFormat="1" ht="16.5" customHeight="1" x14ac:dyDescent="0.35">
      <c r="A17" s="16"/>
      <c r="B17" s="76" t="s">
        <v>34</v>
      </c>
      <c r="C17" s="50">
        <v>0</v>
      </c>
      <c r="D17" s="51">
        <v>0</v>
      </c>
      <c r="E17" s="51">
        <v>0</v>
      </c>
      <c r="F17" s="52">
        <v>0</v>
      </c>
      <c r="G17" s="81">
        <v>0</v>
      </c>
      <c r="H17" s="45">
        <f t="shared" si="2"/>
        <v>0</v>
      </c>
      <c r="I17" s="32">
        <f t="shared" si="7"/>
        <v>0</v>
      </c>
      <c r="J17" s="28">
        <f t="shared" si="0"/>
        <v>0</v>
      </c>
      <c r="K17" s="42">
        <f t="shared" si="1"/>
        <v>0</v>
      </c>
      <c r="L17" s="25" t="str">
        <f t="shared" si="6"/>
        <v>0/0</v>
      </c>
      <c r="M17" s="19"/>
      <c r="N17" s="23">
        <f t="shared" si="8"/>
        <v>1</v>
      </c>
      <c r="O17" s="36" t="str">
        <f t="shared" si="5"/>
        <v/>
      </c>
      <c r="P17" s="83" t="e">
        <f>IF(N17="no data","no data",(IF(AND(#REF!&lt;=#REF!,#REF!&gt;=0),((1-BINOMDIST(#REF!,#REF!,M17/100,TRUE)))+BINOMDIST(#REF!,#REF!,M17/100,FALSE),"")))</f>
        <v>#REF!</v>
      </c>
      <c r="Q17" s="36" t="e">
        <f>IF(AND(P17&lt;=0.05,#REF!*100&gt;P17),"Flagging",IF(AND(P17&lt;=0.05,#REF!*100&lt;P17),"Protective",""))</f>
        <v>#REF!</v>
      </c>
    </row>
    <row r="18" spans="1:17" s="53" customFormat="1" ht="16.5" customHeight="1" x14ac:dyDescent="0.35">
      <c r="A18" s="16"/>
      <c r="B18" s="77" t="s">
        <v>35</v>
      </c>
      <c r="C18" s="50">
        <v>0</v>
      </c>
      <c r="D18" s="51">
        <v>0</v>
      </c>
      <c r="E18" s="51">
        <v>0</v>
      </c>
      <c r="F18" s="52">
        <v>0</v>
      </c>
      <c r="G18" s="81">
        <v>0</v>
      </c>
      <c r="H18" s="45">
        <f t="shared" si="2"/>
        <v>0</v>
      </c>
      <c r="I18" s="32">
        <f t="shared" si="7"/>
        <v>0</v>
      </c>
      <c r="J18" s="28">
        <f t="shared" si="0"/>
        <v>0</v>
      </c>
      <c r="K18" s="42">
        <f t="shared" si="1"/>
        <v>0</v>
      </c>
      <c r="L18" s="25" t="str">
        <f t="shared" si="6"/>
        <v>0/0</v>
      </c>
      <c r="M18" s="19">
        <v>1.9</v>
      </c>
      <c r="N18" s="23">
        <f t="shared" si="8"/>
        <v>1</v>
      </c>
      <c r="O18" s="36" t="str">
        <f t="shared" si="5"/>
        <v/>
      </c>
      <c r="P18" s="83" t="e">
        <f>IF(N18="no data","no data",(IF(AND(#REF!&lt;=#REF!,#REF!&gt;=0),((1-BINOMDIST(#REF!,#REF!,M18/100,TRUE)))+BINOMDIST(#REF!,#REF!,M18/100,FALSE),"")))</f>
        <v>#REF!</v>
      </c>
      <c r="Q18" s="36" t="e">
        <f>IF(AND(P18&lt;=0.05,#REF!*100&gt;P18),"Flagging",IF(AND(P18&lt;=0.05,#REF!*100&lt;P18),"Protective",""))</f>
        <v>#REF!</v>
      </c>
    </row>
    <row r="19" spans="1:17" s="53" customFormat="1" ht="18" customHeight="1" x14ac:dyDescent="0.35">
      <c r="A19" s="16"/>
      <c r="B19" s="76" t="s">
        <v>36</v>
      </c>
      <c r="C19" s="50">
        <v>0</v>
      </c>
      <c r="D19" s="51">
        <v>0</v>
      </c>
      <c r="E19" s="51">
        <v>0</v>
      </c>
      <c r="F19" s="52">
        <v>0</v>
      </c>
      <c r="G19" s="81">
        <v>0</v>
      </c>
      <c r="H19" s="45">
        <f t="shared" si="2"/>
        <v>0</v>
      </c>
      <c r="I19" s="32">
        <f t="shared" si="7"/>
        <v>0</v>
      </c>
      <c r="J19" s="28">
        <f t="shared" si="0"/>
        <v>0</v>
      </c>
      <c r="K19" s="42">
        <f t="shared" si="1"/>
        <v>0</v>
      </c>
      <c r="L19" s="25" t="str">
        <f t="shared" si="6"/>
        <v>0/0</v>
      </c>
      <c r="M19" s="19"/>
      <c r="N19" s="23">
        <f t="shared" si="8"/>
        <v>1</v>
      </c>
      <c r="O19" s="36" t="str">
        <f t="shared" si="5"/>
        <v/>
      </c>
      <c r="P19" s="83" t="e">
        <f>IF(N19="no data","no data",(IF(AND(#REF!&lt;=#REF!,#REF!&gt;=0),((1-BINOMDIST(#REF!,#REF!,M19/100,TRUE)))+BINOMDIST(#REF!,#REF!,M19/100,FALSE),"")))</f>
        <v>#REF!</v>
      </c>
      <c r="Q19" s="36" t="e">
        <f>IF(AND(P19&lt;=0.05,#REF!*100&gt;P19),"Flagging",IF(AND(P19&lt;=0.05,#REF!*100&lt;P19),"Protective",""))</f>
        <v>#REF!</v>
      </c>
    </row>
    <row r="20" spans="1:17" s="53" customFormat="1" ht="18" customHeight="1" x14ac:dyDescent="0.35">
      <c r="A20" s="16"/>
      <c r="B20" s="75" t="s">
        <v>37</v>
      </c>
      <c r="C20" s="50">
        <v>0</v>
      </c>
      <c r="D20" s="51">
        <v>0</v>
      </c>
      <c r="E20" s="51">
        <v>0</v>
      </c>
      <c r="F20" s="52">
        <v>0</v>
      </c>
      <c r="G20" s="81">
        <v>0</v>
      </c>
      <c r="H20" s="45">
        <f t="shared" si="2"/>
        <v>0</v>
      </c>
      <c r="I20" s="32">
        <f t="shared" si="7"/>
        <v>0</v>
      </c>
      <c r="J20" s="28">
        <f t="shared" si="0"/>
        <v>0</v>
      </c>
      <c r="K20" s="42">
        <f t="shared" si="1"/>
        <v>0</v>
      </c>
      <c r="L20" s="25" t="str">
        <f t="shared" si="6"/>
        <v>0/0</v>
      </c>
      <c r="M20" s="19"/>
      <c r="N20" s="23">
        <f t="shared" si="8"/>
        <v>1</v>
      </c>
      <c r="O20" s="36" t="str">
        <f t="shared" si="5"/>
        <v/>
      </c>
      <c r="P20" s="83" t="e">
        <f>IF(N20="no data","no data",(IF(AND(#REF!&lt;=#REF!,#REF!&gt;=0),((1-BINOMDIST(#REF!,#REF!,M20/100,TRUE)))+BINOMDIST(#REF!,#REF!,M20/100,FALSE),"")))</f>
        <v>#REF!</v>
      </c>
      <c r="Q20" s="36" t="e">
        <f>IF(AND(P20&lt;=0.05,#REF!*100&gt;P20),"Flagging",IF(AND(P20&lt;=0.05,#REF!*100&lt;P20),"Protective",""))</f>
        <v>#REF!</v>
      </c>
    </row>
    <row r="21" spans="1:17" s="53" customFormat="1" ht="18" customHeight="1" x14ac:dyDescent="0.35">
      <c r="A21" s="16"/>
      <c r="B21" s="75" t="s">
        <v>38</v>
      </c>
      <c r="C21" s="50">
        <v>0</v>
      </c>
      <c r="D21" s="51">
        <v>0</v>
      </c>
      <c r="E21" s="51">
        <v>0</v>
      </c>
      <c r="F21" s="52">
        <v>0</v>
      </c>
      <c r="G21" s="81">
        <v>0</v>
      </c>
      <c r="H21" s="45">
        <f t="shared" si="2"/>
        <v>0</v>
      </c>
      <c r="I21" s="32">
        <f t="shared" si="7"/>
        <v>0</v>
      </c>
      <c r="J21" s="28">
        <f t="shared" si="0"/>
        <v>0</v>
      </c>
      <c r="K21" s="42">
        <f t="shared" si="1"/>
        <v>0</v>
      </c>
      <c r="L21" s="25" t="str">
        <f t="shared" si="6"/>
        <v>0/0</v>
      </c>
      <c r="M21" s="19"/>
      <c r="N21" s="23">
        <f t="shared" si="8"/>
        <v>1</v>
      </c>
      <c r="O21" s="36" t="str">
        <f t="shared" si="5"/>
        <v/>
      </c>
      <c r="P21" s="83" t="e">
        <f>IF(N21="no data","no data",(IF(AND(#REF!&lt;=#REF!,#REF!&gt;=0),((1-BINOMDIST(#REF!,#REF!,M21/100,TRUE)))+BINOMDIST(#REF!,#REF!,M21/100,FALSE),"")))</f>
        <v>#REF!</v>
      </c>
      <c r="Q21" s="36" t="e">
        <f>IF(AND(P21&lt;=0.05,#REF!*100&gt;P21),"Flagging",IF(AND(P21&lt;=0.05,#REF!*100&lt;P21),"Protective",""))</f>
        <v>#REF!</v>
      </c>
    </row>
    <row r="22" spans="1:17" s="53" customFormat="1" ht="16.5" customHeight="1" x14ac:dyDescent="0.35">
      <c r="A22" s="16"/>
      <c r="B22" s="76" t="s">
        <v>39</v>
      </c>
      <c r="C22" s="50">
        <v>0</v>
      </c>
      <c r="D22" s="51">
        <v>0</v>
      </c>
      <c r="E22" s="51">
        <v>0</v>
      </c>
      <c r="F22" s="52">
        <v>0</v>
      </c>
      <c r="G22" s="81">
        <v>0</v>
      </c>
      <c r="H22" s="45">
        <f t="shared" si="2"/>
        <v>0</v>
      </c>
      <c r="I22" s="32">
        <f t="shared" si="7"/>
        <v>0</v>
      </c>
      <c r="J22" s="28">
        <f t="shared" si="0"/>
        <v>0</v>
      </c>
      <c r="K22" s="42">
        <f t="shared" si="1"/>
        <v>0</v>
      </c>
      <c r="L22" s="25" t="str">
        <f t="shared" si="6"/>
        <v>0/0</v>
      </c>
      <c r="M22" s="19"/>
      <c r="N22" s="23">
        <f t="shared" si="8"/>
        <v>1</v>
      </c>
      <c r="O22" s="36" t="str">
        <f t="shared" si="5"/>
        <v/>
      </c>
      <c r="P22" s="83" t="e">
        <f>IF(N22="no data","no data",(IF(AND(#REF!&lt;=#REF!,#REF!&gt;=0),((1-BINOMDIST(#REF!,#REF!,M22/100,TRUE)))+BINOMDIST(#REF!,#REF!,M22/100,FALSE),"")))</f>
        <v>#REF!</v>
      </c>
      <c r="Q22" s="36" t="e">
        <f>IF(AND(P22&lt;=0.05,#REF!*100&gt;P22),"Flagging",IF(AND(P22&lt;=0.05,#REF!*100&lt;P22),"Protective",""))</f>
        <v>#REF!</v>
      </c>
    </row>
    <row r="23" spans="1:17" s="53" customFormat="1" ht="16.5" customHeight="1" x14ac:dyDescent="0.35">
      <c r="A23" s="16"/>
      <c r="B23" s="89" t="s">
        <v>40</v>
      </c>
      <c r="C23" s="50">
        <v>0</v>
      </c>
      <c r="D23" s="51">
        <v>0</v>
      </c>
      <c r="E23" s="51">
        <v>0</v>
      </c>
      <c r="F23" s="52">
        <v>0</v>
      </c>
      <c r="G23" s="81">
        <v>0</v>
      </c>
      <c r="H23" s="45">
        <f t="shared" si="2"/>
        <v>0</v>
      </c>
      <c r="I23" s="32">
        <f t="shared" si="7"/>
        <v>0</v>
      </c>
      <c r="J23" s="28">
        <f t="shared" si="0"/>
        <v>0</v>
      </c>
      <c r="K23" s="42">
        <f t="shared" si="1"/>
        <v>0</v>
      </c>
      <c r="L23" s="25" t="str">
        <f t="shared" si="6"/>
        <v>0/0</v>
      </c>
      <c r="M23" s="19"/>
      <c r="N23" s="23">
        <f t="shared" si="8"/>
        <v>1</v>
      </c>
      <c r="O23" s="36" t="str">
        <f t="shared" si="5"/>
        <v/>
      </c>
      <c r="P23" s="83" t="e">
        <f>IF(N23="no data","no data",(IF(AND(#REF!&lt;=#REF!,#REF!&gt;=0),((1-BINOMDIST(#REF!,#REF!,M23/100,TRUE)))+BINOMDIST(#REF!,#REF!,M23/100,FALSE),"")))</f>
        <v>#REF!</v>
      </c>
      <c r="Q23" s="36" t="e">
        <f>IF(AND(P23&lt;=0.05,#REF!*100&gt;P23),"Flagging",IF(AND(P23&lt;=0.05,#REF!*100&lt;P23),"Protective",""))</f>
        <v>#REF!</v>
      </c>
    </row>
    <row r="24" spans="1:17" s="53" customFormat="1" ht="16.5" customHeight="1" x14ac:dyDescent="0.35">
      <c r="A24" s="16"/>
      <c r="B24" s="76" t="s">
        <v>41</v>
      </c>
      <c r="C24" s="50">
        <v>0</v>
      </c>
      <c r="D24" s="51">
        <v>0</v>
      </c>
      <c r="E24" s="51">
        <v>0</v>
      </c>
      <c r="F24" s="52">
        <v>0</v>
      </c>
      <c r="G24" s="81">
        <v>0</v>
      </c>
      <c r="H24" s="45">
        <f t="shared" si="2"/>
        <v>0</v>
      </c>
      <c r="I24" s="32">
        <f t="shared" si="7"/>
        <v>0</v>
      </c>
      <c r="J24" s="28">
        <f t="shared" si="0"/>
        <v>0</v>
      </c>
      <c r="K24" s="42">
        <f t="shared" si="1"/>
        <v>0</v>
      </c>
      <c r="L24" s="25" t="str">
        <f t="shared" si="6"/>
        <v>0/0</v>
      </c>
      <c r="M24" s="19"/>
      <c r="N24" s="23">
        <f t="shared" si="8"/>
        <v>1</v>
      </c>
      <c r="O24" s="36" t="str">
        <f t="shared" si="5"/>
        <v/>
      </c>
      <c r="P24" s="83" t="e">
        <f>IF(N24="no data","no data",(IF(AND(#REF!&lt;=#REF!,#REF!&gt;=0),((1-BINOMDIST(#REF!,#REF!,M24/100,TRUE)))+BINOMDIST(#REF!,#REF!,M24/100,FALSE),"")))</f>
        <v>#REF!</v>
      </c>
      <c r="Q24" s="36" t="e">
        <f>IF(AND(P24&lt;=0.05,#REF!*100&gt;P24),"Flagging",IF(AND(P24&lt;=0.05,#REF!*100&lt;P24),"Protective",""))</f>
        <v>#REF!</v>
      </c>
    </row>
    <row r="25" spans="1:17" s="53" customFormat="1" ht="16.5" customHeight="1" x14ac:dyDescent="0.35">
      <c r="A25" s="16"/>
      <c r="B25" s="76" t="s">
        <v>42</v>
      </c>
      <c r="C25" s="50">
        <v>0</v>
      </c>
      <c r="D25" s="51">
        <v>0</v>
      </c>
      <c r="E25" s="51">
        <v>0</v>
      </c>
      <c r="F25" s="52">
        <v>0</v>
      </c>
      <c r="G25" s="81">
        <v>0</v>
      </c>
      <c r="H25" s="45">
        <f t="shared" si="2"/>
        <v>0</v>
      </c>
      <c r="I25" s="32">
        <f t="shared" si="7"/>
        <v>0</v>
      </c>
      <c r="J25" s="28">
        <f t="shared" si="0"/>
        <v>0</v>
      </c>
      <c r="K25" s="42">
        <f t="shared" si="1"/>
        <v>0</v>
      </c>
      <c r="L25" s="25" t="str">
        <f t="shared" si="6"/>
        <v>0/0</v>
      </c>
      <c r="M25" s="19"/>
      <c r="N25" s="23">
        <f t="shared" si="8"/>
        <v>1</v>
      </c>
      <c r="O25" s="36" t="str">
        <f t="shared" si="5"/>
        <v/>
      </c>
      <c r="P25" s="83" t="e">
        <f>IF(N25="no data","no data",(IF(AND(#REF!&lt;=#REF!,#REF!&gt;=0),((1-BINOMDIST(#REF!,#REF!,M25/100,TRUE)))+BINOMDIST(#REF!,#REF!,M25/100,FALSE),"")))</f>
        <v>#REF!</v>
      </c>
      <c r="Q25" s="36" t="e">
        <f>IF(AND(P25&lt;=0.05,#REF!*100&gt;P25),"Flagging",IF(AND(P25&lt;=0.05,#REF!*100&lt;P25),"Protective",""))</f>
        <v>#REF!</v>
      </c>
    </row>
    <row r="26" spans="1:17" s="53" customFormat="1" ht="16.5" customHeight="1" x14ac:dyDescent="0.35">
      <c r="A26" s="16"/>
      <c r="B26" s="77" t="s">
        <v>43</v>
      </c>
      <c r="C26" s="50">
        <v>0</v>
      </c>
      <c r="D26" s="51">
        <v>0</v>
      </c>
      <c r="E26" s="51">
        <v>0</v>
      </c>
      <c r="F26" s="52">
        <v>0</v>
      </c>
      <c r="G26" s="81">
        <v>0</v>
      </c>
      <c r="H26" s="45">
        <f t="shared" si="2"/>
        <v>0</v>
      </c>
      <c r="I26" s="32">
        <f t="shared" si="7"/>
        <v>0</v>
      </c>
      <c r="J26" s="28">
        <f t="shared" si="0"/>
        <v>0</v>
      </c>
      <c r="K26" s="42">
        <f t="shared" si="1"/>
        <v>0</v>
      </c>
      <c r="L26" s="25" t="str">
        <f t="shared" si="6"/>
        <v>0/0</v>
      </c>
      <c r="M26" s="19">
        <v>14.2</v>
      </c>
      <c r="N26" s="23">
        <f t="shared" si="8"/>
        <v>1</v>
      </c>
      <c r="O26" s="36" t="str">
        <f t="shared" si="5"/>
        <v/>
      </c>
      <c r="P26" s="83" t="e">
        <f>IF(N26="no data","no data",(IF(AND(#REF!&lt;=#REF!,#REF!&gt;=0),((1-BINOMDIST(#REF!,#REF!,M26/100,TRUE)))+BINOMDIST(#REF!,#REF!,M26/100,FALSE),"")))</f>
        <v>#REF!</v>
      </c>
      <c r="Q26" s="36" t="e">
        <f>IF(AND(P26&lt;=0.05,#REF!*100&gt;P26),"Flagging",IF(AND(P26&lt;=0.05,#REF!*100&lt;P26),"Protective",""))</f>
        <v>#REF!</v>
      </c>
    </row>
    <row r="27" spans="1:17" s="53" customFormat="1" x14ac:dyDescent="0.35">
      <c r="A27" s="16"/>
      <c r="B27" s="77" t="s">
        <v>44</v>
      </c>
      <c r="C27" s="50">
        <v>0</v>
      </c>
      <c r="D27" s="51">
        <v>0</v>
      </c>
      <c r="E27" s="51">
        <v>0</v>
      </c>
      <c r="F27" s="52">
        <v>0</v>
      </c>
      <c r="G27" s="81">
        <v>0</v>
      </c>
      <c r="H27" s="45">
        <f t="shared" si="2"/>
        <v>0</v>
      </c>
      <c r="I27" s="32">
        <f t="shared" si="7"/>
        <v>0</v>
      </c>
      <c r="J27" s="28">
        <f t="shared" si="0"/>
        <v>0</v>
      </c>
      <c r="K27" s="42">
        <f t="shared" si="1"/>
        <v>0</v>
      </c>
      <c r="L27" s="25" t="str">
        <f t="shared" si="6"/>
        <v>0/0</v>
      </c>
      <c r="M27" s="19">
        <v>33.1</v>
      </c>
      <c r="N27" s="23">
        <f t="shared" si="8"/>
        <v>1</v>
      </c>
      <c r="O27" s="36" t="str">
        <f t="shared" si="5"/>
        <v/>
      </c>
      <c r="P27" s="83" t="e">
        <f>IF(N27="no data","no data",(IF(AND(#REF!&lt;=#REF!,#REF!&gt;=0),((1-BINOMDIST(#REF!,#REF!,M27/100,TRUE)))+BINOMDIST(#REF!,#REF!,M27/100,FALSE),"")))</f>
        <v>#REF!</v>
      </c>
      <c r="Q27" s="36" t="e">
        <f>IF(AND(P27&lt;=0.05,#REF!*100&gt;P27),"Flagging",IF(AND(P27&lt;=0.05,#REF!*100&lt;P27),"Protective",""))</f>
        <v>#REF!</v>
      </c>
    </row>
    <row r="28" spans="1:17" s="53" customFormat="1" ht="16.5" customHeight="1" x14ac:dyDescent="0.35">
      <c r="A28" s="16"/>
      <c r="B28" s="72" t="s">
        <v>45</v>
      </c>
      <c r="C28" s="50">
        <v>0</v>
      </c>
      <c r="D28" s="51">
        <v>0</v>
      </c>
      <c r="E28" s="51">
        <v>0</v>
      </c>
      <c r="F28" s="52">
        <v>0</v>
      </c>
      <c r="G28" s="81">
        <v>0</v>
      </c>
      <c r="H28" s="45">
        <f t="shared" si="2"/>
        <v>0</v>
      </c>
      <c r="I28" s="32">
        <f t="shared" si="7"/>
        <v>0</v>
      </c>
      <c r="J28" s="28">
        <f t="shared" si="0"/>
        <v>0</v>
      </c>
      <c r="K28" s="42">
        <f t="shared" si="1"/>
        <v>0</v>
      </c>
      <c r="L28" s="25" t="str">
        <f t="shared" si="6"/>
        <v>0/0</v>
      </c>
      <c r="M28" s="19"/>
      <c r="N28" s="23">
        <f t="shared" si="8"/>
        <v>1</v>
      </c>
      <c r="O28" s="36" t="str">
        <f t="shared" si="5"/>
        <v/>
      </c>
      <c r="P28" s="83" t="e">
        <f>IF(N28="no data","no data",(IF(AND(#REF!&lt;=#REF!,#REF!&gt;=0),((1-BINOMDIST(#REF!,#REF!,M28/100,TRUE)))+BINOMDIST(#REF!,#REF!,M28/100,FALSE),"")))</f>
        <v>#REF!</v>
      </c>
      <c r="Q28" s="36" t="e">
        <f>IF(AND(P28&lt;=0.05,#REF!*100&gt;P28),"Flagging",IF(AND(P28&lt;=0.05,#REF!*100&lt;P28),"Protective",""))</f>
        <v>#REF!</v>
      </c>
    </row>
    <row r="29" spans="1:17" s="53" customFormat="1" x14ac:dyDescent="0.35">
      <c r="A29" s="16"/>
      <c r="B29" s="76" t="s">
        <v>46</v>
      </c>
      <c r="C29" s="50">
        <v>0</v>
      </c>
      <c r="D29" s="51">
        <v>0</v>
      </c>
      <c r="E29" s="51">
        <v>0</v>
      </c>
      <c r="F29" s="52">
        <v>0</v>
      </c>
      <c r="G29" s="81">
        <v>0</v>
      </c>
      <c r="H29" s="45">
        <f t="shared" si="2"/>
        <v>0</v>
      </c>
      <c r="I29" s="32">
        <f t="shared" si="7"/>
        <v>0</v>
      </c>
      <c r="J29" s="28">
        <f t="shared" si="0"/>
        <v>0</v>
      </c>
      <c r="K29" s="42">
        <f t="shared" si="1"/>
        <v>0</v>
      </c>
      <c r="L29" s="25" t="str">
        <f t="shared" si="6"/>
        <v>0/0</v>
      </c>
      <c r="M29" s="19"/>
      <c r="N29" s="23">
        <f t="shared" si="8"/>
        <v>1</v>
      </c>
      <c r="O29" s="36" t="str">
        <f t="shared" si="5"/>
        <v/>
      </c>
      <c r="P29" s="83" t="e">
        <f>IF(N29="no data","no data",(IF(AND(#REF!&lt;=#REF!,#REF!&gt;=0),((1-BINOMDIST(#REF!,#REF!,M29/100,TRUE)))+BINOMDIST(#REF!,#REF!,M29/100,FALSE),"")))</f>
        <v>#REF!</v>
      </c>
      <c r="Q29" s="36" t="e">
        <f>IF(AND(P29&lt;=0.05,#REF!*100&gt;P29),"Flagging",IF(AND(P29&lt;=0.05,#REF!*100&lt;P29),"Protective",""))</f>
        <v>#REF!</v>
      </c>
    </row>
    <row r="30" spans="1:17" s="53" customFormat="1" x14ac:dyDescent="0.35">
      <c r="A30" s="16"/>
      <c r="B30" s="75" t="s">
        <v>47</v>
      </c>
      <c r="C30" s="50">
        <v>0</v>
      </c>
      <c r="D30" s="51">
        <v>0</v>
      </c>
      <c r="E30" s="51">
        <v>0</v>
      </c>
      <c r="F30" s="52">
        <v>0</v>
      </c>
      <c r="G30" s="81">
        <v>0</v>
      </c>
      <c r="H30" s="45">
        <f t="shared" si="2"/>
        <v>0</v>
      </c>
      <c r="I30" s="32">
        <f t="shared" si="7"/>
        <v>0</v>
      </c>
      <c r="J30" s="28">
        <f t="shared" si="0"/>
        <v>0</v>
      </c>
      <c r="K30" s="42">
        <f t="shared" si="1"/>
        <v>0</v>
      </c>
      <c r="L30" s="25" t="str">
        <f t="shared" si="6"/>
        <v>0/0</v>
      </c>
      <c r="M30" s="19"/>
      <c r="N30" s="23">
        <f t="shared" si="8"/>
        <v>1</v>
      </c>
      <c r="O30" s="36" t="str">
        <f t="shared" si="5"/>
        <v/>
      </c>
      <c r="P30" s="83" t="e">
        <f>IF(N30="no data","no data",(IF(AND(#REF!&lt;=#REF!,#REF!&gt;=0),((1-BINOMDIST(#REF!,#REF!,M30/100,TRUE)))+BINOMDIST(#REF!,#REF!,M30/100,FALSE),"")))</f>
        <v>#REF!</v>
      </c>
      <c r="Q30" s="36" t="e">
        <f>IF(AND(P30&lt;=0.05,#REF!*100&gt;P30),"Flagging",IF(AND(P30&lt;=0.05,#REF!*100&lt;P30),"Protective",""))</f>
        <v>#REF!</v>
      </c>
    </row>
    <row r="31" spans="1:17" s="53" customFormat="1" x14ac:dyDescent="0.35">
      <c r="A31" s="16"/>
      <c r="B31" s="75" t="s">
        <v>48</v>
      </c>
      <c r="C31" s="50">
        <v>0</v>
      </c>
      <c r="D31" s="51">
        <v>0</v>
      </c>
      <c r="E31" s="51">
        <v>0</v>
      </c>
      <c r="F31" s="52">
        <v>0</v>
      </c>
      <c r="G31" s="81">
        <v>0</v>
      </c>
      <c r="H31" s="45">
        <f t="shared" si="2"/>
        <v>0</v>
      </c>
      <c r="I31" s="32">
        <f t="shared" si="7"/>
        <v>0</v>
      </c>
      <c r="J31" s="28">
        <f t="shared" si="0"/>
        <v>0</v>
      </c>
      <c r="K31" s="42">
        <f t="shared" si="1"/>
        <v>0</v>
      </c>
      <c r="L31" s="25" t="str">
        <f t="shared" si="6"/>
        <v>0/0</v>
      </c>
      <c r="M31" s="19"/>
      <c r="N31" s="23">
        <f t="shared" si="8"/>
        <v>1</v>
      </c>
      <c r="O31" s="36" t="str">
        <f t="shared" si="5"/>
        <v/>
      </c>
      <c r="P31" s="83" t="e">
        <f>IF(N31="no data","no data",(IF(AND(#REF!&lt;=#REF!,#REF!&gt;=0),((1-BINOMDIST(#REF!,#REF!,M31/100,TRUE)))+BINOMDIST(#REF!,#REF!,M31/100,FALSE),"")))</f>
        <v>#REF!</v>
      </c>
      <c r="Q31" s="36" t="e">
        <f>IF(AND(P31&lt;=0.05,#REF!*100&gt;P31),"Flagging",IF(AND(P31&lt;=0.05,#REF!*100&lt;P31),"Protective",""))</f>
        <v>#REF!</v>
      </c>
    </row>
    <row r="32" spans="1:17" s="53" customFormat="1" ht="16.5" customHeight="1" x14ac:dyDescent="0.35">
      <c r="A32" s="16"/>
      <c r="B32" s="90" t="s">
        <v>49</v>
      </c>
      <c r="C32" s="50">
        <v>0</v>
      </c>
      <c r="D32" s="51">
        <v>0</v>
      </c>
      <c r="E32" s="51">
        <v>0</v>
      </c>
      <c r="F32" s="52">
        <v>0</v>
      </c>
      <c r="G32" s="81">
        <v>0</v>
      </c>
      <c r="H32" s="45">
        <f t="shared" si="2"/>
        <v>0</v>
      </c>
      <c r="I32" s="32">
        <f t="shared" si="7"/>
        <v>0</v>
      </c>
      <c r="J32" s="28">
        <f t="shared" si="0"/>
        <v>0</v>
      </c>
      <c r="K32" s="42">
        <f t="shared" si="1"/>
        <v>0</v>
      </c>
      <c r="L32" s="25" t="str">
        <f t="shared" si="6"/>
        <v>0/0</v>
      </c>
      <c r="M32" s="19" t="s">
        <v>50</v>
      </c>
      <c r="N32" s="23" t="str">
        <f t="shared" si="8"/>
        <v>no data</v>
      </c>
      <c r="O32" s="36" t="str">
        <f t="shared" si="5"/>
        <v/>
      </c>
      <c r="P32" s="83" t="str">
        <f>IF(N32="no data","no data",(IF(AND(#REF!&lt;=#REF!,#REF!&gt;=0),((1-BINOMDIST(#REF!,#REF!,M32/100,TRUE)))+BINOMDIST(#REF!,#REF!,M32/100,FALSE),"")))</f>
        <v>no data</v>
      </c>
      <c r="Q32" s="36" t="e">
        <f>IF(AND(P32&lt;=0.05,#REF!*100&gt;P32),"Flagging",IF(AND(P32&lt;=0.05,#REF!*100&lt;P32),"Protective",""))</f>
        <v>#REF!</v>
      </c>
    </row>
    <row r="33" spans="1:17" s="53" customFormat="1" ht="16.5" customHeight="1" x14ac:dyDescent="0.35">
      <c r="A33" s="16"/>
      <c r="B33" s="76" t="s">
        <v>51</v>
      </c>
      <c r="C33" s="50">
        <v>0</v>
      </c>
      <c r="D33" s="51">
        <v>0</v>
      </c>
      <c r="E33" s="51">
        <v>0</v>
      </c>
      <c r="F33" s="52">
        <v>0</v>
      </c>
      <c r="G33" s="81">
        <v>0</v>
      </c>
      <c r="H33" s="45">
        <f t="shared" si="2"/>
        <v>0</v>
      </c>
      <c r="I33" s="32">
        <f t="shared" si="7"/>
        <v>0</v>
      </c>
      <c r="J33" s="28">
        <f t="shared" si="0"/>
        <v>0</v>
      </c>
      <c r="K33" s="42">
        <f t="shared" si="1"/>
        <v>0</v>
      </c>
      <c r="L33" s="25" t="str">
        <f t="shared" si="6"/>
        <v>0/0</v>
      </c>
      <c r="M33" s="19"/>
      <c r="N33" s="23">
        <f t="shared" si="8"/>
        <v>1</v>
      </c>
      <c r="O33" s="36" t="str">
        <f t="shared" si="5"/>
        <v/>
      </c>
      <c r="P33" s="83" t="e">
        <f>IF(N33="no data","no data",(IF(AND(#REF!&lt;=#REF!,#REF!&gt;=0),((1-BINOMDIST(#REF!,#REF!,M33/100,TRUE)))+BINOMDIST(#REF!,#REF!,M33/100,FALSE),"")))</f>
        <v>#REF!</v>
      </c>
      <c r="Q33" s="36" t="e">
        <f>IF(AND(P33&lt;=0.05,#REF!*100&gt;P33),"Flagging",IF(AND(P33&lt;=0.05,#REF!*100&lt;P33),"Protective",""))</f>
        <v>#REF!</v>
      </c>
    </row>
    <row r="34" spans="1:17" s="53" customFormat="1" ht="16.5" customHeight="1" x14ac:dyDescent="0.35">
      <c r="A34" s="16"/>
      <c r="B34" s="72" t="s">
        <v>52</v>
      </c>
      <c r="C34" s="50">
        <v>0</v>
      </c>
      <c r="D34" s="51">
        <v>0</v>
      </c>
      <c r="E34" s="51">
        <v>0</v>
      </c>
      <c r="F34" s="52">
        <v>0</v>
      </c>
      <c r="G34" s="81">
        <v>0</v>
      </c>
      <c r="H34" s="45">
        <f t="shared" si="2"/>
        <v>0</v>
      </c>
      <c r="I34" s="32">
        <f t="shared" si="7"/>
        <v>0</v>
      </c>
      <c r="J34" s="28">
        <f t="shared" si="0"/>
        <v>0</v>
      </c>
      <c r="K34" s="42">
        <f t="shared" si="1"/>
        <v>0</v>
      </c>
      <c r="L34" s="25" t="str">
        <f t="shared" si="6"/>
        <v>0/0</v>
      </c>
      <c r="M34" s="19"/>
      <c r="N34" s="23">
        <f t="shared" si="8"/>
        <v>1</v>
      </c>
      <c r="O34" s="36" t="str">
        <f t="shared" si="5"/>
        <v/>
      </c>
      <c r="P34" s="83" t="e">
        <f>IF(N34="no data","no data",(IF(AND(#REF!&lt;=#REF!,#REF!&gt;=0),((1-BINOMDIST(#REF!,#REF!,M34/100,TRUE)))+BINOMDIST(#REF!,#REF!,M34/100,FALSE),"")))</f>
        <v>#REF!</v>
      </c>
      <c r="Q34" s="36" t="e">
        <f>IF(AND(P34&lt;=0.05,#REF!*100&gt;P34),"Flagging",IF(AND(P34&lt;=0.05,#REF!*100&lt;P34),"Protective",""))</f>
        <v>#REF!</v>
      </c>
    </row>
    <row r="35" spans="1:17" s="53" customFormat="1" ht="12.65" customHeight="1" x14ac:dyDescent="0.35">
      <c r="A35" s="16"/>
      <c r="B35" s="76" t="s">
        <v>53</v>
      </c>
      <c r="C35" s="50">
        <v>0</v>
      </c>
      <c r="D35" s="51">
        <v>0</v>
      </c>
      <c r="E35" s="51">
        <v>0</v>
      </c>
      <c r="F35" s="52">
        <v>0</v>
      </c>
      <c r="G35" s="81">
        <v>0</v>
      </c>
      <c r="H35" s="45">
        <f t="shared" si="2"/>
        <v>0</v>
      </c>
      <c r="I35" s="32">
        <f t="shared" si="7"/>
        <v>0</v>
      </c>
      <c r="J35" s="28">
        <f t="shared" si="0"/>
        <v>0</v>
      </c>
      <c r="K35" s="42">
        <f t="shared" si="1"/>
        <v>0</v>
      </c>
      <c r="L35" s="25" t="str">
        <f t="shared" si="6"/>
        <v>0/0</v>
      </c>
      <c r="M35" s="19"/>
      <c r="N35" s="23">
        <f t="shared" si="8"/>
        <v>1</v>
      </c>
      <c r="O35" s="36" t="str">
        <f t="shared" si="5"/>
        <v/>
      </c>
      <c r="P35" s="83" t="e">
        <f>IF(N35="no data","no data",(IF(AND(#REF!&lt;=#REF!,#REF!&gt;=0),((1-BINOMDIST(#REF!,#REF!,M35/100,TRUE)))+BINOMDIST(#REF!,#REF!,M35/100,FALSE),"")))</f>
        <v>#REF!</v>
      </c>
      <c r="Q35" s="36" t="e">
        <f>IF(AND(P35&lt;=0.05,#REF!*100&gt;P35),"Flagging",IF(AND(P35&lt;=0.05,#REF!*100&lt;P35),"Protective",""))</f>
        <v>#REF!</v>
      </c>
    </row>
    <row r="36" spans="1:17" s="53" customFormat="1" ht="26.5" customHeight="1" x14ac:dyDescent="0.35">
      <c r="A36" s="16"/>
      <c r="B36" s="76" t="s">
        <v>54</v>
      </c>
      <c r="C36" s="50">
        <v>0</v>
      </c>
      <c r="D36" s="51">
        <v>0</v>
      </c>
      <c r="E36" s="51">
        <v>0</v>
      </c>
      <c r="F36" s="52">
        <v>0</v>
      </c>
      <c r="G36" s="81">
        <v>0</v>
      </c>
      <c r="H36" s="45">
        <f t="shared" si="2"/>
        <v>0</v>
      </c>
      <c r="I36" s="32">
        <f t="shared" si="7"/>
        <v>0</v>
      </c>
      <c r="J36" s="28">
        <f t="shared" si="0"/>
        <v>0</v>
      </c>
      <c r="K36" s="42">
        <f t="shared" si="1"/>
        <v>0</v>
      </c>
      <c r="L36" s="25" t="str">
        <f t="shared" si="6"/>
        <v>0/0</v>
      </c>
      <c r="M36" s="19"/>
      <c r="N36" s="23">
        <f t="shared" si="8"/>
        <v>1</v>
      </c>
      <c r="O36" s="36" t="str">
        <f t="shared" si="5"/>
        <v/>
      </c>
      <c r="P36" s="83" t="e">
        <f>IF(N36="no data","no data",(IF(AND(#REF!&lt;=#REF!,#REF!&gt;=0),((1-BINOMDIST(#REF!,#REF!,M36/100,TRUE)))+BINOMDIST(#REF!,#REF!,M36/100,FALSE),"")))</f>
        <v>#REF!</v>
      </c>
      <c r="Q36" s="36" t="e">
        <f>IF(AND(P36&lt;=0.05,#REF!*100&gt;P36),"Flagging",IF(AND(P36&lt;=0.05,#REF!*100&lt;P36),"Protective",""))</f>
        <v>#REF!</v>
      </c>
    </row>
    <row r="37" spans="1:17" s="53" customFormat="1" x14ac:dyDescent="0.35">
      <c r="A37" s="16"/>
      <c r="B37" s="76" t="s">
        <v>55</v>
      </c>
      <c r="C37" s="50">
        <v>0</v>
      </c>
      <c r="D37" s="51">
        <v>0</v>
      </c>
      <c r="E37" s="51">
        <v>0</v>
      </c>
      <c r="F37" s="52">
        <v>0</v>
      </c>
      <c r="G37" s="81">
        <v>0</v>
      </c>
      <c r="H37" s="45">
        <f t="shared" si="2"/>
        <v>0</v>
      </c>
      <c r="I37" s="32">
        <f t="shared" si="7"/>
        <v>0</v>
      </c>
      <c r="J37" s="28">
        <f t="shared" si="0"/>
        <v>0</v>
      </c>
      <c r="K37" s="42">
        <f t="shared" si="1"/>
        <v>0</v>
      </c>
      <c r="L37" s="25" t="str">
        <f t="shared" si="6"/>
        <v>0/0</v>
      </c>
      <c r="M37" s="19"/>
      <c r="N37" s="23">
        <f t="shared" si="8"/>
        <v>1</v>
      </c>
      <c r="O37" s="36" t="str">
        <f t="shared" si="5"/>
        <v/>
      </c>
      <c r="P37" s="83" t="e">
        <f>IF(N37="no data","no data",(IF(AND(#REF!&lt;=#REF!,#REF!&gt;=0),((1-BINOMDIST(#REF!,#REF!,M37/100,TRUE)))+BINOMDIST(#REF!,#REF!,M37/100,FALSE),"")))</f>
        <v>#REF!</v>
      </c>
      <c r="Q37" s="36" t="e">
        <f>IF(AND(P37&lt;=0.05,#REF!*100&gt;P37),"Flagging",IF(AND(P37&lt;=0.05,#REF!*100&lt;P37),"Protective",""))</f>
        <v>#REF!</v>
      </c>
    </row>
    <row r="38" spans="1:17" s="53" customFormat="1" x14ac:dyDescent="0.35">
      <c r="A38" s="16"/>
      <c r="B38" s="76" t="s">
        <v>56</v>
      </c>
      <c r="C38" s="50">
        <v>0</v>
      </c>
      <c r="D38" s="51">
        <v>0</v>
      </c>
      <c r="E38" s="51">
        <v>0</v>
      </c>
      <c r="F38" s="52">
        <v>0</v>
      </c>
      <c r="G38" s="81">
        <v>0</v>
      </c>
      <c r="H38" s="45">
        <f t="shared" si="2"/>
        <v>0</v>
      </c>
      <c r="I38" s="32">
        <f t="shared" si="7"/>
        <v>0</v>
      </c>
      <c r="J38" s="28">
        <f t="shared" si="0"/>
        <v>0</v>
      </c>
      <c r="K38" s="42">
        <f t="shared" si="1"/>
        <v>0</v>
      </c>
      <c r="L38" s="25" t="str">
        <f t="shared" si="6"/>
        <v>0/0</v>
      </c>
      <c r="M38" s="19"/>
      <c r="N38" s="23">
        <f t="shared" ref="N38:N101" si="9">IF(M38="no data","no data",(IF(AND($J38&lt;=$K38,$J38&gt;=0),((1-BINOMDIST($J38,$K38,M38/100,TRUE)))+BINOMDIST($J38,$K38,M38/100,FALSE),"")))</f>
        <v>1</v>
      </c>
      <c r="O38" s="36" t="str">
        <f t="shared" si="5"/>
        <v/>
      </c>
      <c r="P38" s="83" t="e">
        <f>IF(N38="no data","no data",(IF(AND(#REF!&lt;=#REF!,#REF!&gt;=0),((1-BINOMDIST(#REF!,#REF!,M38/100,TRUE)))+BINOMDIST(#REF!,#REF!,M38/100,FALSE),"")))</f>
        <v>#REF!</v>
      </c>
      <c r="Q38" s="36" t="e">
        <f>IF(AND(P38&lt;=0.05,#REF!*100&gt;P38),"Flagging",IF(AND(P38&lt;=0.05,#REF!*100&lt;P38),"Protective",""))</f>
        <v>#REF!</v>
      </c>
    </row>
    <row r="39" spans="1:17" s="53" customFormat="1" x14ac:dyDescent="0.35">
      <c r="A39" s="16"/>
      <c r="B39" s="76" t="s">
        <v>57</v>
      </c>
      <c r="C39" s="50">
        <v>0</v>
      </c>
      <c r="D39" s="51">
        <v>0</v>
      </c>
      <c r="E39" s="51">
        <v>0</v>
      </c>
      <c r="F39" s="52">
        <v>0</v>
      </c>
      <c r="G39" s="81">
        <v>0</v>
      </c>
      <c r="H39" s="45">
        <f t="shared" si="2"/>
        <v>0</v>
      </c>
      <c r="I39" s="32">
        <f t="shared" si="7"/>
        <v>0</v>
      </c>
      <c r="J39" s="28">
        <f t="shared" si="0"/>
        <v>0</v>
      </c>
      <c r="K39" s="42">
        <f t="shared" si="1"/>
        <v>0</v>
      </c>
      <c r="L39" s="25" t="str">
        <f t="shared" si="6"/>
        <v>0/0</v>
      </c>
      <c r="M39" s="19"/>
      <c r="N39" s="23">
        <f t="shared" si="9"/>
        <v>1</v>
      </c>
      <c r="O39" s="36" t="str">
        <f t="shared" si="5"/>
        <v/>
      </c>
      <c r="P39" s="83" t="e">
        <f>IF(N39="no data","no data",(IF(AND(#REF!&lt;=#REF!,#REF!&gt;=0),((1-BINOMDIST(#REF!,#REF!,M39/100,TRUE)))+BINOMDIST(#REF!,#REF!,M39/100,FALSE),"")))</f>
        <v>#REF!</v>
      </c>
      <c r="Q39" s="36" t="e">
        <f>IF(AND(P39&lt;=0.05,#REF!*100&gt;P39),"Flagging",IF(AND(P39&lt;=0.05,#REF!*100&lt;P39),"Protective",""))</f>
        <v>#REF!</v>
      </c>
    </row>
    <row r="40" spans="1:17" s="53" customFormat="1" x14ac:dyDescent="0.35">
      <c r="A40" s="16"/>
      <c r="B40" s="76" t="s">
        <v>58</v>
      </c>
      <c r="C40" s="50">
        <v>0</v>
      </c>
      <c r="D40" s="51">
        <v>0</v>
      </c>
      <c r="E40" s="51">
        <v>0</v>
      </c>
      <c r="F40" s="52">
        <v>0</v>
      </c>
      <c r="G40" s="81">
        <v>0</v>
      </c>
      <c r="H40" s="45">
        <f t="shared" si="2"/>
        <v>0</v>
      </c>
      <c r="I40" s="32">
        <f t="shared" si="7"/>
        <v>0</v>
      </c>
      <c r="J40" s="28">
        <f t="shared" si="0"/>
        <v>0</v>
      </c>
      <c r="K40" s="42">
        <f t="shared" si="1"/>
        <v>0</v>
      </c>
      <c r="L40" s="25" t="str">
        <f t="shared" si="6"/>
        <v>0/0</v>
      </c>
      <c r="M40" s="19"/>
      <c r="N40" s="23">
        <f t="shared" si="9"/>
        <v>1</v>
      </c>
      <c r="O40" s="36" t="str">
        <f t="shared" si="5"/>
        <v/>
      </c>
      <c r="P40" s="83" t="e">
        <f>IF(N40="no data","no data",(IF(AND(#REF!&lt;=#REF!,#REF!&gt;=0),((1-BINOMDIST(#REF!,#REF!,M40/100,TRUE)))+BINOMDIST(#REF!,#REF!,M40/100,FALSE),"")))</f>
        <v>#REF!</v>
      </c>
      <c r="Q40" s="36" t="e">
        <f>IF(AND(P40&lt;=0.05,#REF!*100&gt;P40),"Flagging",IF(AND(P40&lt;=0.05,#REF!*100&lt;P40),"Protective",""))</f>
        <v>#REF!</v>
      </c>
    </row>
    <row r="41" spans="1:17" s="53" customFormat="1" x14ac:dyDescent="0.35">
      <c r="A41" s="16"/>
      <c r="B41" s="76" t="s">
        <v>59</v>
      </c>
      <c r="C41" s="50">
        <v>0</v>
      </c>
      <c r="D41" s="51">
        <v>0</v>
      </c>
      <c r="E41" s="51">
        <v>0</v>
      </c>
      <c r="F41" s="52">
        <v>0</v>
      </c>
      <c r="G41" s="81">
        <v>0</v>
      </c>
      <c r="H41" s="45">
        <f t="shared" si="2"/>
        <v>0</v>
      </c>
      <c r="I41" s="32">
        <f t="shared" si="7"/>
        <v>0</v>
      </c>
      <c r="J41" s="28">
        <f t="shared" si="0"/>
        <v>0</v>
      </c>
      <c r="K41" s="42">
        <f t="shared" si="1"/>
        <v>0</v>
      </c>
      <c r="L41" s="25" t="str">
        <f t="shared" si="6"/>
        <v>0/0</v>
      </c>
      <c r="M41" s="19"/>
      <c r="N41" s="23">
        <f t="shared" si="9"/>
        <v>1</v>
      </c>
      <c r="O41" s="36" t="str">
        <f t="shared" si="5"/>
        <v/>
      </c>
      <c r="P41" s="83" t="e">
        <f>IF(N41="no data","no data",(IF(AND(#REF!&lt;=#REF!,#REF!&gt;=0),((1-BINOMDIST(#REF!,#REF!,M41/100,TRUE)))+BINOMDIST(#REF!,#REF!,M41/100,FALSE),"")))</f>
        <v>#REF!</v>
      </c>
      <c r="Q41" s="36" t="e">
        <f>IF(AND(P41&lt;=0.05,#REF!*100&gt;P41),"Flagging",IF(AND(P41&lt;=0.05,#REF!*100&lt;P41),"Protective",""))</f>
        <v>#REF!</v>
      </c>
    </row>
    <row r="42" spans="1:17" s="53" customFormat="1" x14ac:dyDescent="0.35">
      <c r="A42" s="16"/>
      <c r="B42" s="75" t="s">
        <v>60</v>
      </c>
      <c r="C42" s="50">
        <v>0</v>
      </c>
      <c r="D42" s="51">
        <v>0</v>
      </c>
      <c r="E42" s="51">
        <v>0</v>
      </c>
      <c r="F42" s="52">
        <v>0</v>
      </c>
      <c r="G42" s="81">
        <v>0</v>
      </c>
      <c r="H42" s="45">
        <f t="shared" si="2"/>
        <v>0</v>
      </c>
      <c r="I42" s="32">
        <f t="shared" si="7"/>
        <v>0</v>
      </c>
      <c r="J42" s="28">
        <f t="shared" si="0"/>
        <v>0</v>
      </c>
      <c r="K42" s="42">
        <f t="shared" si="1"/>
        <v>0</v>
      </c>
      <c r="L42" s="25" t="str">
        <f t="shared" si="6"/>
        <v>0/0</v>
      </c>
      <c r="M42" s="19"/>
      <c r="N42" s="23">
        <f t="shared" si="9"/>
        <v>1</v>
      </c>
      <c r="O42" s="36" t="str">
        <f t="shared" si="5"/>
        <v/>
      </c>
      <c r="P42" s="83" t="e">
        <f>IF(N42="no data","no data",(IF(AND(#REF!&lt;=#REF!,#REF!&gt;=0),((1-BINOMDIST(#REF!,#REF!,M42/100,TRUE)))+BINOMDIST(#REF!,#REF!,M42/100,FALSE),"")))</f>
        <v>#REF!</v>
      </c>
      <c r="Q42" s="36" t="e">
        <f>IF(AND(P42&lt;=0.05,#REF!*100&gt;P42),"Flagging",IF(AND(P42&lt;=0.05,#REF!*100&lt;P42),"Protective",""))</f>
        <v>#REF!</v>
      </c>
    </row>
    <row r="43" spans="1:17" s="53" customFormat="1" ht="16.5" customHeight="1" x14ac:dyDescent="0.35">
      <c r="A43" s="16"/>
      <c r="B43" s="90" t="s">
        <v>61</v>
      </c>
      <c r="C43" s="50">
        <v>0</v>
      </c>
      <c r="D43" s="51">
        <v>0</v>
      </c>
      <c r="E43" s="51">
        <v>0</v>
      </c>
      <c r="F43" s="52">
        <v>0</v>
      </c>
      <c r="G43" s="81">
        <v>0</v>
      </c>
      <c r="H43" s="45">
        <f t="shared" si="2"/>
        <v>0</v>
      </c>
      <c r="I43" s="32">
        <f t="shared" si="7"/>
        <v>0</v>
      </c>
      <c r="J43" s="28">
        <f t="shared" si="0"/>
        <v>0</v>
      </c>
      <c r="K43" s="42">
        <f t="shared" si="1"/>
        <v>0</v>
      </c>
      <c r="L43" s="25" t="str">
        <f t="shared" si="6"/>
        <v>0/0</v>
      </c>
      <c r="M43" s="19" t="s">
        <v>50</v>
      </c>
      <c r="N43" s="23" t="str">
        <f t="shared" si="9"/>
        <v>no data</v>
      </c>
      <c r="O43" s="36" t="str">
        <f t="shared" si="5"/>
        <v/>
      </c>
      <c r="P43" s="83" t="str">
        <f>IF(N43="no data","no data",(IF(AND(#REF!&lt;=#REF!,#REF!&gt;=0),((1-BINOMDIST(#REF!,#REF!,M43/100,TRUE)))+BINOMDIST(#REF!,#REF!,M43/100,FALSE),"")))</f>
        <v>no data</v>
      </c>
      <c r="Q43" s="36" t="e">
        <f>IF(AND(P43&lt;=0.05,#REF!*100&gt;P43),"Flagging",IF(AND(P43&lt;=0.05,#REF!*100&lt;P43),"Protective",""))</f>
        <v>#REF!</v>
      </c>
    </row>
    <row r="44" spans="1:17" s="53" customFormat="1" ht="16.5" customHeight="1" x14ac:dyDescent="0.35">
      <c r="A44" s="16"/>
      <c r="B44" s="76" t="s">
        <v>62</v>
      </c>
      <c r="C44" s="50">
        <v>0</v>
      </c>
      <c r="D44" s="51">
        <v>0</v>
      </c>
      <c r="E44" s="51">
        <v>0</v>
      </c>
      <c r="F44" s="52">
        <v>0</v>
      </c>
      <c r="G44" s="81">
        <v>0</v>
      </c>
      <c r="H44" s="45">
        <f t="shared" si="2"/>
        <v>0</v>
      </c>
      <c r="I44" s="32">
        <f t="shared" si="7"/>
        <v>0</v>
      </c>
      <c r="J44" s="28">
        <f t="shared" si="0"/>
        <v>0</v>
      </c>
      <c r="K44" s="42">
        <f t="shared" si="1"/>
        <v>0</v>
      </c>
      <c r="L44" s="25" t="str">
        <f t="shared" si="6"/>
        <v>0/0</v>
      </c>
      <c r="M44" s="19"/>
      <c r="N44" s="23">
        <f t="shared" si="9"/>
        <v>1</v>
      </c>
      <c r="O44" s="36" t="str">
        <f t="shared" si="5"/>
        <v/>
      </c>
      <c r="P44" s="83" t="e">
        <f>IF(N44="no data","no data",(IF(AND(#REF!&lt;=#REF!,#REF!&gt;=0),((1-BINOMDIST(#REF!,#REF!,M44/100,TRUE)))+BINOMDIST(#REF!,#REF!,M44/100,FALSE),"")))</f>
        <v>#REF!</v>
      </c>
      <c r="Q44" s="36" t="e">
        <f>IF(AND(P44&lt;=0.05,#REF!*100&gt;P44),"Flagging",IF(AND(P44&lt;=0.05,#REF!*100&lt;P44),"Protective",""))</f>
        <v>#REF!</v>
      </c>
    </row>
    <row r="45" spans="1:17" s="53" customFormat="1" ht="16.5" customHeight="1" x14ac:dyDescent="0.35">
      <c r="A45" s="16"/>
      <c r="B45" s="76" t="s">
        <v>63</v>
      </c>
      <c r="C45" s="50">
        <v>0</v>
      </c>
      <c r="D45" s="51">
        <v>0</v>
      </c>
      <c r="E45" s="51">
        <v>0</v>
      </c>
      <c r="F45" s="52">
        <v>0</v>
      </c>
      <c r="G45" s="81">
        <v>0</v>
      </c>
      <c r="H45" s="45">
        <f t="shared" si="2"/>
        <v>0</v>
      </c>
      <c r="I45" s="32">
        <f t="shared" si="7"/>
        <v>0</v>
      </c>
      <c r="J45" s="28">
        <f t="shared" si="0"/>
        <v>0</v>
      </c>
      <c r="K45" s="42">
        <f t="shared" si="1"/>
        <v>0</v>
      </c>
      <c r="L45" s="25" t="str">
        <f t="shared" si="6"/>
        <v>0/0</v>
      </c>
      <c r="M45" s="19"/>
      <c r="N45" s="23">
        <f t="shared" si="9"/>
        <v>1</v>
      </c>
      <c r="O45" s="36" t="str">
        <f t="shared" si="5"/>
        <v/>
      </c>
      <c r="P45" s="83" t="e">
        <f>IF(N45="no data","no data",(IF(AND(#REF!&lt;=#REF!,#REF!&gt;=0),((1-BINOMDIST(#REF!,#REF!,M45/100,TRUE)))+BINOMDIST(#REF!,#REF!,M45/100,FALSE),"")))</f>
        <v>#REF!</v>
      </c>
      <c r="Q45" s="36" t="e">
        <f>IF(AND(P45&lt;=0.05,#REF!*100&gt;P45),"Flagging",IF(AND(P45&lt;=0.05,#REF!*100&lt;P45),"Protective",""))</f>
        <v>#REF!</v>
      </c>
    </row>
    <row r="46" spans="1:17" s="53" customFormat="1" ht="16.5" customHeight="1" x14ac:dyDescent="0.35">
      <c r="A46" s="16"/>
      <c r="B46" s="76" t="s">
        <v>64</v>
      </c>
      <c r="C46" s="50">
        <v>0</v>
      </c>
      <c r="D46" s="51">
        <v>0</v>
      </c>
      <c r="E46" s="51">
        <v>0</v>
      </c>
      <c r="F46" s="52">
        <v>0</v>
      </c>
      <c r="G46" s="81">
        <v>0</v>
      </c>
      <c r="H46" s="45">
        <f t="shared" si="2"/>
        <v>0</v>
      </c>
      <c r="I46" s="32">
        <f t="shared" si="7"/>
        <v>0</v>
      </c>
      <c r="J46" s="28">
        <f t="shared" si="0"/>
        <v>0</v>
      </c>
      <c r="K46" s="42">
        <f t="shared" si="1"/>
        <v>0</v>
      </c>
      <c r="L46" s="25" t="str">
        <f t="shared" si="6"/>
        <v>0/0</v>
      </c>
      <c r="M46" s="19"/>
      <c r="N46" s="23">
        <f t="shared" si="9"/>
        <v>1</v>
      </c>
      <c r="O46" s="36" t="str">
        <f t="shared" si="5"/>
        <v/>
      </c>
      <c r="P46" s="83" t="e">
        <f>IF(N46="no data","no data",(IF(AND(#REF!&lt;=#REF!,#REF!&gt;=0),((1-BINOMDIST(#REF!,#REF!,M46/100,TRUE)))+BINOMDIST(#REF!,#REF!,M46/100,FALSE),"")))</f>
        <v>#REF!</v>
      </c>
      <c r="Q46" s="36" t="e">
        <f>IF(AND(P46&lt;=0.05,#REF!*100&gt;P46),"Flagging",IF(AND(P46&lt;=0.05,#REF!*100&lt;P46),"Protective",""))</f>
        <v>#REF!</v>
      </c>
    </row>
    <row r="47" spans="1:17" s="53" customFormat="1" ht="16.5" customHeight="1" x14ac:dyDescent="0.35">
      <c r="A47" s="16"/>
      <c r="B47" s="76" t="s">
        <v>65</v>
      </c>
      <c r="C47" s="50">
        <v>0</v>
      </c>
      <c r="D47" s="51">
        <v>0</v>
      </c>
      <c r="E47" s="51">
        <v>0</v>
      </c>
      <c r="F47" s="52">
        <v>0</v>
      </c>
      <c r="G47" s="81">
        <v>0</v>
      </c>
      <c r="H47" s="45">
        <f t="shared" si="2"/>
        <v>0</v>
      </c>
      <c r="I47" s="32">
        <f t="shared" si="7"/>
        <v>0</v>
      </c>
      <c r="J47" s="28">
        <f t="shared" si="0"/>
        <v>0</v>
      </c>
      <c r="K47" s="42">
        <f t="shared" si="1"/>
        <v>0</v>
      </c>
      <c r="L47" s="25" t="str">
        <f t="shared" si="6"/>
        <v>0/0</v>
      </c>
      <c r="M47" s="19"/>
      <c r="N47" s="23">
        <f t="shared" si="9"/>
        <v>1</v>
      </c>
      <c r="O47" s="36" t="str">
        <f t="shared" si="5"/>
        <v/>
      </c>
      <c r="P47" s="83" t="e">
        <f>IF(N47="no data","no data",(IF(AND(#REF!&lt;=#REF!,#REF!&gt;=0),((1-BINOMDIST(#REF!,#REF!,M47/100,TRUE)))+BINOMDIST(#REF!,#REF!,M47/100,FALSE),"")))</f>
        <v>#REF!</v>
      </c>
      <c r="Q47" s="36" t="e">
        <f>IF(AND(P47&lt;=0.05,#REF!*100&gt;P47),"Flagging",IF(AND(P47&lt;=0.05,#REF!*100&lt;P47),"Protective",""))</f>
        <v>#REF!</v>
      </c>
    </row>
    <row r="48" spans="1:17" s="53" customFormat="1" ht="16.5" customHeight="1" x14ac:dyDescent="0.35">
      <c r="A48" s="16"/>
      <c r="B48" s="76" t="s">
        <v>66</v>
      </c>
      <c r="C48" s="50">
        <v>0</v>
      </c>
      <c r="D48" s="51">
        <v>0</v>
      </c>
      <c r="E48" s="51">
        <v>0</v>
      </c>
      <c r="F48" s="52">
        <v>0</v>
      </c>
      <c r="G48" s="81">
        <v>0</v>
      </c>
      <c r="H48" s="45">
        <f t="shared" si="2"/>
        <v>0</v>
      </c>
      <c r="I48" s="32">
        <f t="shared" si="7"/>
        <v>0</v>
      </c>
      <c r="J48" s="28">
        <f t="shared" si="0"/>
        <v>0</v>
      </c>
      <c r="K48" s="42">
        <f t="shared" si="1"/>
        <v>0</v>
      </c>
      <c r="L48" s="25" t="str">
        <f t="shared" si="6"/>
        <v>0/0</v>
      </c>
      <c r="M48" s="19"/>
      <c r="N48" s="23">
        <f t="shared" si="9"/>
        <v>1</v>
      </c>
      <c r="O48" s="36" t="str">
        <f t="shared" si="5"/>
        <v/>
      </c>
      <c r="P48" s="83" t="e">
        <f>IF(N48="no data","no data",(IF(AND(#REF!&lt;=#REF!,#REF!&gt;=0),((1-BINOMDIST(#REF!,#REF!,M48/100,TRUE)))+BINOMDIST(#REF!,#REF!,M48/100,FALSE),"")))</f>
        <v>#REF!</v>
      </c>
      <c r="Q48" s="36" t="e">
        <f>IF(AND(P48&lt;=0.05,#REF!*100&gt;P48),"Flagging",IF(AND(P48&lt;=0.05,#REF!*100&lt;P48),"Protective",""))</f>
        <v>#REF!</v>
      </c>
    </row>
    <row r="49" spans="1:17" s="53" customFormat="1" ht="16.5" customHeight="1" x14ac:dyDescent="0.35">
      <c r="A49" s="16"/>
      <c r="B49" s="75" t="s">
        <v>67</v>
      </c>
      <c r="C49" s="50">
        <v>0</v>
      </c>
      <c r="D49" s="51">
        <v>0</v>
      </c>
      <c r="E49" s="51">
        <v>0</v>
      </c>
      <c r="F49" s="52">
        <v>0</v>
      </c>
      <c r="G49" s="81">
        <v>0</v>
      </c>
      <c r="H49" s="45">
        <f t="shared" si="2"/>
        <v>0</v>
      </c>
      <c r="I49" s="32">
        <f t="shared" si="7"/>
        <v>0</v>
      </c>
      <c r="J49" s="28">
        <f t="shared" si="0"/>
        <v>0</v>
      </c>
      <c r="K49" s="42">
        <f t="shared" si="1"/>
        <v>0</v>
      </c>
      <c r="L49" s="25" t="str">
        <f t="shared" si="6"/>
        <v>0/0</v>
      </c>
      <c r="M49" s="19"/>
      <c r="N49" s="23">
        <f t="shared" si="9"/>
        <v>1</v>
      </c>
      <c r="O49" s="36" t="str">
        <f t="shared" si="5"/>
        <v/>
      </c>
      <c r="P49" s="83" t="e">
        <f>IF(N49="no data","no data",(IF(AND(#REF!&lt;=#REF!,#REF!&gt;=0),((1-BINOMDIST(#REF!,#REF!,M49/100,TRUE)))+BINOMDIST(#REF!,#REF!,M49/100,FALSE),"")))</f>
        <v>#REF!</v>
      </c>
      <c r="Q49" s="36" t="e">
        <f>IF(AND(P49&lt;=0.05,#REF!*100&gt;P49),"Flagging",IF(AND(P49&lt;=0.05,#REF!*100&lt;P49),"Protective",""))</f>
        <v>#REF!</v>
      </c>
    </row>
    <row r="50" spans="1:17" s="53" customFormat="1" ht="16.5" customHeight="1" x14ac:dyDescent="0.35">
      <c r="A50" s="16"/>
      <c r="B50" s="76" t="s">
        <v>68</v>
      </c>
      <c r="C50" s="50">
        <v>0</v>
      </c>
      <c r="D50" s="51">
        <v>0</v>
      </c>
      <c r="E50" s="51">
        <v>0</v>
      </c>
      <c r="F50" s="52">
        <v>0</v>
      </c>
      <c r="G50" s="81">
        <v>0</v>
      </c>
      <c r="H50" s="45">
        <f t="shared" si="2"/>
        <v>0</v>
      </c>
      <c r="I50" s="32">
        <f t="shared" si="7"/>
        <v>0</v>
      </c>
      <c r="J50" s="28">
        <f t="shared" si="0"/>
        <v>0</v>
      </c>
      <c r="K50" s="42">
        <f t="shared" si="1"/>
        <v>0</v>
      </c>
      <c r="L50" s="25" t="str">
        <f t="shared" si="6"/>
        <v>0/0</v>
      </c>
      <c r="M50" s="19"/>
      <c r="N50" s="23">
        <f t="shared" si="9"/>
        <v>1</v>
      </c>
      <c r="O50" s="36" t="str">
        <f t="shared" si="5"/>
        <v/>
      </c>
      <c r="P50" s="83" t="e">
        <f>IF(N50="no data","no data",(IF(AND(#REF!&lt;=#REF!,#REF!&gt;=0),((1-BINOMDIST(#REF!,#REF!,M50/100,TRUE)))+BINOMDIST(#REF!,#REF!,M50/100,FALSE),"")))</f>
        <v>#REF!</v>
      </c>
      <c r="Q50" s="36" t="e">
        <f>IF(AND(P50&lt;=0.05,#REF!*100&gt;P50),"Flagging",IF(AND(P50&lt;=0.05,#REF!*100&lt;P50),"Protective",""))</f>
        <v>#REF!</v>
      </c>
    </row>
    <row r="51" spans="1:17" s="53" customFormat="1" x14ac:dyDescent="0.35">
      <c r="A51" s="16"/>
      <c r="B51" s="77" t="s">
        <v>69</v>
      </c>
      <c r="C51" s="50">
        <v>0</v>
      </c>
      <c r="D51" s="51">
        <v>0</v>
      </c>
      <c r="E51" s="51">
        <v>0</v>
      </c>
      <c r="F51" s="52">
        <v>0</v>
      </c>
      <c r="G51" s="81">
        <v>0</v>
      </c>
      <c r="H51" s="45">
        <f t="shared" si="2"/>
        <v>0</v>
      </c>
      <c r="I51" s="32">
        <f t="shared" si="7"/>
        <v>0</v>
      </c>
      <c r="J51" s="28">
        <f t="shared" si="0"/>
        <v>0</v>
      </c>
      <c r="K51" s="42">
        <f t="shared" si="1"/>
        <v>0</v>
      </c>
      <c r="L51" s="25" t="str">
        <f t="shared" si="6"/>
        <v>0/0</v>
      </c>
      <c r="M51" s="19">
        <v>15.9</v>
      </c>
      <c r="N51" s="23">
        <f t="shared" si="9"/>
        <v>1</v>
      </c>
      <c r="O51" s="36" t="str">
        <f t="shared" si="5"/>
        <v/>
      </c>
      <c r="P51" s="83" t="e">
        <f>IF(N51="no data","no data",(IF(AND(#REF!&lt;=#REF!,#REF!&gt;=0),((1-BINOMDIST(#REF!,#REF!,M51/100,TRUE)))+BINOMDIST(#REF!,#REF!,M51/100,FALSE),"")))</f>
        <v>#REF!</v>
      </c>
      <c r="Q51" s="36" t="e">
        <f>IF(AND(P51&lt;=0.05,#REF!*100&gt;P51),"Flagging",IF(AND(P51&lt;=0.05,#REF!*100&lt;P51),"Protective",""))</f>
        <v>#REF!</v>
      </c>
    </row>
    <row r="52" spans="1:17" s="53" customFormat="1" x14ac:dyDescent="0.35">
      <c r="A52" s="16"/>
      <c r="B52" s="76" t="s">
        <v>70</v>
      </c>
      <c r="C52" s="50">
        <v>0</v>
      </c>
      <c r="D52" s="51">
        <v>0</v>
      </c>
      <c r="E52" s="51">
        <v>0</v>
      </c>
      <c r="F52" s="52">
        <v>0</v>
      </c>
      <c r="G52" s="81">
        <v>0</v>
      </c>
      <c r="H52" s="45">
        <f t="shared" si="2"/>
        <v>0</v>
      </c>
      <c r="I52" s="32">
        <f t="shared" si="7"/>
        <v>0</v>
      </c>
      <c r="J52" s="28">
        <f t="shared" si="0"/>
        <v>0</v>
      </c>
      <c r="K52" s="42">
        <f t="shared" si="1"/>
        <v>0</v>
      </c>
      <c r="L52" s="25" t="str">
        <f t="shared" si="6"/>
        <v>0/0</v>
      </c>
      <c r="M52" s="19"/>
      <c r="N52" s="23">
        <f t="shared" si="9"/>
        <v>1</v>
      </c>
      <c r="O52" s="36" t="str">
        <f t="shared" si="5"/>
        <v/>
      </c>
      <c r="P52" s="83" t="e">
        <f>IF(N52="no data","no data",(IF(AND(#REF!&lt;=#REF!,#REF!&gt;=0),((1-BINOMDIST(#REF!,#REF!,M52/100,TRUE)))+BINOMDIST(#REF!,#REF!,M52/100,FALSE),"")))</f>
        <v>#REF!</v>
      </c>
      <c r="Q52" s="36" t="e">
        <f>IF(AND(P52&lt;=0.05,#REF!*100&gt;P52),"Flagging",IF(AND(P52&lt;=0.05,#REF!*100&lt;P52),"Protective",""))</f>
        <v>#REF!</v>
      </c>
    </row>
    <row r="53" spans="1:17" s="53" customFormat="1" ht="16.5" customHeight="1" x14ac:dyDescent="0.35">
      <c r="A53" s="16"/>
      <c r="B53" s="76" t="s">
        <v>71</v>
      </c>
      <c r="C53" s="50">
        <v>0</v>
      </c>
      <c r="D53" s="51">
        <v>0</v>
      </c>
      <c r="E53" s="51">
        <v>0</v>
      </c>
      <c r="F53" s="52">
        <v>0</v>
      </c>
      <c r="G53" s="81">
        <v>0</v>
      </c>
      <c r="H53" s="45">
        <f t="shared" si="2"/>
        <v>0</v>
      </c>
      <c r="I53" s="32">
        <f t="shared" si="7"/>
        <v>0</v>
      </c>
      <c r="J53" s="28">
        <f t="shared" si="0"/>
        <v>0</v>
      </c>
      <c r="K53" s="42">
        <f t="shared" si="1"/>
        <v>0</v>
      </c>
      <c r="L53" s="25" t="str">
        <f t="shared" si="6"/>
        <v>0/0</v>
      </c>
      <c r="M53" s="19"/>
      <c r="N53" s="23">
        <f t="shared" si="9"/>
        <v>1</v>
      </c>
      <c r="O53" s="36" t="str">
        <f t="shared" si="5"/>
        <v/>
      </c>
      <c r="P53" s="83" t="e">
        <f>IF(N53="no data","no data",(IF(AND(#REF!&lt;=#REF!,#REF!&gt;=0),((1-BINOMDIST(#REF!,#REF!,M53/100,TRUE)))+BINOMDIST(#REF!,#REF!,M53/100,FALSE),"")))</f>
        <v>#REF!</v>
      </c>
      <c r="Q53" s="36" t="e">
        <f>IF(AND(P53&lt;=0.05,#REF!*100&gt;P53),"Flagging",IF(AND(P53&lt;=0.05,#REF!*100&lt;P53),"Protective",""))</f>
        <v>#REF!</v>
      </c>
    </row>
    <row r="54" spans="1:17" s="53" customFormat="1" ht="16.5" customHeight="1" x14ac:dyDescent="0.35">
      <c r="A54" s="16"/>
      <c r="B54" s="76" t="s">
        <v>72</v>
      </c>
      <c r="C54" s="50">
        <v>0</v>
      </c>
      <c r="D54" s="51">
        <v>0</v>
      </c>
      <c r="E54" s="51">
        <v>0</v>
      </c>
      <c r="F54" s="52">
        <v>0</v>
      </c>
      <c r="G54" s="81">
        <v>0</v>
      </c>
      <c r="H54" s="45">
        <f t="shared" si="2"/>
        <v>0</v>
      </c>
      <c r="I54" s="32">
        <f t="shared" si="7"/>
        <v>0</v>
      </c>
      <c r="J54" s="28">
        <f t="shared" si="0"/>
        <v>0</v>
      </c>
      <c r="K54" s="42">
        <f t="shared" si="1"/>
        <v>0</v>
      </c>
      <c r="L54" s="25" t="str">
        <f t="shared" si="6"/>
        <v>0/0</v>
      </c>
      <c r="M54" s="19"/>
      <c r="N54" s="23">
        <f t="shared" si="9"/>
        <v>1</v>
      </c>
      <c r="O54" s="36" t="str">
        <f t="shared" si="5"/>
        <v/>
      </c>
      <c r="P54" s="83" t="e">
        <f>IF(N54="no data","no data",(IF(AND(#REF!&lt;=#REF!,#REF!&gt;=0),((1-BINOMDIST(#REF!,#REF!,M54/100,TRUE)))+BINOMDIST(#REF!,#REF!,M54/100,FALSE),"")))</f>
        <v>#REF!</v>
      </c>
      <c r="Q54" s="36" t="e">
        <f>IF(AND(P54&lt;=0.05,#REF!*100&gt;P54),"Flagging",IF(AND(P54&lt;=0.05,#REF!*100&lt;P54),"Protective",""))</f>
        <v>#REF!</v>
      </c>
    </row>
    <row r="55" spans="1:17" s="53" customFormat="1" x14ac:dyDescent="0.35">
      <c r="A55" s="16"/>
      <c r="B55" s="76" t="s">
        <v>73</v>
      </c>
      <c r="C55" s="50">
        <v>0</v>
      </c>
      <c r="D55" s="51">
        <v>0</v>
      </c>
      <c r="E55" s="51">
        <v>0</v>
      </c>
      <c r="F55" s="52">
        <v>0</v>
      </c>
      <c r="G55" s="81">
        <v>0</v>
      </c>
      <c r="H55" s="45">
        <f t="shared" si="2"/>
        <v>0</v>
      </c>
      <c r="I55" s="32">
        <f t="shared" si="7"/>
        <v>0</v>
      </c>
      <c r="J55" s="28">
        <f t="shared" si="0"/>
        <v>0</v>
      </c>
      <c r="K55" s="42">
        <f t="shared" si="1"/>
        <v>0</v>
      </c>
      <c r="L55" s="25" t="str">
        <f t="shared" si="6"/>
        <v>0/0</v>
      </c>
      <c r="M55" s="19"/>
      <c r="N55" s="23">
        <f t="shared" si="9"/>
        <v>1</v>
      </c>
      <c r="O55" s="36" t="str">
        <f t="shared" si="5"/>
        <v/>
      </c>
      <c r="P55" s="83" t="e">
        <f>IF(N55="no data","no data",(IF(AND(#REF!&lt;=#REF!,#REF!&gt;=0),((1-BINOMDIST(#REF!,#REF!,M55/100,TRUE)))+BINOMDIST(#REF!,#REF!,M55/100,FALSE),"")))</f>
        <v>#REF!</v>
      </c>
      <c r="Q55" s="36" t="e">
        <f>IF(AND(P55&lt;=0.05,#REF!*100&gt;P55),"Flagging",IF(AND(P55&lt;=0.05,#REF!*100&lt;P55),"Protective",""))</f>
        <v>#REF!</v>
      </c>
    </row>
    <row r="56" spans="1:17" s="53" customFormat="1" ht="16.5" customHeight="1" x14ac:dyDescent="0.35">
      <c r="A56" s="16"/>
      <c r="B56" s="76" t="s">
        <v>74</v>
      </c>
      <c r="C56" s="50">
        <v>0</v>
      </c>
      <c r="D56" s="51">
        <v>0</v>
      </c>
      <c r="E56" s="51">
        <v>0</v>
      </c>
      <c r="F56" s="52">
        <v>0</v>
      </c>
      <c r="G56" s="81">
        <v>0</v>
      </c>
      <c r="H56" s="45">
        <f t="shared" si="2"/>
        <v>0</v>
      </c>
      <c r="I56" s="32">
        <f t="shared" si="7"/>
        <v>0</v>
      </c>
      <c r="J56" s="28">
        <f t="shared" si="0"/>
        <v>0</v>
      </c>
      <c r="K56" s="42">
        <f t="shared" si="1"/>
        <v>0</v>
      </c>
      <c r="L56" s="25" t="str">
        <f t="shared" si="6"/>
        <v>0/0</v>
      </c>
      <c r="M56" s="19"/>
      <c r="N56" s="23">
        <f t="shared" si="9"/>
        <v>1</v>
      </c>
      <c r="O56" s="36" t="str">
        <f t="shared" si="5"/>
        <v/>
      </c>
      <c r="P56" s="83" t="e">
        <f>IF(N56="no data","no data",(IF(AND(#REF!&lt;=#REF!,#REF!&gt;=0),((1-BINOMDIST(#REF!,#REF!,M56/100,TRUE)))+BINOMDIST(#REF!,#REF!,M56/100,FALSE),"")))</f>
        <v>#REF!</v>
      </c>
      <c r="Q56" s="36" t="e">
        <f>IF(AND(P56&lt;=0.05,#REF!*100&gt;P56),"Flagging",IF(AND(P56&lt;=0.05,#REF!*100&lt;P56),"Protective",""))</f>
        <v>#REF!</v>
      </c>
    </row>
    <row r="57" spans="1:17" s="53" customFormat="1" ht="16.5" customHeight="1" x14ac:dyDescent="0.35">
      <c r="A57" s="16"/>
      <c r="B57" s="75" t="s">
        <v>75</v>
      </c>
      <c r="C57" s="50">
        <v>0</v>
      </c>
      <c r="D57" s="51">
        <v>0</v>
      </c>
      <c r="E57" s="51">
        <v>0</v>
      </c>
      <c r="F57" s="52">
        <v>0</v>
      </c>
      <c r="G57" s="81">
        <v>0</v>
      </c>
      <c r="H57" s="45">
        <f t="shared" si="2"/>
        <v>0</v>
      </c>
      <c r="I57" s="32">
        <f t="shared" si="7"/>
        <v>0</v>
      </c>
      <c r="J57" s="28">
        <f t="shared" si="0"/>
        <v>0</v>
      </c>
      <c r="K57" s="42">
        <f t="shared" si="1"/>
        <v>0</v>
      </c>
      <c r="L57" s="25" t="str">
        <f t="shared" si="6"/>
        <v>0/0</v>
      </c>
      <c r="M57" s="19"/>
      <c r="N57" s="23">
        <f t="shared" si="9"/>
        <v>1</v>
      </c>
      <c r="O57" s="36" t="str">
        <f t="shared" si="5"/>
        <v/>
      </c>
      <c r="P57" s="83" t="e">
        <f>IF(N57="no data","no data",(IF(AND(#REF!&lt;=#REF!,#REF!&gt;=0),((1-BINOMDIST(#REF!,#REF!,M57/100,TRUE)))+BINOMDIST(#REF!,#REF!,M57/100,FALSE),"")))</f>
        <v>#REF!</v>
      </c>
      <c r="Q57" s="36" t="e">
        <f>IF(AND(P57&lt;=0.05,#REF!*100&gt;P57),"Flagging",IF(AND(P57&lt;=0.05,#REF!*100&lt;P57),"Protective",""))</f>
        <v>#REF!</v>
      </c>
    </row>
    <row r="58" spans="1:17" s="53" customFormat="1" ht="16.5" customHeight="1" x14ac:dyDescent="0.35">
      <c r="A58" s="16"/>
      <c r="B58" s="75" t="s">
        <v>76</v>
      </c>
      <c r="C58" s="50">
        <v>0</v>
      </c>
      <c r="D58" s="51">
        <v>0</v>
      </c>
      <c r="E58" s="51">
        <v>0</v>
      </c>
      <c r="F58" s="52">
        <v>0</v>
      </c>
      <c r="G58" s="81">
        <v>0</v>
      </c>
      <c r="H58" s="45">
        <f t="shared" si="2"/>
        <v>0</v>
      </c>
      <c r="I58" s="32">
        <f t="shared" si="7"/>
        <v>0</v>
      </c>
      <c r="J58" s="28">
        <f t="shared" si="0"/>
        <v>0</v>
      </c>
      <c r="K58" s="42">
        <f t="shared" si="1"/>
        <v>0</v>
      </c>
      <c r="L58" s="25" t="str">
        <f t="shared" si="6"/>
        <v>0/0</v>
      </c>
      <c r="M58" s="19"/>
      <c r="N58" s="23">
        <f t="shared" si="9"/>
        <v>1</v>
      </c>
      <c r="O58" s="36" t="str">
        <f t="shared" si="5"/>
        <v/>
      </c>
      <c r="P58" s="83" t="e">
        <f>IF(N58="no data","no data",(IF(AND(#REF!&lt;=#REF!,#REF!&gt;=0),((1-BINOMDIST(#REF!,#REF!,M58/100,TRUE)))+BINOMDIST(#REF!,#REF!,M58/100,FALSE),"")))</f>
        <v>#REF!</v>
      </c>
      <c r="Q58" s="36" t="e">
        <f>IF(AND(P58&lt;=0.05,#REF!*100&gt;P58),"Flagging",IF(AND(P58&lt;=0.05,#REF!*100&lt;P58),"Protective",""))</f>
        <v>#REF!</v>
      </c>
    </row>
    <row r="59" spans="1:17" s="53" customFormat="1" ht="16.5" customHeight="1" x14ac:dyDescent="0.35">
      <c r="A59" s="16"/>
      <c r="B59" s="75" t="s">
        <v>77</v>
      </c>
      <c r="C59" s="50">
        <v>0</v>
      </c>
      <c r="D59" s="51">
        <v>0</v>
      </c>
      <c r="E59" s="51">
        <v>0</v>
      </c>
      <c r="F59" s="52">
        <v>0</v>
      </c>
      <c r="G59" s="81">
        <v>0</v>
      </c>
      <c r="H59" s="45">
        <f t="shared" si="2"/>
        <v>0</v>
      </c>
      <c r="I59" s="32">
        <f t="shared" si="7"/>
        <v>0</v>
      </c>
      <c r="J59" s="28">
        <f t="shared" si="0"/>
        <v>0</v>
      </c>
      <c r="K59" s="42">
        <f t="shared" si="1"/>
        <v>0</v>
      </c>
      <c r="L59" s="25" t="str">
        <f t="shared" si="6"/>
        <v>0/0</v>
      </c>
      <c r="M59" s="19"/>
      <c r="N59" s="23">
        <f t="shared" si="9"/>
        <v>1</v>
      </c>
      <c r="O59" s="36" t="str">
        <f t="shared" si="5"/>
        <v/>
      </c>
      <c r="P59" s="83" t="e">
        <f>IF(N59="no data","no data",(IF(AND(#REF!&lt;=#REF!,#REF!&gt;=0),((1-BINOMDIST(#REF!,#REF!,M59/100,TRUE)))+BINOMDIST(#REF!,#REF!,M59/100,FALSE),"")))</f>
        <v>#REF!</v>
      </c>
      <c r="Q59" s="36" t="e">
        <f>IF(AND(P59&lt;=0.05,#REF!*100&gt;P59),"Flagging",IF(AND(P59&lt;=0.05,#REF!*100&lt;P59),"Protective",""))</f>
        <v>#REF!</v>
      </c>
    </row>
    <row r="60" spans="1:17" ht="16.5" customHeight="1" x14ac:dyDescent="0.35">
      <c r="A60" s="16"/>
      <c r="B60" s="76" t="s">
        <v>78</v>
      </c>
      <c r="C60" s="50">
        <v>0</v>
      </c>
      <c r="D60" s="51">
        <v>0</v>
      </c>
      <c r="E60" s="51">
        <v>0</v>
      </c>
      <c r="F60" s="52">
        <v>0</v>
      </c>
      <c r="G60" s="81">
        <v>0</v>
      </c>
      <c r="H60" s="45">
        <f t="shared" si="2"/>
        <v>0</v>
      </c>
      <c r="I60" s="32">
        <f t="shared" si="7"/>
        <v>0</v>
      </c>
      <c r="J60" s="28">
        <f t="shared" si="0"/>
        <v>0</v>
      </c>
      <c r="K60" s="42">
        <f t="shared" si="1"/>
        <v>0</v>
      </c>
      <c r="L60" s="25" t="str">
        <f t="shared" si="6"/>
        <v>0/0</v>
      </c>
      <c r="M60" s="19"/>
      <c r="N60" s="23">
        <f t="shared" si="9"/>
        <v>1</v>
      </c>
      <c r="O60" s="36" t="str">
        <f t="shared" si="5"/>
        <v/>
      </c>
      <c r="P60" s="83" t="e">
        <f>IF(N60="no data","no data",(IF(AND(#REF!&lt;=#REF!,#REF!&gt;=0),((1-BINOMDIST(#REF!,#REF!,M60/100,TRUE)))+BINOMDIST(#REF!,#REF!,M60/100,FALSE),"")))</f>
        <v>#REF!</v>
      </c>
      <c r="Q60" s="36" t="e">
        <f>IF(AND(P60&lt;=0.05,#REF!*100&gt;P60),"Flagging",IF(AND(P60&lt;=0.05,#REF!*100&lt;P60),"Protective",""))</f>
        <v>#REF!</v>
      </c>
    </row>
    <row r="61" spans="1:17" ht="16.5" customHeight="1" x14ac:dyDescent="0.35">
      <c r="A61" s="16"/>
      <c r="B61" s="75" t="s">
        <v>79</v>
      </c>
      <c r="C61" s="50">
        <v>0</v>
      </c>
      <c r="D61" s="51">
        <v>0</v>
      </c>
      <c r="E61" s="51">
        <v>0</v>
      </c>
      <c r="F61" s="52">
        <v>0</v>
      </c>
      <c r="G61" s="81">
        <v>0</v>
      </c>
      <c r="H61" s="45">
        <f t="shared" si="2"/>
        <v>0</v>
      </c>
      <c r="I61" s="32">
        <f t="shared" si="7"/>
        <v>0</v>
      </c>
      <c r="J61" s="28">
        <f t="shared" si="0"/>
        <v>0</v>
      </c>
      <c r="K61" s="42">
        <f t="shared" si="1"/>
        <v>0</v>
      </c>
      <c r="L61" s="25" t="str">
        <f t="shared" si="6"/>
        <v>0/0</v>
      </c>
      <c r="M61" s="19"/>
      <c r="N61" s="23">
        <f t="shared" si="9"/>
        <v>1</v>
      </c>
      <c r="O61" s="36" t="str">
        <f t="shared" si="5"/>
        <v/>
      </c>
      <c r="P61" s="83" t="e">
        <f>IF(N61="no data","no data",(IF(AND(#REF!&lt;=#REF!,#REF!&gt;=0),((1-BINOMDIST(#REF!,#REF!,M61/100,TRUE)))+BINOMDIST(#REF!,#REF!,M61/100,FALSE),"")))</f>
        <v>#REF!</v>
      </c>
      <c r="Q61" s="36" t="e">
        <f>IF(AND(P61&lt;=0.05,#REF!*100&gt;P61),"Flagging",IF(AND(P61&lt;=0.05,#REF!*100&lt;P61),"Protective",""))</f>
        <v>#REF!</v>
      </c>
    </row>
    <row r="62" spans="1:17" ht="16.5" customHeight="1" x14ac:dyDescent="0.35">
      <c r="A62" s="16"/>
      <c r="B62" s="75" t="s">
        <v>80</v>
      </c>
      <c r="C62" s="50">
        <v>0</v>
      </c>
      <c r="D62" s="51">
        <v>0</v>
      </c>
      <c r="E62" s="51">
        <v>0</v>
      </c>
      <c r="F62" s="52">
        <v>0</v>
      </c>
      <c r="G62" s="81">
        <v>0</v>
      </c>
      <c r="H62" s="45">
        <f t="shared" si="2"/>
        <v>0</v>
      </c>
      <c r="I62" s="32">
        <f t="shared" si="7"/>
        <v>0</v>
      </c>
      <c r="J62" s="28">
        <f t="shared" si="0"/>
        <v>0</v>
      </c>
      <c r="K62" s="42">
        <f t="shared" si="1"/>
        <v>0</v>
      </c>
      <c r="L62" s="25" t="str">
        <f t="shared" si="6"/>
        <v>0/0</v>
      </c>
      <c r="M62" s="19"/>
      <c r="N62" s="23">
        <f t="shared" si="9"/>
        <v>1</v>
      </c>
      <c r="O62" s="36" t="str">
        <f t="shared" si="5"/>
        <v/>
      </c>
      <c r="P62" s="83" t="e">
        <f>IF(N62="no data","no data",(IF(AND(#REF!&lt;=#REF!,#REF!&gt;=0),((1-BINOMDIST(#REF!,#REF!,M62/100,TRUE)))+BINOMDIST(#REF!,#REF!,M62/100,FALSE),"")))</f>
        <v>#REF!</v>
      </c>
      <c r="Q62" s="36" t="e">
        <f>IF(AND(P62&lt;=0.05,#REF!*100&gt;P62),"Flagging",IF(AND(P62&lt;=0.05,#REF!*100&lt;P62),"Protective",""))</f>
        <v>#REF!</v>
      </c>
    </row>
    <row r="63" spans="1:17" ht="16.5" customHeight="1" x14ac:dyDescent="0.35">
      <c r="A63" s="16"/>
      <c r="B63" s="75" t="s">
        <v>81</v>
      </c>
      <c r="C63" s="50">
        <v>0</v>
      </c>
      <c r="D63" s="51">
        <v>0</v>
      </c>
      <c r="E63" s="51">
        <v>0</v>
      </c>
      <c r="F63" s="52">
        <v>0</v>
      </c>
      <c r="G63" s="81">
        <v>0</v>
      </c>
      <c r="H63" s="45">
        <f t="shared" si="2"/>
        <v>0</v>
      </c>
      <c r="I63" s="32">
        <f t="shared" si="7"/>
        <v>0</v>
      </c>
      <c r="J63" s="28">
        <f t="shared" si="0"/>
        <v>0</v>
      </c>
      <c r="K63" s="42">
        <f t="shared" si="1"/>
        <v>0</v>
      </c>
      <c r="L63" s="25" t="str">
        <f t="shared" si="6"/>
        <v>0/0</v>
      </c>
      <c r="M63" s="19"/>
      <c r="N63" s="23">
        <f t="shared" si="9"/>
        <v>1</v>
      </c>
      <c r="O63" s="36" t="str">
        <f t="shared" si="5"/>
        <v/>
      </c>
      <c r="P63" s="83" t="e">
        <f>IF(N63="no data","no data",(IF(AND(#REF!&lt;=#REF!,#REF!&gt;=0),((1-BINOMDIST(#REF!,#REF!,M63/100,TRUE)))+BINOMDIST(#REF!,#REF!,M63/100,FALSE),"")))</f>
        <v>#REF!</v>
      </c>
      <c r="Q63" s="36" t="e">
        <f>IF(AND(P63&lt;=0.05,#REF!*100&gt;P63),"Flagging",IF(AND(P63&lt;=0.05,#REF!*100&lt;P63),"Protective",""))</f>
        <v>#REF!</v>
      </c>
    </row>
    <row r="64" spans="1:17" ht="16.5" customHeight="1" x14ac:dyDescent="0.35">
      <c r="A64" s="16"/>
      <c r="B64" s="89" t="s">
        <v>82</v>
      </c>
      <c r="C64" s="50">
        <v>0</v>
      </c>
      <c r="D64" s="51">
        <v>0</v>
      </c>
      <c r="E64" s="51">
        <v>0</v>
      </c>
      <c r="F64" s="52">
        <v>0</v>
      </c>
      <c r="G64" s="81">
        <v>0</v>
      </c>
      <c r="H64" s="45">
        <f t="shared" si="2"/>
        <v>0</v>
      </c>
      <c r="I64" s="32">
        <f t="shared" si="7"/>
        <v>0</v>
      </c>
      <c r="J64" s="28">
        <f t="shared" si="0"/>
        <v>0</v>
      </c>
      <c r="K64" s="42">
        <f t="shared" si="1"/>
        <v>0</v>
      </c>
      <c r="L64" s="25" t="str">
        <f t="shared" si="6"/>
        <v>0/0</v>
      </c>
      <c r="M64" s="19" t="s">
        <v>50</v>
      </c>
      <c r="N64" s="23" t="str">
        <f t="shared" si="9"/>
        <v>no data</v>
      </c>
      <c r="O64" s="36" t="str">
        <f t="shared" si="5"/>
        <v/>
      </c>
      <c r="P64" s="83" t="str">
        <f>IF(N64="no data","no data",(IF(AND(#REF!&lt;=#REF!,#REF!&gt;=0),((1-BINOMDIST(#REF!,#REF!,M64/100,TRUE)))+BINOMDIST(#REF!,#REF!,M64/100,FALSE),"")))</f>
        <v>no data</v>
      </c>
      <c r="Q64" s="36" t="e">
        <f>IF(AND(P64&lt;=0.05,#REF!*100&gt;P64),"Flagging",IF(AND(P64&lt;=0.05,#REF!*100&lt;P64),"Protective",""))</f>
        <v>#REF!</v>
      </c>
    </row>
    <row r="65" spans="1:17" ht="16.5" customHeight="1" x14ac:dyDescent="0.35">
      <c r="A65" s="16"/>
      <c r="B65" s="75" t="s">
        <v>83</v>
      </c>
      <c r="C65" s="50">
        <v>0</v>
      </c>
      <c r="D65" s="51">
        <v>0</v>
      </c>
      <c r="E65" s="51">
        <v>0</v>
      </c>
      <c r="F65" s="52">
        <v>0</v>
      </c>
      <c r="G65" s="81">
        <v>0</v>
      </c>
      <c r="H65" s="45">
        <f t="shared" si="2"/>
        <v>0</v>
      </c>
      <c r="I65" s="32">
        <f t="shared" si="7"/>
        <v>0</v>
      </c>
      <c r="J65" s="28">
        <f t="shared" si="0"/>
        <v>0</v>
      </c>
      <c r="K65" s="42">
        <f t="shared" si="1"/>
        <v>0</v>
      </c>
      <c r="L65" s="25" t="str">
        <f t="shared" si="6"/>
        <v>0/0</v>
      </c>
      <c r="M65" s="19"/>
      <c r="N65" s="23">
        <f t="shared" si="9"/>
        <v>1</v>
      </c>
      <c r="O65" s="36" t="str">
        <f t="shared" si="5"/>
        <v/>
      </c>
      <c r="P65" s="83" t="e">
        <f>IF(N65="no data","no data",(IF(AND(#REF!&lt;=#REF!,#REF!&gt;=0),((1-BINOMDIST(#REF!,#REF!,M65/100,TRUE)))+BINOMDIST(#REF!,#REF!,M65/100,FALSE),"")))</f>
        <v>#REF!</v>
      </c>
      <c r="Q65" s="36" t="e">
        <f>IF(AND(P65&lt;=0.05,#REF!*100&gt;P65),"Flagging",IF(AND(P65&lt;=0.05,#REF!*100&lt;P65),"Protective",""))</f>
        <v>#REF!</v>
      </c>
    </row>
    <row r="66" spans="1:17" x14ac:dyDescent="0.35">
      <c r="A66" s="16"/>
      <c r="B66" s="76" t="s">
        <v>84</v>
      </c>
      <c r="C66" s="50">
        <v>0</v>
      </c>
      <c r="D66" s="51">
        <v>0</v>
      </c>
      <c r="E66" s="51">
        <v>0</v>
      </c>
      <c r="F66" s="52">
        <v>0</v>
      </c>
      <c r="G66" s="81">
        <v>0</v>
      </c>
      <c r="H66" s="45">
        <f t="shared" si="2"/>
        <v>0</v>
      </c>
      <c r="I66" s="32">
        <f t="shared" si="7"/>
        <v>0</v>
      </c>
      <c r="J66" s="28">
        <f t="shared" si="0"/>
        <v>0</v>
      </c>
      <c r="K66" s="42">
        <f t="shared" si="1"/>
        <v>0</v>
      </c>
      <c r="L66" s="25" t="str">
        <f t="shared" si="6"/>
        <v>0/0</v>
      </c>
      <c r="M66" s="19"/>
      <c r="N66" s="23">
        <f t="shared" si="9"/>
        <v>1</v>
      </c>
      <c r="O66" s="36" t="str">
        <f t="shared" si="5"/>
        <v/>
      </c>
      <c r="P66" s="83" t="e">
        <f>IF(N66="no data","no data",(IF(AND(#REF!&lt;=#REF!,#REF!&gt;=0),((1-BINOMDIST(#REF!,#REF!,M66/100,TRUE)))+BINOMDIST(#REF!,#REF!,M66/100,FALSE),"")))</f>
        <v>#REF!</v>
      </c>
      <c r="Q66" s="36" t="e">
        <f>IF(AND(P66&lt;=0.05,#REF!*100&gt;P66),"Flagging",IF(AND(P66&lt;=0.05,#REF!*100&lt;P66),"Protective",""))</f>
        <v>#REF!</v>
      </c>
    </row>
    <row r="67" spans="1:17" ht="16.5" customHeight="1" x14ac:dyDescent="0.35">
      <c r="A67" s="16"/>
      <c r="B67" s="76" t="s">
        <v>85</v>
      </c>
      <c r="C67" s="50">
        <v>0</v>
      </c>
      <c r="D67" s="51">
        <v>0</v>
      </c>
      <c r="E67" s="51">
        <v>0</v>
      </c>
      <c r="F67" s="52">
        <v>0</v>
      </c>
      <c r="G67" s="81">
        <v>0</v>
      </c>
      <c r="H67" s="45">
        <f t="shared" si="2"/>
        <v>0</v>
      </c>
      <c r="I67" s="32">
        <f t="shared" si="7"/>
        <v>0</v>
      </c>
      <c r="J67" s="28">
        <f t="shared" si="0"/>
        <v>0</v>
      </c>
      <c r="K67" s="42">
        <f t="shared" si="1"/>
        <v>0</v>
      </c>
      <c r="L67" s="25" t="str">
        <f t="shared" si="6"/>
        <v>0/0</v>
      </c>
      <c r="M67" s="19"/>
      <c r="N67" s="23">
        <f t="shared" si="9"/>
        <v>1</v>
      </c>
      <c r="O67" s="36" t="str">
        <f t="shared" si="5"/>
        <v/>
      </c>
      <c r="P67" s="83" t="e">
        <f>IF(N67="no data","no data",(IF(AND(#REF!&lt;=#REF!,#REF!&gt;=0),((1-BINOMDIST(#REF!,#REF!,M67/100,TRUE)))+BINOMDIST(#REF!,#REF!,M67/100,FALSE),"")))</f>
        <v>#REF!</v>
      </c>
      <c r="Q67" s="36" t="e">
        <f>IF(AND(P67&lt;=0.05,#REF!*100&gt;P67),"Flagging",IF(AND(P67&lt;=0.05,#REF!*100&lt;P67),"Protective",""))</f>
        <v>#REF!</v>
      </c>
    </row>
    <row r="68" spans="1:17" x14ac:dyDescent="0.35">
      <c r="A68" s="16"/>
      <c r="B68" s="76" t="s">
        <v>86</v>
      </c>
      <c r="C68" s="50">
        <v>0</v>
      </c>
      <c r="D68" s="51">
        <v>0</v>
      </c>
      <c r="E68" s="51">
        <v>0</v>
      </c>
      <c r="F68" s="52">
        <v>0</v>
      </c>
      <c r="G68" s="81">
        <v>0</v>
      </c>
      <c r="H68" s="45">
        <f t="shared" si="2"/>
        <v>0</v>
      </c>
      <c r="I68" s="32">
        <f t="shared" si="7"/>
        <v>0</v>
      </c>
      <c r="J68" s="28">
        <f t="shared" si="0"/>
        <v>0</v>
      </c>
      <c r="K68" s="42">
        <f t="shared" si="1"/>
        <v>0</v>
      </c>
      <c r="L68" s="25" t="str">
        <f t="shared" si="6"/>
        <v>0/0</v>
      </c>
      <c r="M68" s="19"/>
      <c r="N68" s="23">
        <f t="shared" si="9"/>
        <v>1</v>
      </c>
      <c r="O68" s="36" t="str">
        <f t="shared" si="5"/>
        <v/>
      </c>
      <c r="P68" s="83" t="e">
        <f>IF(N68="no data","no data",(IF(AND(#REF!&lt;=#REF!,#REF!&gt;=0),((1-BINOMDIST(#REF!,#REF!,M68/100,TRUE)))+BINOMDIST(#REF!,#REF!,M68/100,FALSE),"")))</f>
        <v>#REF!</v>
      </c>
      <c r="Q68" s="36" t="e">
        <f>IF(AND(P68&lt;=0.05,#REF!*100&gt;P68),"Flagging",IF(AND(P68&lt;=0.05,#REF!*100&lt;P68),"Protective",""))</f>
        <v>#REF!</v>
      </c>
    </row>
    <row r="69" spans="1:17" ht="16.5" customHeight="1" x14ac:dyDescent="0.35">
      <c r="A69" s="16"/>
      <c r="B69" s="89" t="s">
        <v>87</v>
      </c>
      <c r="C69" s="50">
        <v>0</v>
      </c>
      <c r="D69" s="51">
        <v>0</v>
      </c>
      <c r="E69" s="51">
        <v>0</v>
      </c>
      <c r="F69" s="52">
        <v>0</v>
      </c>
      <c r="G69" s="81">
        <v>0</v>
      </c>
      <c r="H69" s="45">
        <f t="shared" si="2"/>
        <v>0</v>
      </c>
      <c r="I69" s="32">
        <f t="shared" si="7"/>
        <v>0</v>
      </c>
      <c r="J69" s="28">
        <f t="shared" ref="J69:J132" si="10">IF(ISBLANK(C69),"",C69+D69)</f>
        <v>0</v>
      </c>
      <c r="K69" s="42">
        <f t="shared" ref="K69:K132" si="11">IF(ISBLANK(C69),"",C69+D69+E69)</f>
        <v>0</v>
      </c>
      <c r="L69" s="25" t="str">
        <f t="shared" si="6"/>
        <v>0/0</v>
      </c>
      <c r="M69" s="19"/>
      <c r="N69" s="23">
        <f t="shared" si="9"/>
        <v>1</v>
      </c>
      <c r="O69" s="36" t="str">
        <f t="shared" si="5"/>
        <v/>
      </c>
      <c r="P69" s="83" t="e">
        <f>IF(N69="no data","no data",(IF(AND(#REF!&lt;=#REF!,#REF!&gt;=0),((1-BINOMDIST(#REF!,#REF!,M69/100,TRUE)))+BINOMDIST(#REF!,#REF!,M69/100,FALSE),"")))</f>
        <v>#REF!</v>
      </c>
      <c r="Q69" s="36" t="e">
        <f>IF(AND(P69&lt;=0.05,#REF!*100&gt;P69),"Flagging",IF(AND(P69&lt;=0.05,#REF!*100&lt;P69),"Protective",""))</f>
        <v>#REF!</v>
      </c>
    </row>
    <row r="70" spans="1:17" x14ac:dyDescent="0.35">
      <c r="A70" s="16"/>
      <c r="B70" s="72" t="s">
        <v>88</v>
      </c>
      <c r="C70" s="50">
        <v>0</v>
      </c>
      <c r="D70" s="51">
        <v>0</v>
      </c>
      <c r="E70" s="51">
        <v>0</v>
      </c>
      <c r="F70" s="52">
        <v>0</v>
      </c>
      <c r="G70" s="81">
        <v>0</v>
      </c>
      <c r="H70" s="45">
        <f t="shared" ref="H70:H133" si="12">IFERROR(C70/(C70+E70),0)</f>
        <v>0</v>
      </c>
      <c r="I70" s="32">
        <f t="shared" si="7"/>
        <v>0</v>
      </c>
      <c r="J70" s="28">
        <f t="shared" si="10"/>
        <v>0</v>
      </c>
      <c r="K70" s="42">
        <f t="shared" si="11"/>
        <v>0</v>
      </c>
      <c r="L70" s="25" t="str">
        <f t="shared" si="6"/>
        <v>0/0</v>
      </c>
      <c r="M70" s="19"/>
      <c r="N70" s="23">
        <f t="shared" si="9"/>
        <v>1</v>
      </c>
      <c r="O70" s="36" t="str">
        <f t="shared" ref="O70:O133" si="13">IF(AND(N70&lt;=0.05,H70*100&gt;M70),"Flagging",IF(AND(N70&lt;=0.05,H70*100&lt;M70),"Protective",""))</f>
        <v/>
      </c>
      <c r="P70" s="83" t="e">
        <f>IF(N70="no data","no data",(IF(AND(#REF!&lt;=#REF!,#REF!&gt;=0),((1-BINOMDIST(#REF!,#REF!,M70/100,TRUE)))+BINOMDIST(#REF!,#REF!,M70/100,FALSE),"")))</f>
        <v>#REF!</v>
      </c>
      <c r="Q70" s="36" t="e">
        <f>IF(AND(P70&lt;=0.05,#REF!*100&gt;P70),"Flagging",IF(AND(P70&lt;=0.05,#REF!*100&lt;P70),"Protective",""))</f>
        <v>#REF!</v>
      </c>
    </row>
    <row r="71" spans="1:17" x14ac:dyDescent="0.35">
      <c r="A71" s="16"/>
      <c r="B71" s="72" t="s">
        <v>89</v>
      </c>
      <c r="C71" s="50">
        <v>0</v>
      </c>
      <c r="D71" s="51">
        <v>0</v>
      </c>
      <c r="E71" s="51">
        <v>0</v>
      </c>
      <c r="F71" s="52">
        <v>0</v>
      </c>
      <c r="G71" s="81">
        <v>0</v>
      </c>
      <c r="H71" s="45">
        <f t="shared" si="12"/>
        <v>0</v>
      </c>
      <c r="I71" s="32">
        <f t="shared" si="7"/>
        <v>0</v>
      </c>
      <c r="J71" s="28">
        <f t="shared" si="10"/>
        <v>0</v>
      </c>
      <c r="K71" s="42">
        <f t="shared" si="11"/>
        <v>0</v>
      </c>
      <c r="L71" s="25" t="str">
        <f t="shared" ref="L71:L134" si="14">TEXT(J71,"0")&amp;"/"&amp;TEXT(K71,"0")</f>
        <v>0/0</v>
      </c>
      <c r="M71" s="19"/>
      <c r="N71" s="23">
        <f t="shared" si="9"/>
        <v>1</v>
      </c>
      <c r="O71" s="36" t="str">
        <f t="shared" si="13"/>
        <v/>
      </c>
      <c r="P71" s="83" t="e">
        <f>IF(N71="no data","no data",(IF(AND(#REF!&lt;=#REF!,#REF!&gt;=0),((1-BINOMDIST(#REF!,#REF!,M71/100,TRUE)))+BINOMDIST(#REF!,#REF!,M71/100,FALSE),"")))</f>
        <v>#REF!</v>
      </c>
      <c r="Q71" s="36" t="e">
        <f>IF(AND(P71&lt;=0.05,#REF!*100&gt;P71),"Flagging",IF(AND(P71&lt;=0.05,#REF!*100&lt;P71),"Protective",""))</f>
        <v>#REF!</v>
      </c>
    </row>
    <row r="72" spans="1:17" x14ac:dyDescent="0.35">
      <c r="A72" s="16"/>
      <c r="B72" s="72" t="s">
        <v>90</v>
      </c>
      <c r="C72" s="50">
        <v>0</v>
      </c>
      <c r="D72" s="51">
        <v>0</v>
      </c>
      <c r="E72" s="51">
        <v>0</v>
      </c>
      <c r="F72" s="52">
        <v>0</v>
      </c>
      <c r="G72" s="81">
        <v>0</v>
      </c>
      <c r="H72" s="45">
        <f t="shared" si="12"/>
        <v>0</v>
      </c>
      <c r="I72" s="32">
        <f t="shared" si="7"/>
        <v>0</v>
      </c>
      <c r="J72" s="28">
        <f t="shared" si="10"/>
        <v>0</v>
      </c>
      <c r="K72" s="42">
        <f t="shared" si="11"/>
        <v>0</v>
      </c>
      <c r="L72" s="25" t="str">
        <f t="shared" si="14"/>
        <v>0/0</v>
      </c>
      <c r="M72" s="19"/>
      <c r="N72" s="23">
        <f t="shared" si="9"/>
        <v>1</v>
      </c>
      <c r="O72" s="36" t="str">
        <f t="shared" si="13"/>
        <v/>
      </c>
      <c r="P72" s="83" t="e">
        <f>IF(N72="no data","no data",(IF(AND(#REF!&lt;=#REF!,#REF!&gt;=0),((1-BINOMDIST(#REF!,#REF!,M72/100,TRUE)))+BINOMDIST(#REF!,#REF!,M72/100,FALSE),"")))</f>
        <v>#REF!</v>
      </c>
      <c r="Q72" s="36" t="e">
        <f>IF(AND(P72&lt;=0.05,#REF!*100&gt;P72),"Flagging",IF(AND(P72&lt;=0.05,#REF!*100&lt;P72),"Protective",""))</f>
        <v>#REF!</v>
      </c>
    </row>
    <row r="73" spans="1:17" x14ac:dyDescent="0.35">
      <c r="A73" s="16"/>
      <c r="B73" s="72" t="s">
        <v>91</v>
      </c>
      <c r="C73" s="50">
        <v>0</v>
      </c>
      <c r="D73" s="51">
        <v>0</v>
      </c>
      <c r="E73" s="51">
        <v>0</v>
      </c>
      <c r="F73" s="52">
        <v>0</v>
      </c>
      <c r="G73" s="81">
        <v>0</v>
      </c>
      <c r="H73" s="45">
        <f t="shared" si="12"/>
        <v>0</v>
      </c>
      <c r="I73" s="32">
        <f t="shared" si="7"/>
        <v>0</v>
      </c>
      <c r="J73" s="28">
        <f t="shared" si="10"/>
        <v>0</v>
      </c>
      <c r="K73" s="42">
        <f t="shared" si="11"/>
        <v>0</v>
      </c>
      <c r="L73" s="25" t="str">
        <f t="shared" si="14"/>
        <v>0/0</v>
      </c>
      <c r="M73" s="19"/>
      <c r="N73" s="23">
        <f t="shared" si="9"/>
        <v>1</v>
      </c>
      <c r="O73" s="36" t="str">
        <f t="shared" si="13"/>
        <v/>
      </c>
      <c r="P73" s="83" t="e">
        <f>IF(N73="no data","no data",(IF(AND(#REF!&lt;=#REF!,#REF!&gt;=0),((1-BINOMDIST(#REF!,#REF!,M73/100,TRUE)))+BINOMDIST(#REF!,#REF!,M73/100,FALSE),"")))</f>
        <v>#REF!</v>
      </c>
      <c r="Q73" s="36" t="e">
        <f>IF(AND(P73&lt;=0.05,#REF!*100&gt;P73),"Flagging",IF(AND(P73&lt;=0.05,#REF!*100&lt;P73),"Protective",""))</f>
        <v>#REF!</v>
      </c>
    </row>
    <row r="74" spans="1:17" x14ac:dyDescent="0.35">
      <c r="A74" s="16"/>
      <c r="B74" s="72" t="s">
        <v>92</v>
      </c>
      <c r="C74" s="50">
        <v>0</v>
      </c>
      <c r="D74" s="51">
        <v>0</v>
      </c>
      <c r="E74" s="51">
        <v>0</v>
      </c>
      <c r="F74" s="52">
        <v>0</v>
      </c>
      <c r="G74" s="81">
        <v>0</v>
      </c>
      <c r="H74" s="45">
        <f t="shared" si="12"/>
        <v>0</v>
      </c>
      <c r="I74" s="32">
        <f t="shared" si="7"/>
        <v>0</v>
      </c>
      <c r="J74" s="28">
        <f t="shared" si="10"/>
        <v>0</v>
      </c>
      <c r="K74" s="42">
        <f t="shared" si="11"/>
        <v>0</v>
      </c>
      <c r="L74" s="25" t="str">
        <f t="shared" si="14"/>
        <v>0/0</v>
      </c>
      <c r="M74" s="19"/>
      <c r="N74" s="23">
        <f t="shared" si="9"/>
        <v>1</v>
      </c>
      <c r="O74" s="36" t="str">
        <f t="shared" si="13"/>
        <v/>
      </c>
      <c r="P74" s="83" t="e">
        <f>IF(N74="no data","no data",(IF(AND(#REF!&lt;=#REF!,#REF!&gt;=0),((1-BINOMDIST(#REF!,#REF!,M74/100,TRUE)))+BINOMDIST(#REF!,#REF!,M74/100,FALSE),"")))</f>
        <v>#REF!</v>
      </c>
      <c r="Q74" s="36" t="e">
        <f>IF(AND(P74&lt;=0.05,#REF!*100&gt;P74),"Flagging",IF(AND(P74&lt;=0.05,#REF!*100&lt;P74),"Protective",""))</f>
        <v>#REF!</v>
      </c>
    </row>
    <row r="75" spans="1:17" x14ac:dyDescent="0.35">
      <c r="A75" s="16"/>
      <c r="B75" s="72" t="s">
        <v>93</v>
      </c>
      <c r="C75" s="50">
        <v>0</v>
      </c>
      <c r="D75" s="51">
        <v>0</v>
      </c>
      <c r="E75" s="51">
        <v>0</v>
      </c>
      <c r="F75" s="52">
        <v>0</v>
      </c>
      <c r="G75" s="81">
        <v>0</v>
      </c>
      <c r="H75" s="45">
        <f t="shared" si="12"/>
        <v>0</v>
      </c>
      <c r="I75" s="32">
        <f t="shared" si="7"/>
        <v>0</v>
      </c>
      <c r="J75" s="28">
        <f t="shared" si="10"/>
        <v>0</v>
      </c>
      <c r="K75" s="42">
        <f t="shared" si="11"/>
        <v>0</v>
      </c>
      <c r="L75" s="25" t="str">
        <f t="shared" si="14"/>
        <v>0/0</v>
      </c>
      <c r="M75" s="19"/>
      <c r="N75" s="23">
        <f t="shared" si="9"/>
        <v>1</v>
      </c>
      <c r="O75" s="36" t="str">
        <f t="shared" si="13"/>
        <v/>
      </c>
      <c r="P75" s="83" t="e">
        <f>IF(N75="no data","no data",(IF(AND(#REF!&lt;=#REF!,#REF!&gt;=0),((1-BINOMDIST(#REF!,#REF!,M75/100,TRUE)))+BINOMDIST(#REF!,#REF!,M75/100,FALSE),"")))</f>
        <v>#REF!</v>
      </c>
      <c r="Q75" s="36" t="e">
        <f>IF(AND(P75&lt;=0.05,#REF!*100&gt;P75),"Flagging",IF(AND(P75&lt;=0.05,#REF!*100&lt;P75),"Protective",""))</f>
        <v>#REF!</v>
      </c>
    </row>
    <row r="76" spans="1:17" x14ac:dyDescent="0.35">
      <c r="A76" s="16"/>
      <c r="B76" s="71" t="s">
        <v>94</v>
      </c>
      <c r="C76" s="50">
        <v>0</v>
      </c>
      <c r="D76" s="51">
        <v>0</v>
      </c>
      <c r="E76" s="51">
        <v>0</v>
      </c>
      <c r="F76" s="52">
        <v>0</v>
      </c>
      <c r="G76" s="81">
        <v>0</v>
      </c>
      <c r="H76" s="45">
        <f t="shared" si="12"/>
        <v>0</v>
      </c>
      <c r="I76" s="32">
        <f t="shared" si="7"/>
        <v>0</v>
      </c>
      <c r="J76" s="28">
        <f t="shared" si="10"/>
        <v>0</v>
      </c>
      <c r="K76" s="42">
        <f t="shared" si="11"/>
        <v>0</v>
      </c>
      <c r="L76" s="25" t="str">
        <f t="shared" si="14"/>
        <v>0/0</v>
      </c>
      <c r="M76" s="19">
        <v>11.4</v>
      </c>
      <c r="N76" s="23">
        <f t="shared" si="9"/>
        <v>1</v>
      </c>
      <c r="O76" s="36" t="str">
        <f t="shared" si="13"/>
        <v/>
      </c>
      <c r="P76" s="83" t="e">
        <f>IF(N76="no data","no data",(IF(AND(#REF!&lt;=#REF!,#REF!&gt;=0),((1-BINOMDIST(#REF!,#REF!,M76/100,TRUE)))+BINOMDIST(#REF!,#REF!,M76/100,FALSE),"")))</f>
        <v>#REF!</v>
      </c>
      <c r="Q76" s="36" t="e">
        <f>IF(AND(P76&lt;=0.05,#REF!*100&gt;P76),"Flagging",IF(AND(P76&lt;=0.05,#REF!*100&lt;P76),"Protective",""))</f>
        <v>#REF!</v>
      </c>
    </row>
    <row r="77" spans="1:17" x14ac:dyDescent="0.35">
      <c r="A77" s="16"/>
      <c r="B77" s="90" t="s">
        <v>95</v>
      </c>
      <c r="C77" s="50">
        <v>0</v>
      </c>
      <c r="D77" s="51">
        <v>0</v>
      </c>
      <c r="E77" s="51">
        <v>0</v>
      </c>
      <c r="F77" s="52">
        <v>0</v>
      </c>
      <c r="G77" s="81">
        <v>0</v>
      </c>
      <c r="H77" s="45">
        <f t="shared" si="12"/>
        <v>0</v>
      </c>
      <c r="I77" s="32">
        <f t="shared" ref="I77:I140" si="15">IFERROR(J77/K77,0)</f>
        <v>0</v>
      </c>
      <c r="J77" s="28">
        <f t="shared" si="10"/>
        <v>0</v>
      </c>
      <c r="K77" s="42">
        <f t="shared" si="11"/>
        <v>0</v>
      </c>
      <c r="L77" s="25" t="str">
        <f t="shared" si="14"/>
        <v>0/0</v>
      </c>
      <c r="M77" s="19" t="s">
        <v>50</v>
      </c>
      <c r="N77" s="23" t="str">
        <f t="shared" si="9"/>
        <v>no data</v>
      </c>
      <c r="O77" s="36" t="str">
        <f t="shared" si="13"/>
        <v/>
      </c>
      <c r="P77" s="83" t="str">
        <f>IF(N77="no data","no data",(IF(AND(#REF!&lt;=#REF!,#REF!&gt;=0),((1-BINOMDIST(#REF!,#REF!,M77/100,TRUE)))+BINOMDIST(#REF!,#REF!,M77/100,FALSE),"")))</f>
        <v>no data</v>
      </c>
      <c r="Q77" s="36" t="e">
        <f>IF(AND(P77&lt;=0.05,#REF!*100&gt;P77),"Flagging",IF(AND(P77&lt;=0.05,#REF!*100&lt;P77),"Protective",""))</f>
        <v>#REF!</v>
      </c>
    </row>
    <row r="78" spans="1:17" x14ac:dyDescent="0.35">
      <c r="A78" s="16"/>
      <c r="B78" s="71" t="s">
        <v>96</v>
      </c>
      <c r="C78" s="50">
        <v>0</v>
      </c>
      <c r="D78" s="51">
        <v>0</v>
      </c>
      <c r="E78" s="51">
        <v>0</v>
      </c>
      <c r="F78" s="52">
        <v>0</v>
      </c>
      <c r="G78" s="81">
        <v>0</v>
      </c>
      <c r="H78" s="45">
        <f t="shared" si="12"/>
        <v>0</v>
      </c>
      <c r="I78" s="32">
        <f t="shared" si="15"/>
        <v>0</v>
      </c>
      <c r="J78" s="28">
        <f t="shared" si="10"/>
        <v>0</v>
      </c>
      <c r="K78" s="42">
        <f t="shared" si="11"/>
        <v>0</v>
      </c>
      <c r="L78" s="25" t="str">
        <f t="shared" si="14"/>
        <v>0/0</v>
      </c>
      <c r="M78" s="19">
        <v>77.3</v>
      </c>
      <c r="N78" s="23">
        <f t="shared" si="9"/>
        <v>1</v>
      </c>
      <c r="O78" s="36" t="str">
        <f t="shared" si="13"/>
        <v/>
      </c>
      <c r="P78" s="83" t="e">
        <f>IF(N78="no data","no data",(IF(AND(#REF!&lt;=#REF!,#REF!&gt;=0),((1-BINOMDIST(#REF!,#REF!,M78/100,TRUE)))+BINOMDIST(#REF!,#REF!,M78/100,FALSE),"")))</f>
        <v>#REF!</v>
      </c>
      <c r="Q78" s="36" t="e">
        <f>IF(AND(P78&lt;=0.05,#REF!*100&gt;P78),"Flagging",IF(AND(P78&lt;=0.05,#REF!*100&lt;P78),"Protective",""))</f>
        <v>#REF!</v>
      </c>
    </row>
    <row r="79" spans="1:17" x14ac:dyDescent="0.35">
      <c r="A79" s="16"/>
      <c r="B79" s="72" t="s">
        <v>97</v>
      </c>
      <c r="C79" s="50">
        <v>0</v>
      </c>
      <c r="D79" s="51">
        <v>0</v>
      </c>
      <c r="E79" s="51">
        <v>0</v>
      </c>
      <c r="F79" s="52">
        <v>0</v>
      </c>
      <c r="G79" s="81">
        <v>0</v>
      </c>
      <c r="H79" s="45">
        <f t="shared" si="12"/>
        <v>0</v>
      </c>
      <c r="I79" s="32">
        <f t="shared" si="15"/>
        <v>0</v>
      </c>
      <c r="J79" s="28">
        <f t="shared" si="10"/>
        <v>0</v>
      </c>
      <c r="K79" s="42">
        <f t="shared" si="11"/>
        <v>0</v>
      </c>
      <c r="L79" s="25" t="str">
        <f t="shared" si="14"/>
        <v>0/0</v>
      </c>
      <c r="M79" s="19"/>
      <c r="N79" s="23">
        <f t="shared" si="9"/>
        <v>1</v>
      </c>
      <c r="O79" s="36" t="str">
        <f t="shared" si="13"/>
        <v/>
      </c>
      <c r="P79" s="83" t="e">
        <f>IF(N79="no data","no data",(IF(AND(#REF!&lt;=#REF!,#REF!&gt;=0),((1-BINOMDIST(#REF!,#REF!,M79/100,TRUE)))+BINOMDIST(#REF!,#REF!,M79/100,FALSE),"")))</f>
        <v>#REF!</v>
      </c>
      <c r="Q79" s="36" t="e">
        <f>IF(AND(P79&lt;=0.05,#REF!*100&gt;P79),"Flagging",IF(AND(P79&lt;=0.05,#REF!*100&lt;P79),"Protective",""))</f>
        <v>#REF!</v>
      </c>
    </row>
    <row r="80" spans="1:17" x14ac:dyDescent="0.35">
      <c r="B80" s="71" t="s">
        <v>98</v>
      </c>
      <c r="C80" s="50">
        <v>0</v>
      </c>
      <c r="D80" s="51">
        <v>0</v>
      </c>
      <c r="E80" s="51">
        <v>0</v>
      </c>
      <c r="F80" s="52">
        <v>0</v>
      </c>
      <c r="G80" s="81">
        <v>0</v>
      </c>
      <c r="H80" s="45">
        <f t="shared" si="12"/>
        <v>0</v>
      </c>
      <c r="I80" s="32">
        <f t="shared" si="15"/>
        <v>0</v>
      </c>
      <c r="J80" s="28">
        <f t="shared" si="10"/>
        <v>0</v>
      </c>
      <c r="K80" s="42">
        <f t="shared" si="11"/>
        <v>0</v>
      </c>
      <c r="L80" s="25" t="str">
        <f t="shared" si="14"/>
        <v>0/0</v>
      </c>
      <c r="M80" s="19">
        <v>2.2000000000000002</v>
      </c>
      <c r="N80" s="23">
        <f t="shared" si="9"/>
        <v>1</v>
      </c>
      <c r="O80" s="36" t="str">
        <f t="shared" si="13"/>
        <v/>
      </c>
      <c r="P80" s="83" t="e">
        <f>IF(N80="no data","no data",(IF(AND(#REF!&lt;=#REF!,#REF!&gt;=0),((1-BINOMDIST(#REF!,#REF!,M80/100,TRUE)))+BINOMDIST(#REF!,#REF!,M80/100,FALSE),"")))</f>
        <v>#REF!</v>
      </c>
      <c r="Q80" s="36" t="e">
        <f>IF(AND(P80&lt;=0.05,#REF!*100&gt;P80),"Flagging",IF(AND(P80&lt;=0.05,#REF!*100&lt;P80),"Protective",""))</f>
        <v>#REF!</v>
      </c>
    </row>
    <row r="81" spans="2:17" x14ac:dyDescent="0.35">
      <c r="B81" s="71" t="s">
        <v>99</v>
      </c>
      <c r="C81" s="50">
        <v>0</v>
      </c>
      <c r="D81" s="51">
        <v>0</v>
      </c>
      <c r="E81" s="51">
        <v>0</v>
      </c>
      <c r="F81" s="52">
        <v>0</v>
      </c>
      <c r="G81" s="81">
        <v>0</v>
      </c>
      <c r="H81" s="45">
        <f t="shared" si="12"/>
        <v>0</v>
      </c>
      <c r="I81" s="32">
        <f t="shared" si="15"/>
        <v>0</v>
      </c>
      <c r="J81" s="28">
        <f t="shared" si="10"/>
        <v>0</v>
      </c>
      <c r="K81" s="42">
        <f t="shared" si="11"/>
        <v>0</v>
      </c>
      <c r="L81" s="25" t="str">
        <f t="shared" si="14"/>
        <v>0/0</v>
      </c>
      <c r="M81" s="19">
        <v>10.4</v>
      </c>
      <c r="N81" s="23">
        <f t="shared" si="9"/>
        <v>1</v>
      </c>
      <c r="O81" s="36" t="str">
        <f t="shared" si="13"/>
        <v/>
      </c>
      <c r="P81" s="83" t="e">
        <f>IF(N81="no data","no data",(IF(AND(#REF!&lt;=#REF!,#REF!&gt;=0),((1-BINOMDIST(#REF!,#REF!,M81/100,TRUE)))+BINOMDIST(#REF!,#REF!,M81/100,FALSE),"")))</f>
        <v>#REF!</v>
      </c>
      <c r="Q81" s="36" t="e">
        <f>IF(AND(P81&lt;=0.05,#REF!*100&gt;P81),"Flagging",IF(AND(P81&lt;=0.05,#REF!*100&lt;P81),"Protective",""))</f>
        <v>#REF!</v>
      </c>
    </row>
    <row r="82" spans="2:17" x14ac:dyDescent="0.35">
      <c r="B82" s="71" t="s">
        <v>100</v>
      </c>
      <c r="C82" s="50">
        <v>0</v>
      </c>
      <c r="D82" s="51">
        <v>0</v>
      </c>
      <c r="E82" s="51">
        <v>0</v>
      </c>
      <c r="F82" s="52">
        <v>0</v>
      </c>
      <c r="G82" s="81">
        <v>0</v>
      </c>
      <c r="H82" s="45">
        <f t="shared" si="12"/>
        <v>0</v>
      </c>
      <c r="I82" s="32">
        <f t="shared" si="15"/>
        <v>0</v>
      </c>
      <c r="J82" s="28">
        <f t="shared" si="10"/>
        <v>0</v>
      </c>
      <c r="K82" s="42">
        <f t="shared" si="11"/>
        <v>0</v>
      </c>
      <c r="L82" s="25" t="str">
        <f t="shared" si="14"/>
        <v>0/0</v>
      </c>
      <c r="M82" s="19">
        <v>32.5</v>
      </c>
      <c r="N82" s="23">
        <f t="shared" si="9"/>
        <v>1</v>
      </c>
      <c r="O82" s="36" t="str">
        <f t="shared" si="13"/>
        <v/>
      </c>
      <c r="P82" s="83" t="e">
        <f>IF(N82="no data","no data",(IF(AND(#REF!&lt;=#REF!,#REF!&gt;=0),((1-BINOMDIST(#REF!,#REF!,M82/100,TRUE)))+BINOMDIST(#REF!,#REF!,M82/100,FALSE),"")))</f>
        <v>#REF!</v>
      </c>
      <c r="Q82" s="36" t="e">
        <f>IF(AND(P82&lt;=0.05,#REF!*100&gt;P82),"Flagging",IF(AND(P82&lt;=0.05,#REF!*100&lt;P82),"Protective",""))</f>
        <v>#REF!</v>
      </c>
    </row>
    <row r="83" spans="2:17" x14ac:dyDescent="0.35">
      <c r="B83" s="72" t="s">
        <v>101</v>
      </c>
      <c r="C83" s="50">
        <v>0</v>
      </c>
      <c r="D83" s="51">
        <v>0</v>
      </c>
      <c r="E83" s="51">
        <v>0</v>
      </c>
      <c r="F83" s="52">
        <v>0</v>
      </c>
      <c r="G83" s="81">
        <v>0</v>
      </c>
      <c r="H83" s="45">
        <f t="shared" si="12"/>
        <v>0</v>
      </c>
      <c r="I83" s="32">
        <f t="shared" si="15"/>
        <v>0</v>
      </c>
      <c r="J83" s="28">
        <f t="shared" si="10"/>
        <v>0</v>
      </c>
      <c r="K83" s="42">
        <f t="shared" si="11"/>
        <v>0</v>
      </c>
      <c r="L83" s="25" t="str">
        <f t="shared" si="14"/>
        <v>0/0</v>
      </c>
      <c r="M83" s="19"/>
      <c r="N83" s="23">
        <f t="shared" si="9"/>
        <v>1</v>
      </c>
      <c r="O83" s="36" t="str">
        <f t="shared" si="13"/>
        <v/>
      </c>
      <c r="P83" s="83" t="e">
        <f>IF(N83="no data","no data",(IF(AND(#REF!&lt;=#REF!,#REF!&gt;=0),((1-BINOMDIST(#REF!,#REF!,M83/100,TRUE)))+BINOMDIST(#REF!,#REF!,M83/100,FALSE),"")))</f>
        <v>#REF!</v>
      </c>
      <c r="Q83" s="36" t="e">
        <f>IF(AND(P83&lt;=0.05,#REF!*100&gt;P83),"Flagging",IF(AND(P83&lt;=0.05,#REF!*100&lt;P83),"Protective",""))</f>
        <v>#REF!</v>
      </c>
    </row>
    <row r="84" spans="2:17" x14ac:dyDescent="0.35">
      <c r="B84" s="72" t="s">
        <v>102</v>
      </c>
      <c r="C84" s="50">
        <v>0</v>
      </c>
      <c r="D84" s="51">
        <v>0</v>
      </c>
      <c r="E84" s="51">
        <v>0</v>
      </c>
      <c r="F84" s="52">
        <v>0</v>
      </c>
      <c r="G84" s="81">
        <v>0</v>
      </c>
      <c r="H84" s="45">
        <f t="shared" si="12"/>
        <v>0</v>
      </c>
      <c r="I84" s="32">
        <f t="shared" si="15"/>
        <v>0</v>
      </c>
      <c r="J84" s="28">
        <f t="shared" si="10"/>
        <v>0</v>
      </c>
      <c r="K84" s="42">
        <f t="shared" si="11"/>
        <v>0</v>
      </c>
      <c r="L84" s="25" t="str">
        <f t="shared" si="14"/>
        <v>0/0</v>
      </c>
      <c r="M84" s="19"/>
      <c r="N84" s="23">
        <f t="shared" si="9"/>
        <v>1</v>
      </c>
      <c r="O84" s="36" t="str">
        <f t="shared" si="13"/>
        <v/>
      </c>
      <c r="P84" s="83" t="e">
        <f>IF(N84="no data","no data",(IF(AND(#REF!&lt;=#REF!,#REF!&gt;=0),((1-BINOMDIST(#REF!,#REF!,M84/100,TRUE)))+BINOMDIST(#REF!,#REF!,M84/100,FALSE),"")))</f>
        <v>#REF!</v>
      </c>
      <c r="Q84" s="36" t="e">
        <f>IF(AND(P84&lt;=0.05,#REF!*100&gt;P84),"Flagging",IF(AND(P84&lt;=0.05,#REF!*100&lt;P84),"Protective",""))</f>
        <v>#REF!</v>
      </c>
    </row>
    <row r="85" spans="2:17" x14ac:dyDescent="0.35">
      <c r="B85" s="73" t="s">
        <v>103</v>
      </c>
      <c r="C85" s="50">
        <v>0</v>
      </c>
      <c r="D85" s="51">
        <v>0</v>
      </c>
      <c r="E85" s="51">
        <v>0</v>
      </c>
      <c r="F85" s="52">
        <v>0</v>
      </c>
      <c r="G85" s="81">
        <v>0</v>
      </c>
      <c r="H85" s="45">
        <f t="shared" si="12"/>
        <v>0</v>
      </c>
      <c r="I85" s="32">
        <f t="shared" si="15"/>
        <v>0</v>
      </c>
      <c r="J85" s="28">
        <f t="shared" si="10"/>
        <v>0</v>
      </c>
      <c r="K85" s="42">
        <f t="shared" si="11"/>
        <v>0</v>
      </c>
      <c r="L85" s="25" t="str">
        <f t="shared" si="14"/>
        <v>0/0</v>
      </c>
      <c r="M85" s="19"/>
      <c r="N85" s="23">
        <f t="shared" si="9"/>
        <v>1</v>
      </c>
      <c r="O85" s="36" t="str">
        <f t="shared" si="13"/>
        <v/>
      </c>
      <c r="P85" s="83" t="e">
        <f>IF(N85="no data","no data",(IF(AND(#REF!&lt;=#REF!,#REF!&gt;=0),((1-BINOMDIST(#REF!,#REF!,M85/100,TRUE)))+BINOMDIST(#REF!,#REF!,M85/100,FALSE),"")))</f>
        <v>#REF!</v>
      </c>
      <c r="Q85" s="36" t="e">
        <f>IF(AND(P85&lt;=0.05,#REF!*100&gt;P85),"Flagging",IF(AND(P85&lt;=0.05,#REF!*100&lt;P85),"Protective",""))</f>
        <v>#REF!</v>
      </c>
    </row>
    <row r="86" spans="2:17" x14ac:dyDescent="0.35">
      <c r="B86" s="71" t="s">
        <v>104</v>
      </c>
      <c r="C86" s="50">
        <v>0</v>
      </c>
      <c r="D86" s="51">
        <v>0</v>
      </c>
      <c r="E86" s="51">
        <v>0</v>
      </c>
      <c r="F86" s="52">
        <v>0</v>
      </c>
      <c r="G86" s="81">
        <v>0</v>
      </c>
      <c r="H86" s="45">
        <f t="shared" si="12"/>
        <v>0</v>
      </c>
      <c r="I86" s="32">
        <f t="shared" si="15"/>
        <v>0</v>
      </c>
      <c r="J86" s="28">
        <f t="shared" si="10"/>
        <v>0</v>
      </c>
      <c r="K86" s="42">
        <f t="shared" si="11"/>
        <v>0</v>
      </c>
      <c r="L86" s="25" t="str">
        <f t="shared" si="14"/>
        <v>0/0</v>
      </c>
      <c r="M86" s="19">
        <v>10.8</v>
      </c>
      <c r="N86" s="23">
        <f t="shared" si="9"/>
        <v>1</v>
      </c>
      <c r="O86" s="36" t="str">
        <f t="shared" si="13"/>
        <v/>
      </c>
      <c r="P86" s="83" t="e">
        <f>IF(N86="no data","no data",(IF(AND(#REF!&lt;=#REF!,#REF!&gt;=0),((1-BINOMDIST(#REF!,#REF!,M86/100,TRUE)))+BINOMDIST(#REF!,#REF!,M86/100,FALSE),"")))</f>
        <v>#REF!</v>
      </c>
      <c r="Q86" s="36" t="e">
        <f>IF(AND(P86&lt;=0.05,#REF!*100&gt;P86),"Flagging",IF(AND(P86&lt;=0.05,#REF!*100&lt;P86),"Protective",""))</f>
        <v>#REF!</v>
      </c>
    </row>
    <row r="87" spans="2:17" x14ac:dyDescent="0.35">
      <c r="B87" s="73" t="s">
        <v>105</v>
      </c>
      <c r="C87" s="50">
        <v>0</v>
      </c>
      <c r="D87" s="51">
        <v>0</v>
      </c>
      <c r="E87" s="51">
        <v>0</v>
      </c>
      <c r="F87" s="52">
        <v>0</v>
      </c>
      <c r="G87" s="81">
        <v>0</v>
      </c>
      <c r="H87" s="45">
        <f t="shared" si="12"/>
        <v>0</v>
      </c>
      <c r="I87" s="32">
        <f t="shared" si="15"/>
        <v>0</v>
      </c>
      <c r="J87" s="28">
        <f t="shared" si="10"/>
        <v>0</v>
      </c>
      <c r="K87" s="42">
        <f t="shared" si="11"/>
        <v>0</v>
      </c>
      <c r="L87" s="25" t="str">
        <f t="shared" si="14"/>
        <v>0/0</v>
      </c>
      <c r="M87" s="19"/>
      <c r="N87" s="23">
        <f t="shared" si="9"/>
        <v>1</v>
      </c>
      <c r="O87" s="36" t="str">
        <f t="shared" si="13"/>
        <v/>
      </c>
      <c r="P87" s="83" t="e">
        <f>IF(N87="no data","no data",(IF(AND(#REF!&lt;=#REF!,#REF!&gt;=0),((1-BINOMDIST(#REF!,#REF!,M87/100,TRUE)))+BINOMDIST(#REF!,#REF!,M87/100,FALSE),"")))</f>
        <v>#REF!</v>
      </c>
      <c r="Q87" s="36" t="e">
        <f>IF(AND(P87&lt;=0.05,#REF!*100&gt;P87),"Flagging",IF(AND(P87&lt;=0.05,#REF!*100&lt;P87),"Protective",""))</f>
        <v>#REF!</v>
      </c>
    </row>
    <row r="88" spans="2:17" x14ac:dyDescent="0.35">
      <c r="B88" s="73" t="s">
        <v>106</v>
      </c>
      <c r="C88" s="50">
        <v>0</v>
      </c>
      <c r="D88" s="51">
        <v>0</v>
      </c>
      <c r="E88" s="51">
        <v>0</v>
      </c>
      <c r="F88" s="52">
        <v>0</v>
      </c>
      <c r="G88" s="81">
        <v>0</v>
      </c>
      <c r="H88" s="45">
        <f t="shared" si="12"/>
        <v>0</v>
      </c>
      <c r="I88" s="32">
        <f t="shared" si="15"/>
        <v>0</v>
      </c>
      <c r="J88" s="28">
        <f t="shared" si="10"/>
        <v>0</v>
      </c>
      <c r="K88" s="42">
        <f t="shared" si="11"/>
        <v>0</v>
      </c>
      <c r="L88" s="25" t="str">
        <f t="shared" si="14"/>
        <v>0/0</v>
      </c>
      <c r="M88" s="19"/>
      <c r="N88" s="23">
        <f t="shared" si="9"/>
        <v>1</v>
      </c>
      <c r="O88" s="36" t="str">
        <f t="shared" si="13"/>
        <v/>
      </c>
      <c r="P88" s="83" t="e">
        <f>IF(N88="no data","no data",(IF(AND(#REF!&lt;=#REF!,#REF!&gt;=0),((1-BINOMDIST(#REF!,#REF!,M88/100,TRUE)))+BINOMDIST(#REF!,#REF!,M88/100,FALSE),"")))</f>
        <v>#REF!</v>
      </c>
      <c r="Q88" s="36" t="e">
        <f>IF(AND(P88&lt;=0.05,#REF!*100&gt;P88),"Flagging",IF(AND(P88&lt;=0.05,#REF!*100&lt;P88),"Protective",""))</f>
        <v>#REF!</v>
      </c>
    </row>
    <row r="89" spans="2:17" x14ac:dyDescent="0.35">
      <c r="B89" s="90" t="s">
        <v>107</v>
      </c>
      <c r="C89" s="50">
        <v>0</v>
      </c>
      <c r="D89" s="51">
        <v>0</v>
      </c>
      <c r="E89" s="51">
        <v>0</v>
      </c>
      <c r="F89" s="52">
        <v>0</v>
      </c>
      <c r="G89" s="81">
        <v>0</v>
      </c>
      <c r="H89" s="45">
        <f t="shared" si="12"/>
        <v>0</v>
      </c>
      <c r="I89" s="32">
        <f t="shared" si="15"/>
        <v>0</v>
      </c>
      <c r="J89" s="28">
        <f t="shared" si="10"/>
        <v>0</v>
      </c>
      <c r="K89" s="42">
        <f t="shared" si="11"/>
        <v>0</v>
      </c>
      <c r="L89" s="25" t="str">
        <f t="shared" si="14"/>
        <v>0/0</v>
      </c>
      <c r="M89" s="19" t="s">
        <v>50</v>
      </c>
      <c r="N89" s="23" t="str">
        <f t="shared" si="9"/>
        <v>no data</v>
      </c>
      <c r="O89" s="36" t="str">
        <f t="shared" si="13"/>
        <v/>
      </c>
      <c r="P89" s="83" t="str">
        <f>IF(N89="no data","no data",(IF(AND(#REF!&lt;=#REF!,#REF!&gt;=0),((1-BINOMDIST(#REF!,#REF!,M89/100,TRUE)))+BINOMDIST(#REF!,#REF!,M89/100,FALSE),"")))</f>
        <v>no data</v>
      </c>
      <c r="Q89" s="36" t="e">
        <f>IF(AND(P89&lt;=0.05,#REF!*100&gt;P89),"Flagging",IF(AND(P89&lt;=0.05,#REF!*100&lt;P89),"Protective",""))</f>
        <v>#REF!</v>
      </c>
    </row>
    <row r="90" spans="2:17" x14ac:dyDescent="0.35">
      <c r="B90" s="72" t="s">
        <v>108</v>
      </c>
      <c r="C90" s="50">
        <v>0</v>
      </c>
      <c r="D90" s="51">
        <v>0</v>
      </c>
      <c r="E90" s="51">
        <v>0</v>
      </c>
      <c r="F90" s="52">
        <v>0</v>
      </c>
      <c r="G90" s="81">
        <v>0</v>
      </c>
      <c r="H90" s="45">
        <f t="shared" si="12"/>
        <v>0</v>
      </c>
      <c r="I90" s="32">
        <f t="shared" si="15"/>
        <v>0</v>
      </c>
      <c r="J90" s="28">
        <f t="shared" si="10"/>
        <v>0</v>
      </c>
      <c r="K90" s="42">
        <f t="shared" si="11"/>
        <v>0</v>
      </c>
      <c r="L90" s="25" t="str">
        <f t="shared" si="14"/>
        <v>0/0</v>
      </c>
      <c r="M90" s="19"/>
      <c r="N90" s="23">
        <f t="shared" si="9"/>
        <v>1</v>
      </c>
      <c r="O90" s="36" t="str">
        <f t="shared" si="13"/>
        <v/>
      </c>
      <c r="P90" s="83" t="e">
        <f>IF(N90="no data","no data",(IF(AND(#REF!&lt;=#REF!,#REF!&gt;=0),((1-BINOMDIST(#REF!,#REF!,M90/100,TRUE)))+BINOMDIST(#REF!,#REF!,M90/100,FALSE),"")))</f>
        <v>#REF!</v>
      </c>
      <c r="Q90" s="36" t="e">
        <f>IF(AND(P90&lt;=0.05,#REF!*100&gt;P90),"Flagging",IF(AND(P90&lt;=0.05,#REF!*100&lt;P90),"Protective",""))</f>
        <v>#REF!</v>
      </c>
    </row>
    <row r="91" spans="2:17" x14ac:dyDescent="0.35">
      <c r="B91" s="71" t="s">
        <v>109</v>
      </c>
      <c r="C91" s="50">
        <v>0</v>
      </c>
      <c r="D91" s="51">
        <v>0</v>
      </c>
      <c r="E91" s="51">
        <v>0</v>
      </c>
      <c r="F91" s="52">
        <v>0</v>
      </c>
      <c r="G91" s="81">
        <v>0</v>
      </c>
      <c r="H91" s="45">
        <f t="shared" si="12"/>
        <v>0</v>
      </c>
      <c r="I91" s="32">
        <f t="shared" si="15"/>
        <v>0</v>
      </c>
      <c r="J91" s="28">
        <f t="shared" si="10"/>
        <v>0</v>
      </c>
      <c r="K91" s="42">
        <f t="shared" si="11"/>
        <v>0</v>
      </c>
      <c r="L91" s="25" t="str">
        <f t="shared" si="14"/>
        <v>0/0</v>
      </c>
      <c r="M91" s="19">
        <v>75.8</v>
      </c>
      <c r="N91" s="23">
        <f t="shared" si="9"/>
        <v>1</v>
      </c>
      <c r="O91" s="36" t="str">
        <f t="shared" si="13"/>
        <v/>
      </c>
      <c r="P91" s="83" t="e">
        <f>IF(N91="no data","no data",(IF(AND(#REF!&lt;=#REF!,#REF!&gt;=0),((1-BINOMDIST(#REF!,#REF!,M91/100,TRUE)))+BINOMDIST(#REF!,#REF!,M91/100,FALSE),"")))</f>
        <v>#REF!</v>
      </c>
      <c r="Q91" s="36" t="e">
        <f>IF(AND(P91&lt;=0.05,#REF!*100&gt;P91),"Flagging",IF(AND(P91&lt;=0.05,#REF!*100&lt;P91),"Protective",""))</f>
        <v>#REF!</v>
      </c>
    </row>
    <row r="92" spans="2:17" x14ac:dyDescent="0.35">
      <c r="B92" s="71" t="s">
        <v>110</v>
      </c>
      <c r="C92" s="50">
        <v>0</v>
      </c>
      <c r="D92" s="51">
        <v>0</v>
      </c>
      <c r="E92" s="51">
        <v>0</v>
      </c>
      <c r="F92" s="52">
        <v>0</v>
      </c>
      <c r="G92" s="81">
        <v>0</v>
      </c>
      <c r="H92" s="45">
        <f t="shared" si="12"/>
        <v>0</v>
      </c>
      <c r="I92" s="32">
        <f t="shared" si="15"/>
        <v>0</v>
      </c>
      <c r="J92" s="28">
        <f t="shared" si="10"/>
        <v>0</v>
      </c>
      <c r="K92" s="42">
        <f t="shared" si="11"/>
        <v>0</v>
      </c>
      <c r="L92" s="25" t="str">
        <f t="shared" si="14"/>
        <v>0/0</v>
      </c>
      <c r="M92" s="19">
        <v>59</v>
      </c>
      <c r="N92" s="23">
        <f t="shared" si="9"/>
        <v>1</v>
      </c>
      <c r="O92" s="36" t="str">
        <f t="shared" si="13"/>
        <v/>
      </c>
      <c r="P92" s="83" t="e">
        <f>IF(N92="no data","no data",(IF(AND(#REF!&lt;=#REF!,#REF!&gt;=0),((1-BINOMDIST(#REF!,#REF!,M92/100,TRUE)))+BINOMDIST(#REF!,#REF!,M92/100,FALSE),"")))</f>
        <v>#REF!</v>
      </c>
      <c r="Q92" s="36" t="e">
        <f>IF(AND(P92&lt;=0.05,#REF!*100&gt;P92),"Flagging",IF(AND(P92&lt;=0.05,#REF!*100&lt;P92),"Protective",""))</f>
        <v>#REF!</v>
      </c>
    </row>
    <row r="93" spans="2:17" x14ac:dyDescent="0.35">
      <c r="B93" s="71" t="s">
        <v>111</v>
      </c>
      <c r="C93" s="50">
        <v>0</v>
      </c>
      <c r="D93" s="51">
        <v>0</v>
      </c>
      <c r="E93" s="51">
        <v>0</v>
      </c>
      <c r="F93" s="52">
        <v>0</v>
      </c>
      <c r="G93" s="81">
        <v>0</v>
      </c>
      <c r="H93" s="45">
        <f t="shared" si="12"/>
        <v>0</v>
      </c>
      <c r="I93" s="32">
        <f t="shared" si="15"/>
        <v>0</v>
      </c>
      <c r="J93" s="28">
        <f t="shared" si="10"/>
        <v>0</v>
      </c>
      <c r="K93" s="42">
        <f t="shared" si="11"/>
        <v>0</v>
      </c>
      <c r="L93" s="25" t="str">
        <f t="shared" si="14"/>
        <v>0/0</v>
      </c>
      <c r="M93" s="19">
        <v>40.5</v>
      </c>
      <c r="N93" s="23">
        <f t="shared" si="9"/>
        <v>1</v>
      </c>
      <c r="O93" s="36" t="str">
        <f t="shared" si="13"/>
        <v/>
      </c>
      <c r="P93" s="83" t="e">
        <f>IF(N93="no data","no data",(IF(AND(#REF!&lt;=#REF!,#REF!&gt;=0),((1-BINOMDIST(#REF!,#REF!,M93/100,TRUE)))+BINOMDIST(#REF!,#REF!,M93/100,FALSE),"")))</f>
        <v>#REF!</v>
      </c>
      <c r="Q93" s="36" t="e">
        <f>IF(AND(P93&lt;=0.05,#REF!*100&gt;P93),"Flagging",IF(AND(P93&lt;=0.05,#REF!*100&lt;P93),"Protective",""))</f>
        <v>#REF!</v>
      </c>
    </row>
    <row r="94" spans="2:17" x14ac:dyDescent="0.35">
      <c r="B94" s="72" t="s">
        <v>112</v>
      </c>
      <c r="C94" s="50">
        <v>0</v>
      </c>
      <c r="D94" s="51">
        <v>0</v>
      </c>
      <c r="E94" s="51">
        <v>0</v>
      </c>
      <c r="F94" s="52">
        <v>0</v>
      </c>
      <c r="G94" s="81">
        <v>0</v>
      </c>
      <c r="H94" s="45">
        <f t="shared" si="12"/>
        <v>0</v>
      </c>
      <c r="I94" s="32">
        <f t="shared" si="15"/>
        <v>0</v>
      </c>
      <c r="J94" s="28">
        <f t="shared" si="10"/>
        <v>0</v>
      </c>
      <c r="K94" s="42">
        <f t="shared" si="11"/>
        <v>0</v>
      </c>
      <c r="L94" s="25" t="str">
        <f t="shared" si="14"/>
        <v>0/0</v>
      </c>
      <c r="M94" s="19"/>
      <c r="N94" s="23">
        <f t="shared" si="9"/>
        <v>1</v>
      </c>
      <c r="O94" s="36" t="str">
        <f t="shared" si="13"/>
        <v/>
      </c>
      <c r="P94" s="83" t="e">
        <f>IF(N94="no data","no data",(IF(AND(#REF!&lt;=#REF!,#REF!&gt;=0),((1-BINOMDIST(#REF!,#REF!,M94/100,TRUE)))+BINOMDIST(#REF!,#REF!,M94/100,FALSE),"")))</f>
        <v>#REF!</v>
      </c>
      <c r="Q94" s="36" t="e">
        <f>IF(AND(P94&lt;=0.05,#REF!*100&gt;P94),"Flagging",IF(AND(P94&lt;=0.05,#REF!*100&lt;P94),"Protective",""))</f>
        <v>#REF!</v>
      </c>
    </row>
    <row r="95" spans="2:17" x14ac:dyDescent="0.35">
      <c r="B95" s="72" t="s">
        <v>113</v>
      </c>
      <c r="C95" s="50">
        <v>0</v>
      </c>
      <c r="D95" s="51">
        <v>0</v>
      </c>
      <c r="E95" s="51">
        <v>0</v>
      </c>
      <c r="F95" s="52">
        <v>0</v>
      </c>
      <c r="G95" s="81">
        <v>0</v>
      </c>
      <c r="H95" s="45">
        <f t="shared" si="12"/>
        <v>0</v>
      </c>
      <c r="I95" s="32">
        <f t="shared" si="15"/>
        <v>0</v>
      </c>
      <c r="J95" s="28">
        <f t="shared" si="10"/>
        <v>0</v>
      </c>
      <c r="K95" s="42">
        <f t="shared" si="11"/>
        <v>0</v>
      </c>
      <c r="L95" s="25" t="str">
        <f t="shared" si="14"/>
        <v>0/0</v>
      </c>
      <c r="M95" s="19"/>
      <c r="N95" s="23">
        <f t="shared" si="9"/>
        <v>1</v>
      </c>
      <c r="O95" s="36" t="str">
        <f t="shared" si="13"/>
        <v/>
      </c>
      <c r="P95" s="83" t="e">
        <f>IF(N95="no data","no data",(IF(AND(#REF!&lt;=#REF!,#REF!&gt;=0),((1-BINOMDIST(#REF!,#REF!,M95/100,TRUE)))+BINOMDIST(#REF!,#REF!,M95/100,FALSE),"")))</f>
        <v>#REF!</v>
      </c>
      <c r="Q95" s="36" t="e">
        <f>IF(AND(P95&lt;=0.05,#REF!*100&gt;P95),"Flagging",IF(AND(P95&lt;=0.05,#REF!*100&lt;P95),"Protective",""))</f>
        <v>#REF!</v>
      </c>
    </row>
    <row r="96" spans="2:17" x14ac:dyDescent="0.35">
      <c r="B96" s="72" t="s">
        <v>114</v>
      </c>
      <c r="C96" s="50">
        <v>0</v>
      </c>
      <c r="D96" s="51">
        <v>0</v>
      </c>
      <c r="E96" s="51">
        <v>0</v>
      </c>
      <c r="F96" s="52">
        <v>0</v>
      </c>
      <c r="G96" s="81">
        <v>0</v>
      </c>
      <c r="H96" s="45">
        <f t="shared" si="12"/>
        <v>0</v>
      </c>
      <c r="I96" s="32">
        <f t="shared" si="15"/>
        <v>0</v>
      </c>
      <c r="J96" s="28">
        <f t="shared" si="10"/>
        <v>0</v>
      </c>
      <c r="K96" s="42">
        <f t="shared" si="11"/>
        <v>0</v>
      </c>
      <c r="L96" s="25" t="str">
        <f t="shared" si="14"/>
        <v>0/0</v>
      </c>
      <c r="M96" s="19"/>
      <c r="N96" s="23">
        <f t="shared" si="9"/>
        <v>1</v>
      </c>
      <c r="O96" s="36" t="str">
        <f t="shared" si="13"/>
        <v/>
      </c>
      <c r="P96" s="83" t="e">
        <f>IF(N96="no data","no data",(IF(AND(#REF!&lt;=#REF!,#REF!&gt;=0),((1-BINOMDIST(#REF!,#REF!,M96/100,TRUE)))+BINOMDIST(#REF!,#REF!,M96/100,FALSE),"")))</f>
        <v>#REF!</v>
      </c>
      <c r="Q96" s="36" t="e">
        <f>IF(AND(P96&lt;=0.05,#REF!*100&gt;P96),"Flagging",IF(AND(P96&lt;=0.05,#REF!*100&lt;P96),"Protective",""))</f>
        <v>#REF!</v>
      </c>
    </row>
    <row r="97" spans="2:17" x14ac:dyDescent="0.35">
      <c r="B97" s="71" t="s">
        <v>115</v>
      </c>
      <c r="C97" s="50">
        <v>0</v>
      </c>
      <c r="D97" s="51">
        <v>0</v>
      </c>
      <c r="E97" s="51">
        <v>0</v>
      </c>
      <c r="F97" s="52">
        <v>0</v>
      </c>
      <c r="G97" s="81">
        <v>0</v>
      </c>
      <c r="H97" s="45">
        <f t="shared" si="12"/>
        <v>0</v>
      </c>
      <c r="I97" s="32">
        <f t="shared" si="15"/>
        <v>0</v>
      </c>
      <c r="J97" s="28">
        <f t="shared" si="10"/>
        <v>0</v>
      </c>
      <c r="K97" s="42">
        <f t="shared" si="11"/>
        <v>0</v>
      </c>
      <c r="L97" s="25" t="str">
        <f t="shared" si="14"/>
        <v>0/0</v>
      </c>
      <c r="M97" s="19">
        <v>3.8</v>
      </c>
      <c r="N97" s="23">
        <f t="shared" si="9"/>
        <v>1</v>
      </c>
      <c r="O97" s="36" t="str">
        <f t="shared" si="13"/>
        <v/>
      </c>
      <c r="P97" s="83" t="e">
        <f>IF(N97="no data","no data",(IF(AND(#REF!&lt;=#REF!,#REF!&gt;=0),((1-BINOMDIST(#REF!,#REF!,M97/100,TRUE)))+BINOMDIST(#REF!,#REF!,M97/100,FALSE),"")))</f>
        <v>#REF!</v>
      </c>
      <c r="Q97" s="36" t="e">
        <f>IF(AND(P97&lt;=0.05,#REF!*100&gt;P97),"Flagging",IF(AND(P97&lt;=0.05,#REF!*100&lt;P97),"Protective",""))</f>
        <v>#REF!</v>
      </c>
    </row>
    <row r="98" spans="2:17" x14ac:dyDescent="0.35">
      <c r="B98" s="71" t="s">
        <v>116</v>
      </c>
      <c r="C98" s="50">
        <v>0</v>
      </c>
      <c r="D98" s="51">
        <v>0</v>
      </c>
      <c r="E98" s="51">
        <v>0</v>
      </c>
      <c r="F98" s="52">
        <v>0</v>
      </c>
      <c r="G98" s="81">
        <v>0</v>
      </c>
      <c r="H98" s="45">
        <f t="shared" si="12"/>
        <v>0</v>
      </c>
      <c r="I98" s="32">
        <f t="shared" si="15"/>
        <v>0</v>
      </c>
      <c r="J98" s="28">
        <f t="shared" si="10"/>
        <v>0</v>
      </c>
      <c r="K98" s="42">
        <f t="shared" si="11"/>
        <v>0</v>
      </c>
      <c r="L98" s="25" t="str">
        <f t="shared" si="14"/>
        <v>0/0</v>
      </c>
      <c r="M98" s="19">
        <v>5.7</v>
      </c>
      <c r="N98" s="23">
        <f t="shared" si="9"/>
        <v>1</v>
      </c>
      <c r="O98" s="36" t="str">
        <f t="shared" si="13"/>
        <v/>
      </c>
      <c r="P98" s="83" t="e">
        <f>IF(N98="no data","no data",(IF(AND(#REF!&lt;=#REF!,#REF!&gt;=0),((1-BINOMDIST(#REF!,#REF!,M98/100,TRUE)))+BINOMDIST(#REF!,#REF!,M98/100,FALSE),"")))</f>
        <v>#REF!</v>
      </c>
      <c r="Q98" s="36" t="e">
        <f>IF(AND(P98&lt;=0.05,#REF!*100&gt;P98),"Flagging",IF(AND(P98&lt;=0.05,#REF!*100&lt;P98),"Protective",""))</f>
        <v>#REF!</v>
      </c>
    </row>
    <row r="99" spans="2:17" x14ac:dyDescent="0.35">
      <c r="B99" s="71" t="s">
        <v>117</v>
      </c>
      <c r="C99" s="50">
        <v>0</v>
      </c>
      <c r="D99" s="51">
        <v>0</v>
      </c>
      <c r="E99" s="51">
        <v>0</v>
      </c>
      <c r="F99" s="52">
        <v>0</v>
      </c>
      <c r="G99" s="81">
        <v>0</v>
      </c>
      <c r="H99" s="45">
        <f t="shared" si="12"/>
        <v>0</v>
      </c>
      <c r="I99" s="32">
        <f t="shared" si="15"/>
        <v>0</v>
      </c>
      <c r="J99" s="28">
        <f t="shared" si="10"/>
        <v>0</v>
      </c>
      <c r="K99" s="42">
        <f t="shared" si="11"/>
        <v>0</v>
      </c>
      <c r="L99" s="25" t="str">
        <f t="shared" si="14"/>
        <v>0/0</v>
      </c>
      <c r="M99" s="19">
        <v>4.8</v>
      </c>
      <c r="N99" s="23">
        <f t="shared" si="9"/>
        <v>1</v>
      </c>
      <c r="O99" s="36" t="str">
        <f t="shared" si="13"/>
        <v/>
      </c>
      <c r="P99" s="83" t="e">
        <f>IF(N99="no data","no data",(IF(AND(#REF!&lt;=#REF!,#REF!&gt;=0),((1-BINOMDIST(#REF!,#REF!,M99/100,TRUE)))+BINOMDIST(#REF!,#REF!,M99/100,FALSE),"")))</f>
        <v>#REF!</v>
      </c>
      <c r="Q99" s="36" t="e">
        <f>IF(AND(P99&lt;=0.05,#REF!*100&gt;P99),"Flagging",IF(AND(P99&lt;=0.05,#REF!*100&lt;P99),"Protective",""))</f>
        <v>#REF!</v>
      </c>
    </row>
    <row r="100" spans="2:17" x14ac:dyDescent="0.35">
      <c r="B100" s="73" t="s">
        <v>118</v>
      </c>
      <c r="C100" s="50">
        <v>0</v>
      </c>
      <c r="D100" s="51">
        <v>0</v>
      </c>
      <c r="E100" s="51">
        <v>0</v>
      </c>
      <c r="F100" s="52">
        <v>0</v>
      </c>
      <c r="G100" s="81">
        <v>0</v>
      </c>
      <c r="H100" s="45">
        <f t="shared" si="12"/>
        <v>0</v>
      </c>
      <c r="I100" s="32">
        <f t="shared" si="15"/>
        <v>0</v>
      </c>
      <c r="J100" s="28">
        <f t="shared" si="10"/>
        <v>0</v>
      </c>
      <c r="K100" s="42">
        <f t="shared" si="11"/>
        <v>0</v>
      </c>
      <c r="L100" s="25" t="str">
        <f t="shared" si="14"/>
        <v>0/0</v>
      </c>
      <c r="M100" s="19"/>
      <c r="N100" s="23">
        <f t="shared" si="9"/>
        <v>1</v>
      </c>
      <c r="O100" s="36" t="str">
        <f t="shared" si="13"/>
        <v/>
      </c>
      <c r="P100" s="83" t="e">
        <f>IF(N100="no data","no data",(IF(AND(#REF!&lt;=#REF!,#REF!&gt;=0),((1-BINOMDIST(#REF!,#REF!,M100/100,TRUE)))+BINOMDIST(#REF!,#REF!,M100/100,FALSE),"")))</f>
        <v>#REF!</v>
      </c>
      <c r="Q100" s="36" t="e">
        <f>IF(AND(P100&lt;=0.05,#REF!*100&gt;P100),"Flagging",IF(AND(P100&lt;=0.05,#REF!*100&lt;P100),"Protective",""))</f>
        <v>#REF!</v>
      </c>
    </row>
    <row r="101" spans="2:17" ht="28.5" x14ac:dyDescent="0.35">
      <c r="B101" s="71" t="s">
        <v>119</v>
      </c>
      <c r="C101" s="50">
        <v>0</v>
      </c>
      <c r="D101" s="51">
        <v>0</v>
      </c>
      <c r="E101" s="51">
        <v>0</v>
      </c>
      <c r="F101" s="52">
        <v>0</v>
      </c>
      <c r="G101" s="81">
        <v>0</v>
      </c>
      <c r="H101" s="45">
        <f t="shared" si="12"/>
        <v>0</v>
      </c>
      <c r="I101" s="32">
        <f t="shared" si="15"/>
        <v>0</v>
      </c>
      <c r="J101" s="28">
        <f t="shared" si="10"/>
        <v>0</v>
      </c>
      <c r="K101" s="42">
        <f t="shared" si="11"/>
        <v>0</v>
      </c>
      <c r="L101" s="25" t="str">
        <f t="shared" si="14"/>
        <v>0/0</v>
      </c>
      <c r="M101" s="19">
        <v>11.1</v>
      </c>
      <c r="N101" s="23">
        <f t="shared" si="9"/>
        <v>1</v>
      </c>
      <c r="O101" s="36" t="str">
        <f t="shared" si="13"/>
        <v/>
      </c>
      <c r="P101" s="83" t="e">
        <f>IF(N101="no data","no data",(IF(AND(#REF!&lt;=#REF!,#REF!&gt;=0),((1-BINOMDIST(#REF!,#REF!,M101/100,TRUE)))+BINOMDIST(#REF!,#REF!,M101/100,FALSE),"")))</f>
        <v>#REF!</v>
      </c>
      <c r="Q101" s="36" t="e">
        <f>IF(AND(P101&lt;=0.05,#REF!*100&gt;P101),"Flagging",IF(AND(P101&lt;=0.05,#REF!*100&lt;P101),"Protective",""))</f>
        <v>#REF!</v>
      </c>
    </row>
    <row r="102" spans="2:17" ht="28.5" x14ac:dyDescent="0.35">
      <c r="B102" s="71" t="s">
        <v>120</v>
      </c>
      <c r="C102" s="50">
        <v>0</v>
      </c>
      <c r="D102" s="51">
        <v>0</v>
      </c>
      <c r="E102" s="51">
        <v>0</v>
      </c>
      <c r="F102" s="52">
        <v>0</v>
      </c>
      <c r="G102" s="81">
        <v>0</v>
      </c>
      <c r="H102" s="45">
        <f t="shared" si="12"/>
        <v>0</v>
      </c>
      <c r="I102" s="32">
        <f t="shared" si="15"/>
        <v>0</v>
      </c>
      <c r="J102" s="28">
        <f t="shared" si="10"/>
        <v>0</v>
      </c>
      <c r="K102" s="42">
        <f t="shared" si="11"/>
        <v>0</v>
      </c>
      <c r="L102" s="25" t="str">
        <f t="shared" si="14"/>
        <v>0/0</v>
      </c>
      <c r="M102" s="19">
        <v>30.9</v>
      </c>
      <c r="N102" s="23">
        <f t="shared" ref="N102:N159" si="16">IF(M102="no data","no data",(IF(AND($J102&lt;=$K102,$J102&gt;=0),((1-BINOMDIST($J102,$K102,M102/100,TRUE)))+BINOMDIST($J102,$K102,M102/100,FALSE),"")))</f>
        <v>1</v>
      </c>
      <c r="O102" s="36" t="str">
        <f t="shared" si="13"/>
        <v/>
      </c>
      <c r="P102" s="83" t="e">
        <f>IF(N102="no data","no data",(IF(AND(#REF!&lt;=#REF!,#REF!&gt;=0),((1-BINOMDIST(#REF!,#REF!,M102/100,TRUE)))+BINOMDIST(#REF!,#REF!,M102/100,FALSE),"")))</f>
        <v>#REF!</v>
      </c>
      <c r="Q102" s="36" t="e">
        <f>IF(AND(P102&lt;=0.05,#REF!*100&gt;P102),"Flagging",IF(AND(P102&lt;=0.05,#REF!*100&lt;P102),"Protective",""))</f>
        <v>#REF!</v>
      </c>
    </row>
    <row r="103" spans="2:17" x14ac:dyDescent="0.35">
      <c r="B103" s="72" t="s">
        <v>121</v>
      </c>
      <c r="C103" s="50">
        <v>0</v>
      </c>
      <c r="D103" s="51">
        <v>0</v>
      </c>
      <c r="E103" s="51">
        <v>0</v>
      </c>
      <c r="F103" s="52">
        <v>0</v>
      </c>
      <c r="G103" s="81">
        <v>0</v>
      </c>
      <c r="H103" s="45">
        <f t="shared" si="12"/>
        <v>0</v>
      </c>
      <c r="I103" s="32">
        <f t="shared" si="15"/>
        <v>0</v>
      </c>
      <c r="J103" s="28">
        <f t="shared" si="10"/>
        <v>0</v>
      </c>
      <c r="K103" s="42">
        <f t="shared" si="11"/>
        <v>0</v>
      </c>
      <c r="L103" s="25" t="str">
        <f t="shared" si="14"/>
        <v>0/0</v>
      </c>
      <c r="M103" s="19"/>
      <c r="N103" s="23">
        <f t="shared" si="16"/>
        <v>1</v>
      </c>
      <c r="O103" s="36" t="str">
        <f t="shared" si="13"/>
        <v/>
      </c>
      <c r="P103" s="83" t="e">
        <f>IF(N103="no data","no data",(IF(AND(#REF!&lt;=#REF!,#REF!&gt;=0),((1-BINOMDIST(#REF!,#REF!,M103/100,TRUE)))+BINOMDIST(#REF!,#REF!,M103/100,FALSE),"")))</f>
        <v>#REF!</v>
      </c>
      <c r="Q103" s="36" t="e">
        <f>IF(AND(P103&lt;=0.05,#REF!*100&gt;P103),"Flagging",IF(AND(P103&lt;=0.05,#REF!*100&lt;P103),"Protective",""))</f>
        <v>#REF!</v>
      </c>
    </row>
    <row r="104" spans="2:17" x14ac:dyDescent="0.35">
      <c r="B104" s="72" t="s">
        <v>122</v>
      </c>
      <c r="C104" s="50">
        <v>0</v>
      </c>
      <c r="D104" s="51">
        <v>0</v>
      </c>
      <c r="E104" s="51">
        <v>0</v>
      </c>
      <c r="F104" s="52">
        <v>0</v>
      </c>
      <c r="G104" s="81">
        <v>0</v>
      </c>
      <c r="H104" s="45">
        <f t="shared" si="12"/>
        <v>0</v>
      </c>
      <c r="I104" s="32">
        <f t="shared" si="15"/>
        <v>0</v>
      </c>
      <c r="J104" s="28">
        <f t="shared" si="10"/>
        <v>0</v>
      </c>
      <c r="K104" s="42">
        <f t="shared" si="11"/>
        <v>0</v>
      </c>
      <c r="L104" s="25" t="str">
        <f t="shared" si="14"/>
        <v>0/0</v>
      </c>
      <c r="M104" s="19"/>
      <c r="N104" s="23">
        <f t="shared" si="16"/>
        <v>1</v>
      </c>
      <c r="O104" s="36" t="str">
        <f t="shared" si="13"/>
        <v/>
      </c>
      <c r="P104" s="83" t="e">
        <f>IF(N104="no data","no data",(IF(AND(#REF!&lt;=#REF!,#REF!&gt;=0),((1-BINOMDIST(#REF!,#REF!,M104/100,TRUE)))+BINOMDIST(#REF!,#REF!,M104/100,FALSE),"")))</f>
        <v>#REF!</v>
      </c>
      <c r="Q104" s="36" t="e">
        <f>IF(AND(P104&lt;=0.05,#REF!*100&gt;P104),"Flagging",IF(AND(P104&lt;=0.05,#REF!*100&lt;P104),"Protective",""))</f>
        <v>#REF!</v>
      </c>
    </row>
    <row r="105" spans="2:17" x14ac:dyDescent="0.35">
      <c r="B105" s="71" t="s">
        <v>123</v>
      </c>
      <c r="C105" s="50">
        <v>0</v>
      </c>
      <c r="D105" s="51">
        <v>0</v>
      </c>
      <c r="E105" s="51">
        <v>0</v>
      </c>
      <c r="F105" s="52">
        <v>0</v>
      </c>
      <c r="G105" s="81">
        <v>0</v>
      </c>
      <c r="H105" s="45">
        <f t="shared" si="12"/>
        <v>0</v>
      </c>
      <c r="I105" s="32">
        <f t="shared" si="15"/>
        <v>0</v>
      </c>
      <c r="J105" s="28">
        <f t="shared" si="10"/>
        <v>0</v>
      </c>
      <c r="K105" s="42">
        <f t="shared" si="11"/>
        <v>0</v>
      </c>
      <c r="L105" s="25" t="str">
        <f t="shared" si="14"/>
        <v>0/0</v>
      </c>
      <c r="M105" s="19">
        <v>17.7</v>
      </c>
      <c r="N105" s="23">
        <f t="shared" si="16"/>
        <v>1</v>
      </c>
      <c r="O105" s="36" t="str">
        <f t="shared" si="13"/>
        <v/>
      </c>
      <c r="P105" s="83" t="e">
        <f>IF(N105="no data","no data",(IF(AND(#REF!&lt;=#REF!,#REF!&gt;=0),((1-BINOMDIST(#REF!,#REF!,M105/100,TRUE)))+BINOMDIST(#REF!,#REF!,M105/100,FALSE),"")))</f>
        <v>#REF!</v>
      </c>
      <c r="Q105" s="36" t="e">
        <f>IF(AND(P105&lt;=0.05,#REF!*100&gt;P105),"Flagging",IF(AND(P105&lt;=0.05,#REF!*100&lt;P105),"Protective",""))</f>
        <v>#REF!</v>
      </c>
    </row>
    <row r="106" spans="2:17" x14ac:dyDescent="0.35">
      <c r="B106" s="71" t="s">
        <v>124</v>
      </c>
      <c r="C106" s="50">
        <v>0</v>
      </c>
      <c r="D106" s="51">
        <v>0</v>
      </c>
      <c r="E106" s="51">
        <v>0</v>
      </c>
      <c r="F106" s="52">
        <v>0</v>
      </c>
      <c r="G106" s="81">
        <v>0</v>
      </c>
      <c r="H106" s="45">
        <f t="shared" si="12"/>
        <v>0</v>
      </c>
      <c r="I106" s="32">
        <f t="shared" si="15"/>
        <v>0</v>
      </c>
      <c r="J106" s="28">
        <f t="shared" si="10"/>
        <v>0</v>
      </c>
      <c r="K106" s="42">
        <f t="shared" si="11"/>
        <v>0</v>
      </c>
      <c r="L106" s="25" t="str">
        <f t="shared" si="14"/>
        <v>0/0</v>
      </c>
      <c r="M106" s="19">
        <v>27.7</v>
      </c>
      <c r="N106" s="23">
        <f t="shared" si="16"/>
        <v>1</v>
      </c>
      <c r="O106" s="36" t="str">
        <f t="shared" si="13"/>
        <v/>
      </c>
      <c r="P106" s="83" t="e">
        <f>IF(N106="no data","no data",(IF(AND(#REF!&lt;=#REF!,#REF!&gt;=0),((1-BINOMDIST(#REF!,#REF!,M106/100,TRUE)))+BINOMDIST(#REF!,#REF!,M106/100,FALSE),"")))</f>
        <v>#REF!</v>
      </c>
      <c r="Q106" s="36" t="e">
        <f>IF(AND(P106&lt;=0.05,#REF!*100&gt;P106),"Flagging",IF(AND(P106&lt;=0.05,#REF!*100&lt;P106),"Protective",""))</f>
        <v>#REF!</v>
      </c>
    </row>
    <row r="107" spans="2:17" x14ac:dyDescent="0.35">
      <c r="B107" s="71" t="s">
        <v>125</v>
      </c>
      <c r="C107" s="50">
        <v>0</v>
      </c>
      <c r="D107" s="51">
        <v>0</v>
      </c>
      <c r="E107" s="51">
        <v>0</v>
      </c>
      <c r="F107" s="52">
        <v>0</v>
      </c>
      <c r="G107" s="81">
        <v>0</v>
      </c>
      <c r="H107" s="45">
        <f t="shared" si="12"/>
        <v>0</v>
      </c>
      <c r="I107" s="32">
        <f t="shared" si="15"/>
        <v>0</v>
      </c>
      <c r="J107" s="28">
        <f t="shared" si="10"/>
        <v>0</v>
      </c>
      <c r="K107" s="42">
        <f t="shared" si="11"/>
        <v>0</v>
      </c>
      <c r="L107" s="25" t="str">
        <f t="shared" si="14"/>
        <v>0/0</v>
      </c>
      <c r="M107" s="19">
        <v>9.1999999999999993</v>
      </c>
      <c r="N107" s="23">
        <f t="shared" si="16"/>
        <v>1</v>
      </c>
      <c r="O107" s="36" t="str">
        <f t="shared" si="13"/>
        <v/>
      </c>
      <c r="P107" s="83" t="e">
        <f>IF(N107="no data","no data",(IF(AND(#REF!&lt;=#REF!,#REF!&gt;=0),((1-BINOMDIST(#REF!,#REF!,M107/100,TRUE)))+BINOMDIST(#REF!,#REF!,M107/100,FALSE),"")))</f>
        <v>#REF!</v>
      </c>
      <c r="Q107" s="36" t="e">
        <f>IF(AND(P107&lt;=0.05,#REF!*100&gt;P107),"Flagging",IF(AND(P107&lt;=0.05,#REF!*100&lt;P107),"Protective",""))</f>
        <v>#REF!</v>
      </c>
    </row>
    <row r="108" spans="2:17" x14ac:dyDescent="0.35">
      <c r="B108" s="72" t="s">
        <v>126</v>
      </c>
      <c r="C108" s="50">
        <v>0</v>
      </c>
      <c r="D108" s="51">
        <v>0</v>
      </c>
      <c r="E108" s="51">
        <v>0</v>
      </c>
      <c r="F108" s="52">
        <v>0</v>
      </c>
      <c r="G108" s="81">
        <v>0</v>
      </c>
      <c r="H108" s="45">
        <f t="shared" si="12"/>
        <v>0</v>
      </c>
      <c r="I108" s="32">
        <f t="shared" si="15"/>
        <v>0</v>
      </c>
      <c r="J108" s="28">
        <f t="shared" si="10"/>
        <v>0</v>
      </c>
      <c r="K108" s="42">
        <f t="shared" si="11"/>
        <v>0</v>
      </c>
      <c r="L108" s="25" t="str">
        <f t="shared" si="14"/>
        <v>0/0</v>
      </c>
      <c r="M108" s="19"/>
      <c r="N108" s="23">
        <f t="shared" si="16"/>
        <v>1</v>
      </c>
      <c r="O108" s="36" t="str">
        <f t="shared" si="13"/>
        <v/>
      </c>
      <c r="P108" s="83" t="e">
        <f>IF(N108="no data","no data",(IF(AND(#REF!&lt;=#REF!,#REF!&gt;=0),((1-BINOMDIST(#REF!,#REF!,M108/100,TRUE)))+BINOMDIST(#REF!,#REF!,M108/100,FALSE),"")))</f>
        <v>#REF!</v>
      </c>
      <c r="Q108" s="36" t="e">
        <f>IF(AND(P108&lt;=0.05,#REF!*100&gt;P108),"Flagging",IF(AND(P108&lt;=0.05,#REF!*100&lt;P108),"Protective",""))</f>
        <v>#REF!</v>
      </c>
    </row>
    <row r="109" spans="2:17" x14ac:dyDescent="0.35">
      <c r="B109" s="90" t="s">
        <v>127</v>
      </c>
      <c r="C109" s="50">
        <v>0</v>
      </c>
      <c r="D109" s="51">
        <v>0</v>
      </c>
      <c r="E109" s="51">
        <v>0</v>
      </c>
      <c r="F109" s="52">
        <v>0</v>
      </c>
      <c r="G109" s="81">
        <v>0</v>
      </c>
      <c r="H109" s="45">
        <f t="shared" si="12"/>
        <v>0</v>
      </c>
      <c r="I109" s="32">
        <f t="shared" si="15"/>
        <v>0</v>
      </c>
      <c r="J109" s="28">
        <f t="shared" si="10"/>
        <v>0</v>
      </c>
      <c r="K109" s="42">
        <f t="shared" si="11"/>
        <v>0</v>
      </c>
      <c r="L109" s="25" t="str">
        <f t="shared" si="14"/>
        <v>0/0</v>
      </c>
      <c r="M109" s="19" t="s">
        <v>50</v>
      </c>
      <c r="N109" s="23" t="str">
        <f t="shared" si="16"/>
        <v>no data</v>
      </c>
      <c r="O109" s="36" t="str">
        <f t="shared" si="13"/>
        <v/>
      </c>
      <c r="P109" s="83" t="str">
        <f>IF(N109="no data","no data",(IF(AND(#REF!&lt;=#REF!,#REF!&gt;=0),((1-BINOMDIST(#REF!,#REF!,M109/100,TRUE)))+BINOMDIST(#REF!,#REF!,M109/100,FALSE),"")))</f>
        <v>no data</v>
      </c>
      <c r="Q109" s="36" t="e">
        <f>IF(AND(P109&lt;=0.05,#REF!*100&gt;P109),"Flagging",IF(AND(P109&lt;=0.05,#REF!*100&lt;P109),"Protective",""))</f>
        <v>#REF!</v>
      </c>
    </row>
    <row r="110" spans="2:17" x14ac:dyDescent="0.35">
      <c r="B110" s="72" t="s">
        <v>128</v>
      </c>
      <c r="C110" s="50">
        <v>0</v>
      </c>
      <c r="D110" s="51">
        <v>0</v>
      </c>
      <c r="E110" s="51">
        <v>0</v>
      </c>
      <c r="F110" s="52">
        <v>0</v>
      </c>
      <c r="G110" s="81">
        <v>0</v>
      </c>
      <c r="H110" s="45">
        <f t="shared" si="12"/>
        <v>0</v>
      </c>
      <c r="I110" s="32">
        <f t="shared" si="15"/>
        <v>0</v>
      </c>
      <c r="J110" s="28">
        <f t="shared" si="10"/>
        <v>0</v>
      </c>
      <c r="K110" s="42">
        <f t="shared" si="11"/>
        <v>0</v>
      </c>
      <c r="L110" s="25" t="str">
        <f t="shared" si="14"/>
        <v>0/0</v>
      </c>
      <c r="M110" s="19"/>
      <c r="N110" s="23">
        <f t="shared" si="16"/>
        <v>1</v>
      </c>
      <c r="O110" s="36" t="str">
        <f t="shared" si="13"/>
        <v/>
      </c>
      <c r="P110" s="83" t="e">
        <f>IF(N110="no data","no data",(IF(AND(#REF!&lt;=#REF!,#REF!&gt;=0),((1-BINOMDIST(#REF!,#REF!,M110/100,TRUE)))+BINOMDIST(#REF!,#REF!,M110/100,FALSE),"")))</f>
        <v>#REF!</v>
      </c>
      <c r="Q110" s="36" t="e">
        <f>IF(AND(P110&lt;=0.05,#REF!*100&gt;P110),"Flagging",IF(AND(P110&lt;=0.05,#REF!*100&lt;P110),"Protective",""))</f>
        <v>#REF!</v>
      </c>
    </row>
    <row r="111" spans="2:17" x14ac:dyDescent="0.35">
      <c r="B111" s="72" t="s">
        <v>129</v>
      </c>
      <c r="C111" s="50">
        <v>0</v>
      </c>
      <c r="D111" s="51">
        <v>0</v>
      </c>
      <c r="E111" s="51">
        <v>0</v>
      </c>
      <c r="F111" s="52">
        <v>0</v>
      </c>
      <c r="G111" s="81">
        <v>0</v>
      </c>
      <c r="H111" s="45">
        <f t="shared" si="12"/>
        <v>0</v>
      </c>
      <c r="I111" s="32">
        <f t="shared" si="15"/>
        <v>0</v>
      </c>
      <c r="J111" s="28">
        <f t="shared" si="10"/>
        <v>0</v>
      </c>
      <c r="K111" s="42">
        <f t="shared" si="11"/>
        <v>0</v>
      </c>
      <c r="L111" s="25" t="str">
        <f t="shared" si="14"/>
        <v>0/0</v>
      </c>
      <c r="M111" s="19"/>
      <c r="N111" s="23">
        <f t="shared" si="16"/>
        <v>1</v>
      </c>
      <c r="O111" s="36" t="str">
        <f t="shared" si="13"/>
        <v/>
      </c>
      <c r="P111" s="83" t="e">
        <f>IF(N111="no data","no data",(IF(AND(#REF!&lt;=#REF!,#REF!&gt;=0),((1-BINOMDIST(#REF!,#REF!,M111/100,TRUE)))+BINOMDIST(#REF!,#REF!,M111/100,FALSE),"")))</f>
        <v>#REF!</v>
      </c>
      <c r="Q111" s="36" t="e">
        <f>IF(AND(P111&lt;=0.05,#REF!*100&gt;P111),"Flagging",IF(AND(P111&lt;=0.05,#REF!*100&lt;P111),"Protective",""))</f>
        <v>#REF!</v>
      </c>
    </row>
    <row r="112" spans="2:17" x14ac:dyDescent="0.35">
      <c r="B112" s="72" t="s">
        <v>130</v>
      </c>
      <c r="C112" s="50">
        <v>0</v>
      </c>
      <c r="D112" s="51">
        <v>0</v>
      </c>
      <c r="E112" s="51">
        <v>0</v>
      </c>
      <c r="F112" s="52">
        <v>0</v>
      </c>
      <c r="G112" s="81">
        <v>0</v>
      </c>
      <c r="H112" s="45">
        <f t="shared" si="12"/>
        <v>0</v>
      </c>
      <c r="I112" s="32">
        <f t="shared" si="15"/>
        <v>0</v>
      </c>
      <c r="J112" s="28">
        <f t="shared" si="10"/>
        <v>0</v>
      </c>
      <c r="K112" s="42">
        <f t="shared" si="11"/>
        <v>0</v>
      </c>
      <c r="L112" s="25" t="str">
        <f t="shared" si="14"/>
        <v>0/0</v>
      </c>
      <c r="M112" s="19"/>
      <c r="N112" s="23">
        <f t="shared" si="16"/>
        <v>1</v>
      </c>
      <c r="O112" s="36" t="str">
        <f t="shared" si="13"/>
        <v/>
      </c>
      <c r="P112" s="83" t="e">
        <f>IF(N112="no data","no data",(IF(AND(#REF!&lt;=#REF!,#REF!&gt;=0),((1-BINOMDIST(#REF!,#REF!,M112/100,TRUE)))+BINOMDIST(#REF!,#REF!,M112/100,FALSE),"")))</f>
        <v>#REF!</v>
      </c>
      <c r="Q112" s="36" t="e">
        <f>IF(AND(P112&lt;=0.05,#REF!*100&gt;P112),"Flagging",IF(AND(P112&lt;=0.05,#REF!*100&lt;P112),"Protective",""))</f>
        <v>#REF!</v>
      </c>
    </row>
    <row r="113" spans="2:17" x14ac:dyDescent="0.35">
      <c r="B113" s="72" t="s">
        <v>131</v>
      </c>
      <c r="C113" s="50">
        <v>0</v>
      </c>
      <c r="D113" s="51">
        <v>0</v>
      </c>
      <c r="E113" s="51">
        <v>0</v>
      </c>
      <c r="F113" s="52">
        <v>0</v>
      </c>
      <c r="G113" s="81">
        <v>0</v>
      </c>
      <c r="H113" s="45">
        <f t="shared" si="12"/>
        <v>0</v>
      </c>
      <c r="I113" s="32">
        <f t="shared" si="15"/>
        <v>0</v>
      </c>
      <c r="J113" s="28">
        <f t="shared" si="10"/>
        <v>0</v>
      </c>
      <c r="K113" s="42">
        <f t="shared" si="11"/>
        <v>0</v>
      </c>
      <c r="L113" s="25" t="str">
        <f t="shared" si="14"/>
        <v>0/0</v>
      </c>
      <c r="M113" s="19"/>
      <c r="N113" s="23">
        <f t="shared" si="16"/>
        <v>1</v>
      </c>
      <c r="O113" s="36" t="str">
        <f t="shared" si="13"/>
        <v/>
      </c>
      <c r="P113" s="83" t="e">
        <f>IF(N113="no data","no data",(IF(AND(#REF!&lt;=#REF!,#REF!&gt;=0),((1-BINOMDIST(#REF!,#REF!,M113/100,TRUE)))+BINOMDIST(#REF!,#REF!,M113/100,FALSE),"")))</f>
        <v>#REF!</v>
      </c>
      <c r="Q113" s="36" t="e">
        <f>IF(AND(P113&lt;=0.05,#REF!*100&gt;P113),"Flagging",IF(AND(P113&lt;=0.05,#REF!*100&lt;P113),"Protective",""))</f>
        <v>#REF!</v>
      </c>
    </row>
    <row r="114" spans="2:17" x14ac:dyDescent="0.35">
      <c r="B114" s="72" t="s">
        <v>132</v>
      </c>
      <c r="C114" s="50">
        <v>0</v>
      </c>
      <c r="D114" s="51">
        <v>0</v>
      </c>
      <c r="E114" s="51">
        <v>0</v>
      </c>
      <c r="F114" s="52">
        <v>0</v>
      </c>
      <c r="G114" s="81">
        <v>0</v>
      </c>
      <c r="H114" s="45">
        <f t="shared" si="12"/>
        <v>0</v>
      </c>
      <c r="I114" s="32">
        <f t="shared" si="15"/>
        <v>0</v>
      </c>
      <c r="J114" s="28">
        <f t="shared" si="10"/>
        <v>0</v>
      </c>
      <c r="K114" s="42">
        <f t="shared" si="11"/>
        <v>0</v>
      </c>
      <c r="L114" s="25" t="str">
        <f t="shared" si="14"/>
        <v>0/0</v>
      </c>
      <c r="M114" s="19"/>
      <c r="N114" s="23">
        <f t="shared" si="16"/>
        <v>1</v>
      </c>
      <c r="O114" s="36" t="str">
        <f t="shared" si="13"/>
        <v/>
      </c>
      <c r="P114" s="83" t="e">
        <f>IF(N114="no data","no data",(IF(AND(#REF!&lt;=#REF!,#REF!&gt;=0),((1-BINOMDIST(#REF!,#REF!,M114/100,TRUE)))+BINOMDIST(#REF!,#REF!,M114/100,FALSE),"")))</f>
        <v>#REF!</v>
      </c>
      <c r="Q114" s="36" t="e">
        <f>IF(AND(P114&lt;=0.05,#REF!*100&gt;P114),"Flagging",IF(AND(P114&lt;=0.05,#REF!*100&lt;P114),"Protective",""))</f>
        <v>#REF!</v>
      </c>
    </row>
    <row r="115" spans="2:17" x14ac:dyDescent="0.35">
      <c r="B115" s="73" t="s">
        <v>133</v>
      </c>
      <c r="C115" s="50">
        <v>0</v>
      </c>
      <c r="D115" s="51">
        <v>0</v>
      </c>
      <c r="E115" s="51">
        <v>0</v>
      </c>
      <c r="F115" s="52">
        <v>0</v>
      </c>
      <c r="G115" s="81">
        <v>0</v>
      </c>
      <c r="H115" s="45">
        <f t="shared" si="12"/>
        <v>0</v>
      </c>
      <c r="I115" s="32">
        <f t="shared" si="15"/>
        <v>0</v>
      </c>
      <c r="J115" s="28">
        <f t="shared" si="10"/>
        <v>0</v>
      </c>
      <c r="K115" s="42">
        <f t="shared" si="11"/>
        <v>0</v>
      </c>
      <c r="L115" s="25" t="str">
        <f t="shared" si="14"/>
        <v>0/0</v>
      </c>
      <c r="M115" s="19"/>
      <c r="N115" s="23">
        <f t="shared" si="16"/>
        <v>1</v>
      </c>
      <c r="O115" s="36" t="str">
        <f t="shared" si="13"/>
        <v/>
      </c>
      <c r="P115" s="83" t="e">
        <f>IF(N115="no data","no data",(IF(AND(#REF!&lt;=#REF!,#REF!&gt;=0),((1-BINOMDIST(#REF!,#REF!,M115/100,TRUE)))+BINOMDIST(#REF!,#REF!,M115/100,FALSE),"")))</f>
        <v>#REF!</v>
      </c>
      <c r="Q115" s="36" t="e">
        <f>IF(AND(P115&lt;=0.05,#REF!*100&gt;P115),"Flagging",IF(AND(P115&lt;=0.05,#REF!*100&lt;P115),"Protective",""))</f>
        <v>#REF!</v>
      </c>
    </row>
    <row r="116" spans="2:17" x14ac:dyDescent="0.35">
      <c r="B116" s="73" t="s">
        <v>134</v>
      </c>
      <c r="C116" s="50">
        <v>0</v>
      </c>
      <c r="D116" s="51">
        <v>0</v>
      </c>
      <c r="E116" s="51">
        <v>0</v>
      </c>
      <c r="F116" s="52">
        <v>0</v>
      </c>
      <c r="G116" s="81">
        <v>0</v>
      </c>
      <c r="H116" s="45">
        <f t="shared" si="12"/>
        <v>0</v>
      </c>
      <c r="I116" s="32">
        <f t="shared" si="15"/>
        <v>0</v>
      </c>
      <c r="J116" s="28">
        <f t="shared" si="10"/>
        <v>0</v>
      </c>
      <c r="K116" s="42">
        <f t="shared" si="11"/>
        <v>0</v>
      </c>
      <c r="L116" s="25" t="str">
        <f t="shared" si="14"/>
        <v>0/0</v>
      </c>
      <c r="M116" s="19"/>
      <c r="N116" s="23">
        <f t="shared" si="16"/>
        <v>1</v>
      </c>
      <c r="O116" s="36" t="str">
        <f t="shared" si="13"/>
        <v/>
      </c>
      <c r="P116" s="83" t="e">
        <f>IF(N116="no data","no data",(IF(AND(#REF!&lt;=#REF!,#REF!&gt;=0),((1-BINOMDIST(#REF!,#REF!,M116/100,TRUE)))+BINOMDIST(#REF!,#REF!,M116/100,FALSE),"")))</f>
        <v>#REF!</v>
      </c>
      <c r="Q116" s="36" t="e">
        <f>IF(AND(P116&lt;=0.05,#REF!*100&gt;P116),"Flagging",IF(AND(P116&lt;=0.05,#REF!*100&lt;P116),"Protective",""))</f>
        <v>#REF!</v>
      </c>
    </row>
    <row r="117" spans="2:17" x14ac:dyDescent="0.35">
      <c r="B117" s="72" t="s">
        <v>135</v>
      </c>
      <c r="C117" s="50">
        <v>0</v>
      </c>
      <c r="D117" s="51">
        <v>0</v>
      </c>
      <c r="E117" s="51">
        <v>0</v>
      </c>
      <c r="F117" s="52">
        <v>0</v>
      </c>
      <c r="G117" s="81">
        <v>0</v>
      </c>
      <c r="H117" s="45">
        <f t="shared" si="12"/>
        <v>0</v>
      </c>
      <c r="I117" s="32">
        <f t="shared" si="15"/>
        <v>0</v>
      </c>
      <c r="J117" s="28">
        <f t="shared" si="10"/>
        <v>0</v>
      </c>
      <c r="K117" s="42">
        <f t="shared" si="11"/>
        <v>0</v>
      </c>
      <c r="L117" s="25" t="str">
        <f t="shared" si="14"/>
        <v>0/0</v>
      </c>
      <c r="M117" s="19"/>
      <c r="N117" s="23">
        <f t="shared" si="16"/>
        <v>1</v>
      </c>
      <c r="O117" s="36" t="str">
        <f t="shared" si="13"/>
        <v/>
      </c>
      <c r="P117" s="83" t="e">
        <f>IF(N117="no data","no data",(IF(AND(#REF!&lt;=#REF!,#REF!&gt;=0),((1-BINOMDIST(#REF!,#REF!,M117/100,TRUE)))+BINOMDIST(#REF!,#REF!,M117/100,FALSE),"")))</f>
        <v>#REF!</v>
      </c>
      <c r="Q117" s="36" t="e">
        <f>IF(AND(P117&lt;=0.05,#REF!*100&gt;P117),"Flagging",IF(AND(P117&lt;=0.05,#REF!*100&lt;P117),"Protective",""))</f>
        <v>#REF!</v>
      </c>
    </row>
    <row r="118" spans="2:17" x14ac:dyDescent="0.35">
      <c r="B118" s="73" t="s">
        <v>136</v>
      </c>
      <c r="C118" s="50">
        <v>0</v>
      </c>
      <c r="D118" s="51">
        <v>0</v>
      </c>
      <c r="E118" s="51">
        <v>0</v>
      </c>
      <c r="F118" s="52">
        <v>0</v>
      </c>
      <c r="G118" s="81">
        <v>0</v>
      </c>
      <c r="H118" s="45">
        <f t="shared" si="12"/>
        <v>0</v>
      </c>
      <c r="I118" s="32">
        <f t="shared" si="15"/>
        <v>0</v>
      </c>
      <c r="J118" s="28">
        <f t="shared" si="10"/>
        <v>0</v>
      </c>
      <c r="K118" s="42">
        <f t="shared" si="11"/>
        <v>0</v>
      </c>
      <c r="L118" s="25" t="str">
        <f t="shared" si="14"/>
        <v>0/0</v>
      </c>
      <c r="M118" s="19"/>
      <c r="N118" s="23">
        <f t="shared" si="16"/>
        <v>1</v>
      </c>
      <c r="O118" s="36" t="str">
        <f t="shared" si="13"/>
        <v/>
      </c>
      <c r="P118" s="83" t="e">
        <f>IF(N118="no data","no data",(IF(AND(#REF!&lt;=#REF!,#REF!&gt;=0),((1-BINOMDIST(#REF!,#REF!,M118/100,TRUE)))+BINOMDIST(#REF!,#REF!,M118/100,FALSE),"")))</f>
        <v>#REF!</v>
      </c>
      <c r="Q118" s="36" t="e">
        <f>IF(AND(P118&lt;=0.05,#REF!*100&gt;P118),"Flagging",IF(AND(P118&lt;=0.05,#REF!*100&lt;P118),"Protective",""))</f>
        <v>#REF!</v>
      </c>
    </row>
    <row r="119" spans="2:17" x14ac:dyDescent="0.35">
      <c r="B119" s="73" t="s">
        <v>137</v>
      </c>
      <c r="C119" s="50">
        <v>0</v>
      </c>
      <c r="D119" s="51">
        <v>0</v>
      </c>
      <c r="E119" s="51">
        <v>0</v>
      </c>
      <c r="F119" s="52">
        <v>0</v>
      </c>
      <c r="G119" s="81">
        <v>0</v>
      </c>
      <c r="H119" s="45">
        <f t="shared" si="12"/>
        <v>0</v>
      </c>
      <c r="I119" s="32">
        <f t="shared" si="15"/>
        <v>0</v>
      </c>
      <c r="J119" s="28">
        <f t="shared" si="10"/>
        <v>0</v>
      </c>
      <c r="K119" s="42">
        <f t="shared" si="11"/>
        <v>0</v>
      </c>
      <c r="L119" s="25" t="str">
        <f t="shared" si="14"/>
        <v>0/0</v>
      </c>
      <c r="M119" s="19"/>
      <c r="N119" s="23">
        <f t="shared" si="16"/>
        <v>1</v>
      </c>
      <c r="O119" s="36" t="str">
        <f t="shared" si="13"/>
        <v/>
      </c>
      <c r="P119" s="83" t="e">
        <f>IF(N119="no data","no data",(IF(AND(#REF!&lt;=#REF!,#REF!&gt;=0),((1-BINOMDIST(#REF!,#REF!,M119/100,TRUE)))+BINOMDIST(#REF!,#REF!,M119/100,FALSE),"")))</f>
        <v>#REF!</v>
      </c>
      <c r="Q119" s="36" t="e">
        <f>IF(AND(P119&lt;=0.05,#REF!*100&gt;P119),"Flagging",IF(AND(P119&lt;=0.05,#REF!*100&lt;P119),"Protective",""))</f>
        <v>#REF!</v>
      </c>
    </row>
    <row r="120" spans="2:17" x14ac:dyDescent="0.35">
      <c r="B120" s="73" t="s">
        <v>138</v>
      </c>
      <c r="C120" s="50">
        <v>0</v>
      </c>
      <c r="D120" s="51">
        <v>0</v>
      </c>
      <c r="E120" s="51">
        <v>0</v>
      </c>
      <c r="F120" s="52">
        <v>0</v>
      </c>
      <c r="G120" s="81">
        <v>0</v>
      </c>
      <c r="H120" s="45">
        <f t="shared" si="12"/>
        <v>0</v>
      </c>
      <c r="I120" s="32">
        <f t="shared" si="15"/>
        <v>0</v>
      </c>
      <c r="J120" s="28">
        <f t="shared" si="10"/>
        <v>0</v>
      </c>
      <c r="K120" s="42">
        <f t="shared" si="11"/>
        <v>0</v>
      </c>
      <c r="L120" s="25" t="str">
        <f t="shared" si="14"/>
        <v>0/0</v>
      </c>
      <c r="M120" s="19"/>
      <c r="N120" s="23">
        <f t="shared" si="16"/>
        <v>1</v>
      </c>
      <c r="O120" s="36" t="str">
        <f t="shared" si="13"/>
        <v/>
      </c>
      <c r="P120" s="83" t="e">
        <f>IF(N120="no data","no data",(IF(AND(#REF!&lt;=#REF!,#REF!&gt;=0),((1-BINOMDIST(#REF!,#REF!,M120/100,TRUE)))+BINOMDIST(#REF!,#REF!,M120/100,FALSE),"")))</f>
        <v>#REF!</v>
      </c>
      <c r="Q120" s="36" t="e">
        <f>IF(AND(P120&lt;=0.05,#REF!*100&gt;P120),"Flagging",IF(AND(P120&lt;=0.05,#REF!*100&lt;P120),"Protective",""))</f>
        <v>#REF!</v>
      </c>
    </row>
    <row r="121" spans="2:17" x14ac:dyDescent="0.35">
      <c r="B121" s="72" t="s">
        <v>139</v>
      </c>
      <c r="C121" s="50">
        <v>0</v>
      </c>
      <c r="D121" s="51">
        <v>0</v>
      </c>
      <c r="E121" s="51">
        <v>0</v>
      </c>
      <c r="F121" s="52">
        <v>0</v>
      </c>
      <c r="G121" s="81">
        <v>0</v>
      </c>
      <c r="H121" s="45">
        <f t="shared" si="12"/>
        <v>0</v>
      </c>
      <c r="I121" s="32">
        <f t="shared" si="15"/>
        <v>0</v>
      </c>
      <c r="J121" s="28">
        <f t="shared" si="10"/>
        <v>0</v>
      </c>
      <c r="K121" s="42">
        <f t="shared" si="11"/>
        <v>0</v>
      </c>
      <c r="L121" s="25" t="str">
        <f t="shared" si="14"/>
        <v>0/0</v>
      </c>
      <c r="M121" s="19">
        <v>38.9</v>
      </c>
      <c r="N121" s="23">
        <f t="shared" si="16"/>
        <v>1</v>
      </c>
      <c r="O121" s="36" t="str">
        <f t="shared" si="13"/>
        <v/>
      </c>
      <c r="P121" s="83" t="e">
        <f>IF(N121="no data","no data",(IF(AND(#REF!&lt;=#REF!,#REF!&gt;=0),((1-BINOMDIST(#REF!,#REF!,M121/100,TRUE)))+BINOMDIST(#REF!,#REF!,M121/100,FALSE),"")))</f>
        <v>#REF!</v>
      </c>
      <c r="Q121" s="36" t="e">
        <f>IF(AND(P121&lt;=0.05,#REF!*100&gt;P121),"Flagging",IF(AND(P121&lt;=0.05,#REF!*100&lt;P121),"Protective",""))</f>
        <v>#REF!</v>
      </c>
    </row>
    <row r="122" spans="2:17" x14ac:dyDescent="0.35">
      <c r="B122" s="73" t="s">
        <v>140</v>
      </c>
      <c r="C122" s="50">
        <v>0</v>
      </c>
      <c r="D122" s="51">
        <v>0</v>
      </c>
      <c r="E122" s="51">
        <v>0</v>
      </c>
      <c r="F122" s="52">
        <v>0</v>
      </c>
      <c r="G122" s="81">
        <v>0</v>
      </c>
      <c r="H122" s="45">
        <f t="shared" si="12"/>
        <v>0</v>
      </c>
      <c r="I122" s="32">
        <f t="shared" si="15"/>
        <v>0</v>
      </c>
      <c r="J122" s="28">
        <f t="shared" si="10"/>
        <v>0</v>
      </c>
      <c r="K122" s="42">
        <f t="shared" si="11"/>
        <v>0</v>
      </c>
      <c r="L122" s="25" t="str">
        <f t="shared" si="14"/>
        <v>0/0</v>
      </c>
      <c r="M122" s="19"/>
      <c r="N122" s="23">
        <f t="shared" si="16"/>
        <v>1</v>
      </c>
      <c r="O122" s="36" t="str">
        <f t="shared" si="13"/>
        <v/>
      </c>
      <c r="P122" s="83" t="e">
        <f>IF(N122="no data","no data",(IF(AND(#REF!&lt;=#REF!,#REF!&gt;=0),((1-BINOMDIST(#REF!,#REF!,M122/100,TRUE)))+BINOMDIST(#REF!,#REF!,M122/100,FALSE),"")))</f>
        <v>#REF!</v>
      </c>
      <c r="Q122" s="36" t="e">
        <f>IF(AND(P122&lt;=0.05,#REF!*100&gt;P122),"Flagging",IF(AND(P122&lt;=0.05,#REF!*100&lt;P122),"Protective",""))</f>
        <v>#REF!</v>
      </c>
    </row>
    <row r="123" spans="2:17" x14ac:dyDescent="0.35">
      <c r="B123" s="73" t="s">
        <v>141</v>
      </c>
      <c r="C123" s="50">
        <v>0</v>
      </c>
      <c r="D123" s="51">
        <v>0</v>
      </c>
      <c r="E123" s="51">
        <v>0</v>
      </c>
      <c r="F123" s="52">
        <v>0</v>
      </c>
      <c r="G123" s="81">
        <v>0</v>
      </c>
      <c r="H123" s="45">
        <f t="shared" si="12"/>
        <v>0</v>
      </c>
      <c r="I123" s="32">
        <f t="shared" si="15"/>
        <v>0</v>
      </c>
      <c r="J123" s="28">
        <f t="shared" si="10"/>
        <v>0</v>
      </c>
      <c r="K123" s="42">
        <f t="shared" si="11"/>
        <v>0</v>
      </c>
      <c r="L123" s="25" t="str">
        <f t="shared" si="14"/>
        <v>0/0</v>
      </c>
      <c r="M123" s="19"/>
      <c r="N123" s="23">
        <f t="shared" si="16"/>
        <v>1</v>
      </c>
      <c r="O123" s="36" t="str">
        <f t="shared" si="13"/>
        <v/>
      </c>
      <c r="P123" s="83" t="e">
        <f>IF(N123="no data","no data",(IF(AND(#REF!&lt;=#REF!,#REF!&gt;=0),((1-BINOMDIST(#REF!,#REF!,M123/100,TRUE)))+BINOMDIST(#REF!,#REF!,M123/100,FALSE),"")))</f>
        <v>#REF!</v>
      </c>
      <c r="Q123" s="36" t="e">
        <f>IF(AND(P123&lt;=0.05,#REF!*100&gt;P123),"Flagging",IF(AND(P123&lt;=0.05,#REF!*100&lt;P123),"Protective",""))</f>
        <v>#REF!</v>
      </c>
    </row>
    <row r="124" spans="2:17" x14ac:dyDescent="0.35">
      <c r="B124" s="71" t="s">
        <v>142</v>
      </c>
      <c r="C124" s="50">
        <v>0</v>
      </c>
      <c r="D124" s="51">
        <v>0</v>
      </c>
      <c r="E124" s="51">
        <v>0</v>
      </c>
      <c r="F124" s="52">
        <v>0</v>
      </c>
      <c r="G124" s="81">
        <v>0</v>
      </c>
      <c r="H124" s="45">
        <f t="shared" si="12"/>
        <v>0</v>
      </c>
      <c r="I124" s="32">
        <f t="shared" si="15"/>
        <v>0</v>
      </c>
      <c r="J124" s="28">
        <f t="shared" si="10"/>
        <v>0</v>
      </c>
      <c r="K124" s="42">
        <f t="shared" si="11"/>
        <v>0</v>
      </c>
      <c r="L124" s="25" t="str">
        <f t="shared" si="14"/>
        <v>0/0</v>
      </c>
      <c r="M124" s="19">
        <v>9.6</v>
      </c>
      <c r="N124" s="23">
        <f t="shared" si="16"/>
        <v>1</v>
      </c>
      <c r="O124" s="36" t="str">
        <f t="shared" si="13"/>
        <v/>
      </c>
      <c r="P124" s="83" t="e">
        <f>IF(N124="no data","no data",(IF(AND(#REF!&lt;=#REF!,#REF!&gt;=0),((1-BINOMDIST(#REF!,#REF!,M124/100,TRUE)))+BINOMDIST(#REF!,#REF!,M124/100,FALSE),"")))</f>
        <v>#REF!</v>
      </c>
      <c r="Q124" s="36" t="e">
        <f>IF(AND(P124&lt;=0.05,#REF!*100&gt;P124),"Flagging",IF(AND(P124&lt;=0.05,#REF!*100&lt;P124),"Protective",""))</f>
        <v>#REF!</v>
      </c>
    </row>
    <row r="125" spans="2:17" x14ac:dyDescent="0.35">
      <c r="B125" s="72" t="s">
        <v>143</v>
      </c>
      <c r="C125" s="50">
        <v>0</v>
      </c>
      <c r="D125" s="51">
        <v>0</v>
      </c>
      <c r="E125" s="51">
        <v>0</v>
      </c>
      <c r="F125" s="52">
        <v>0</v>
      </c>
      <c r="G125" s="81">
        <v>0</v>
      </c>
      <c r="H125" s="45">
        <f t="shared" si="12"/>
        <v>0</v>
      </c>
      <c r="I125" s="32">
        <f t="shared" si="15"/>
        <v>0</v>
      </c>
      <c r="J125" s="28">
        <f t="shared" si="10"/>
        <v>0</v>
      </c>
      <c r="K125" s="42">
        <f t="shared" si="11"/>
        <v>0</v>
      </c>
      <c r="L125" s="25" t="str">
        <f t="shared" si="14"/>
        <v>0/0</v>
      </c>
      <c r="M125" s="19"/>
      <c r="N125" s="23">
        <f t="shared" si="16"/>
        <v>1</v>
      </c>
      <c r="O125" s="36" t="str">
        <f t="shared" si="13"/>
        <v/>
      </c>
      <c r="P125" s="83" t="e">
        <f>IF(N125="no data","no data",(IF(AND(#REF!&lt;=#REF!,#REF!&gt;=0),((1-BINOMDIST(#REF!,#REF!,M125/100,TRUE)))+BINOMDIST(#REF!,#REF!,M125/100,FALSE),"")))</f>
        <v>#REF!</v>
      </c>
      <c r="Q125" s="36" t="e">
        <f>IF(AND(P125&lt;=0.05,#REF!*100&gt;P125),"Flagging",IF(AND(P125&lt;=0.05,#REF!*100&lt;P125),"Protective",""))</f>
        <v>#REF!</v>
      </c>
    </row>
    <row r="126" spans="2:17" x14ac:dyDescent="0.35">
      <c r="B126" s="72" t="s">
        <v>144</v>
      </c>
      <c r="C126" s="50">
        <v>0</v>
      </c>
      <c r="D126" s="51">
        <v>0</v>
      </c>
      <c r="E126" s="51">
        <v>0</v>
      </c>
      <c r="F126" s="52">
        <v>0</v>
      </c>
      <c r="G126" s="81">
        <v>0</v>
      </c>
      <c r="H126" s="45">
        <f t="shared" si="12"/>
        <v>0</v>
      </c>
      <c r="I126" s="32">
        <f t="shared" si="15"/>
        <v>0</v>
      </c>
      <c r="J126" s="28">
        <f t="shared" si="10"/>
        <v>0</v>
      </c>
      <c r="K126" s="42">
        <f t="shared" si="11"/>
        <v>0</v>
      </c>
      <c r="L126" s="25" t="str">
        <f t="shared" si="14"/>
        <v>0/0</v>
      </c>
      <c r="M126" s="19"/>
      <c r="N126" s="23">
        <f t="shared" si="16"/>
        <v>1</v>
      </c>
      <c r="O126" s="36" t="str">
        <f t="shared" si="13"/>
        <v/>
      </c>
      <c r="P126" s="83" t="e">
        <f>IF(N126="no data","no data",(IF(AND(#REF!&lt;=#REF!,#REF!&gt;=0),((1-BINOMDIST(#REF!,#REF!,M126/100,TRUE)))+BINOMDIST(#REF!,#REF!,M126/100,FALSE),"")))</f>
        <v>#REF!</v>
      </c>
      <c r="Q126" s="36" t="e">
        <f>IF(AND(P126&lt;=0.05,#REF!*100&gt;P126),"Flagging",IF(AND(P126&lt;=0.05,#REF!*100&lt;P126),"Protective",""))</f>
        <v>#REF!</v>
      </c>
    </row>
    <row r="127" spans="2:17" x14ac:dyDescent="0.35">
      <c r="B127" s="72" t="s">
        <v>145</v>
      </c>
      <c r="C127" s="50">
        <v>0</v>
      </c>
      <c r="D127" s="51">
        <v>0</v>
      </c>
      <c r="E127" s="51">
        <v>0</v>
      </c>
      <c r="F127" s="52">
        <v>0</v>
      </c>
      <c r="G127" s="81">
        <v>0</v>
      </c>
      <c r="H127" s="45">
        <f t="shared" si="12"/>
        <v>0</v>
      </c>
      <c r="I127" s="32">
        <f t="shared" si="15"/>
        <v>0</v>
      </c>
      <c r="J127" s="28">
        <f t="shared" si="10"/>
        <v>0</v>
      </c>
      <c r="K127" s="42">
        <f t="shared" si="11"/>
        <v>0</v>
      </c>
      <c r="L127" s="25" t="str">
        <f t="shared" si="14"/>
        <v>0/0</v>
      </c>
      <c r="M127" s="19"/>
      <c r="N127" s="23">
        <f t="shared" si="16"/>
        <v>1</v>
      </c>
      <c r="O127" s="36" t="str">
        <f t="shared" si="13"/>
        <v/>
      </c>
      <c r="P127" s="83" t="e">
        <f>IF(N127="no data","no data",(IF(AND(#REF!&lt;=#REF!,#REF!&gt;=0),((1-BINOMDIST(#REF!,#REF!,M127/100,TRUE)))+BINOMDIST(#REF!,#REF!,M127/100,FALSE),"")))</f>
        <v>#REF!</v>
      </c>
      <c r="Q127" s="36" t="e">
        <f>IF(AND(P127&lt;=0.05,#REF!*100&gt;P127),"Flagging",IF(AND(P127&lt;=0.05,#REF!*100&lt;P127),"Protective",""))</f>
        <v>#REF!</v>
      </c>
    </row>
    <row r="128" spans="2:17" x14ac:dyDescent="0.35">
      <c r="B128" s="72" t="s">
        <v>146</v>
      </c>
      <c r="C128" s="50">
        <v>0</v>
      </c>
      <c r="D128" s="51">
        <v>0</v>
      </c>
      <c r="E128" s="51">
        <v>0</v>
      </c>
      <c r="F128" s="52">
        <v>0</v>
      </c>
      <c r="G128" s="81">
        <v>0</v>
      </c>
      <c r="H128" s="45">
        <f t="shared" si="12"/>
        <v>0</v>
      </c>
      <c r="I128" s="32">
        <f t="shared" si="15"/>
        <v>0</v>
      </c>
      <c r="J128" s="28">
        <f t="shared" si="10"/>
        <v>0</v>
      </c>
      <c r="K128" s="42">
        <f t="shared" si="11"/>
        <v>0</v>
      </c>
      <c r="L128" s="25" t="str">
        <f t="shared" si="14"/>
        <v>0/0</v>
      </c>
      <c r="M128" s="19"/>
      <c r="N128" s="23">
        <f t="shared" si="16"/>
        <v>1</v>
      </c>
      <c r="O128" s="36" t="str">
        <f t="shared" si="13"/>
        <v/>
      </c>
      <c r="P128" s="83" t="e">
        <f>IF(N128="no data","no data",(IF(AND(#REF!&lt;=#REF!,#REF!&gt;=0),((1-BINOMDIST(#REF!,#REF!,M128/100,TRUE)))+BINOMDIST(#REF!,#REF!,M128/100,FALSE),"")))</f>
        <v>#REF!</v>
      </c>
      <c r="Q128" s="36" t="e">
        <f>IF(AND(P128&lt;=0.05,#REF!*100&gt;P128),"Flagging",IF(AND(P128&lt;=0.05,#REF!*100&lt;P128),"Protective",""))</f>
        <v>#REF!</v>
      </c>
    </row>
    <row r="129" spans="2:17" x14ac:dyDescent="0.35">
      <c r="B129" s="72" t="s">
        <v>147</v>
      </c>
      <c r="C129" s="50">
        <v>0</v>
      </c>
      <c r="D129" s="51">
        <v>0</v>
      </c>
      <c r="E129" s="51">
        <v>0</v>
      </c>
      <c r="F129" s="52">
        <v>0</v>
      </c>
      <c r="G129" s="81">
        <v>0</v>
      </c>
      <c r="H129" s="45">
        <f t="shared" si="12"/>
        <v>0</v>
      </c>
      <c r="I129" s="32">
        <f t="shared" si="15"/>
        <v>0</v>
      </c>
      <c r="J129" s="28">
        <f t="shared" si="10"/>
        <v>0</v>
      </c>
      <c r="K129" s="42">
        <f t="shared" si="11"/>
        <v>0</v>
      </c>
      <c r="L129" s="25" t="str">
        <f t="shared" si="14"/>
        <v>0/0</v>
      </c>
      <c r="M129" s="19"/>
      <c r="N129" s="23">
        <f t="shared" si="16"/>
        <v>1</v>
      </c>
      <c r="O129" s="36" t="str">
        <f t="shared" si="13"/>
        <v/>
      </c>
      <c r="P129" s="83" t="e">
        <f>IF(N129="no data","no data",(IF(AND(#REF!&lt;=#REF!,#REF!&gt;=0),((1-BINOMDIST(#REF!,#REF!,M129/100,TRUE)))+BINOMDIST(#REF!,#REF!,M129/100,FALSE),"")))</f>
        <v>#REF!</v>
      </c>
      <c r="Q129" s="36" t="e">
        <f>IF(AND(P129&lt;=0.05,#REF!*100&gt;P129),"Flagging",IF(AND(P129&lt;=0.05,#REF!*100&lt;P129),"Protective",""))</f>
        <v>#REF!</v>
      </c>
    </row>
    <row r="130" spans="2:17" x14ac:dyDescent="0.35">
      <c r="B130" s="72" t="s">
        <v>148</v>
      </c>
      <c r="C130" s="50">
        <v>0</v>
      </c>
      <c r="D130" s="51">
        <v>0</v>
      </c>
      <c r="E130" s="51">
        <v>0</v>
      </c>
      <c r="F130" s="52">
        <v>0</v>
      </c>
      <c r="G130" s="81">
        <v>0</v>
      </c>
      <c r="H130" s="45">
        <f t="shared" si="12"/>
        <v>0</v>
      </c>
      <c r="I130" s="32">
        <f t="shared" si="15"/>
        <v>0</v>
      </c>
      <c r="J130" s="28">
        <f t="shared" si="10"/>
        <v>0</v>
      </c>
      <c r="K130" s="42">
        <f t="shared" si="11"/>
        <v>0</v>
      </c>
      <c r="L130" s="25" t="str">
        <f t="shared" si="14"/>
        <v>0/0</v>
      </c>
      <c r="M130" s="19"/>
      <c r="N130" s="23">
        <f t="shared" si="16"/>
        <v>1</v>
      </c>
      <c r="O130" s="36" t="str">
        <f t="shared" si="13"/>
        <v/>
      </c>
      <c r="P130" s="83" t="e">
        <f>IF(N130="no data","no data",(IF(AND(#REF!&lt;=#REF!,#REF!&gt;=0),((1-BINOMDIST(#REF!,#REF!,M130/100,TRUE)))+BINOMDIST(#REF!,#REF!,M130/100,FALSE),"")))</f>
        <v>#REF!</v>
      </c>
      <c r="Q130" s="36" t="e">
        <f>IF(AND(P130&lt;=0.05,#REF!*100&gt;P130),"Flagging",IF(AND(P130&lt;=0.05,#REF!*100&lt;P130),"Protective",""))</f>
        <v>#REF!</v>
      </c>
    </row>
    <row r="131" spans="2:17" x14ac:dyDescent="0.35">
      <c r="B131" s="71" t="s">
        <v>149</v>
      </c>
      <c r="C131" s="50">
        <v>0</v>
      </c>
      <c r="D131" s="51">
        <v>0</v>
      </c>
      <c r="E131" s="51">
        <v>0</v>
      </c>
      <c r="F131" s="52">
        <v>0</v>
      </c>
      <c r="G131" s="81">
        <v>0</v>
      </c>
      <c r="H131" s="45">
        <f t="shared" si="12"/>
        <v>0</v>
      </c>
      <c r="I131" s="32">
        <f t="shared" si="15"/>
        <v>0</v>
      </c>
      <c r="J131" s="28">
        <f t="shared" si="10"/>
        <v>0</v>
      </c>
      <c r="K131" s="42">
        <f t="shared" si="11"/>
        <v>0</v>
      </c>
      <c r="L131" s="25" t="str">
        <f t="shared" si="14"/>
        <v>0/0</v>
      </c>
      <c r="M131" s="19">
        <v>39.4</v>
      </c>
      <c r="N131" s="23">
        <f t="shared" si="16"/>
        <v>1</v>
      </c>
      <c r="O131" s="36" t="str">
        <f t="shared" si="13"/>
        <v/>
      </c>
      <c r="P131" s="83" t="e">
        <f>IF(N131="no data","no data",(IF(AND(#REF!&lt;=#REF!,#REF!&gt;=0),((1-BINOMDIST(#REF!,#REF!,M131/100,TRUE)))+BINOMDIST(#REF!,#REF!,M131/100,FALSE),"")))</f>
        <v>#REF!</v>
      </c>
      <c r="Q131" s="36" t="e">
        <f>IF(AND(P131&lt;=0.05,#REF!*100&gt;P131),"Flagging",IF(AND(P131&lt;=0.05,#REF!*100&lt;P131),"Protective",""))</f>
        <v>#REF!</v>
      </c>
    </row>
    <row r="132" spans="2:17" x14ac:dyDescent="0.35">
      <c r="B132" s="71" t="s">
        <v>150</v>
      </c>
      <c r="C132" s="50">
        <v>0</v>
      </c>
      <c r="D132" s="51">
        <v>0</v>
      </c>
      <c r="E132" s="51">
        <v>0</v>
      </c>
      <c r="F132" s="52">
        <v>0</v>
      </c>
      <c r="G132" s="81">
        <v>0</v>
      </c>
      <c r="H132" s="45">
        <f t="shared" si="12"/>
        <v>0</v>
      </c>
      <c r="I132" s="32">
        <f t="shared" si="15"/>
        <v>0</v>
      </c>
      <c r="J132" s="28">
        <f t="shared" si="10"/>
        <v>0</v>
      </c>
      <c r="K132" s="42">
        <f t="shared" si="11"/>
        <v>0</v>
      </c>
      <c r="L132" s="25" t="str">
        <f t="shared" si="14"/>
        <v>0/0</v>
      </c>
      <c r="M132" s="19">
        <v>84.2</v>
      </c>
      <c r="N132" s="23">
        <f t="shared" si="16"/>
        <v>1</v>
      </c>
      <c r="O132" s="36" t="str">
        <f t="shared" si="13"/>
        <v/>
      </c>
      <c r="P132" s="83" t="e">
        <f>IF(N132="no data","no data",(IF(AND(#REF!&lt;=#REF!,#REF!&gt;=0),((1-BINOMDIST(#REF!,#REF!,M132/100,TRUE)))+BINOMDIST(#REF!,#REF!,M132/100,FALSE),"")))</f>
        <v>#REF!</v>
      </c>
      <c r="Q132" s="36" t="e">
        <f>IF(AND(P132&lt;=0.05,#REF!*100&gt;P132),"Flagging",IF(AND(P132&lt;=0.05,#REF!*100&lt;P132),"Protective",""))</f>
        <v>#REF!</v>
      </c>
    </row>
    <row r="133" spans="2:17" x14ac:dyDescent="0.35">
      <c r="B133" s="72" t="s">
        <v>151</v>
      </c>
      <c r="C133" s="50">
        <v>0</v>
      </c>
      <c r="D133" s="51">
        <v>0</v>
      </c>
      <c r="E133" s="51">
        <v>0</v>
      </c>
      <c r="F133" s="52">
        <v>0</v>
      </c>
      <c r="G133" s="81">
        <v>0</v>
      </c>
      <c r="H133" s="45">
        <f t="shared" si="12"/>
        <v>0</v>
      </c>
      <c r="I133" s="32">
        <f t="shared" si="15"/>
        <v>0</v>
      </c>
      <c r="J133" s="28">
        <f t="shared" ref="J133:J196" si="17">IF(ISBLANK(C133),"",C133+D133)</f>
        <v>0</v>
      </c>
      <c r="K133" s="42">
        <f t="shared" ref="K133:K196" si="18">IF(ISBLANK(C133),"",C133+D133+E133)</f>
        <v>0</v>
      </c>
      <c r="L133" s="25" t="str">
        <f t="shared" si="14"/>
        <v>0/0</v>
      </c>
      <c r="M133" s="19"/>
      <c r="N133" s="23">
        <f t="shared" si="16"/>
        <v>1</v>
      </c>
      <c r="O133" s="36" t="str">
        <f t="shared" si="13"/>
        <v/>
      </c>
      <c r="P133" s="83" t="e">
        <f>IF(N133="no data","no data",(IF(AND(#REF!&lt;=#REF!,#REF!&gt;=0),((1-BINOMDIST(#REF!,#REF!,M133/100,TRUE)))+BINOMDIST(#REF!,#REF!,M133/100,FALSE),"")))</f>
        <v>#REF!</v>
      </c>
      <c r="Q133" s="36" t="e">
        <f>IF(AND(P133&lt;=0.05,#REF!*100&gt;P133),"Flagging",IF(AND(P133&lt;=0.05,#REF!*100&lt;P133),"Protective",""))</f>
        <v>#REF!</v>
      </c>
    </row>
    <row r="134" spans="2:17" x14ac:dyDescent="0.35">
      <c r="B134" s="73" t="s">
        <v>152</v>
      </c>
      <c r="C134" s="50">
        <v>0</v>
      </c>
      <c r="D134" s="51">
        <v>0</v>
      </c>
      <c r="E134" s="51">
        <v>0</v>
      </c>
      <c r="F134" s="52">
        <v>0</v>
      </c>
      <c r="G134" s="81">
        <v>0</v>
      </c>
      <c r="H134" s="45">
        <f t="shared" ref="H134:H197" si="19">IFERROR(C134/(C134+E134),0)</f>
        <v>0</v>
      </c>
      <c r="I134" s="32">
        <f t="shared" si="15"/>
        <v>0</v>
      </c>
      <c r="J134" s="28">
        <f t="shared" si="17"/>
        <v>0</v>
      </c>
      <c r="K134" s="42">
        <f t="shared" si="18"/>
        <v>0</v>
      </c>
      <c r="L134" s="25" t="str">
        <f t="shared" si="14"/>
        <v>0/0</v>
      </c>
      <c r="M134" s="19"/>
      <c r="N134" s="23">
        <f t="shared" si="16"/>
        <v>1</v>
      </c>
      <c r="O134" s="36" t="str">
        <f t="shared" ref="O134:O197" si="20">IF(AND(N134&lt;=0.05,H134*100&gt;M134),"Flagging",IF(AND(N134&lt;=0.05,H134*100&lt;M134),"Protective",""))</f>
        <v/>
      </c>
      <c r="P134" s="83" t="e">
        <f>IF(N134="no data","no data",(IF(AND(#REF!&lt;=#REF!,#REF!&gt;=0),((1-BINOMDIST(#REF!,#REF!,M134/100,TRUE)))+BINOMDIST(#REF!,#REF!,M134/100,FALSE),"")))</f>
        <v>#REF!</v>
      </c>
      <c r="Q134" s="36" t="e">
        <f>IF(AND(P134&lt;=0.05,#REF!*100&gt;P134),"Flagging",IF(AND(P134&lt;=0.05,#REF!*100&lt;P134),"Protective",""))</f>
        <v>#REF!</v>
      </c>
    </row>
    <row r="135" spans="2:17" x14ac:dyDescent="0.35">
      <c r="B135" s="71" t="s">
        <v>153</v>
      </c>
      <c r="C135" s="50">
        <v>0</v>
      </c>
      <c r="D135" s="51">
        <v>0</v>
      </c>
      <c r="E135" s="51">
        <v>0</v>
      </c>
      <c r="F135" s="52">
        <v>0</v>
      </c>
      <c r="G135" s="81">
        <v>0</v>
      </c>
      <c r="H135" s="45">
        <f t="shared" si="19"/>
        <v>0</v>
      </c>
      <c r="I135" s="32">
        <f t="shared" si="15"/>
        <v>0</v>
      </c>
      <c r="J135" s="28">
        <f t="shared" si="17"/>
        <v>0</v>
      </c>
      <c r="K135" s="42">
        <f t="shared" si="18"/>
        <v>0</v>
      </c>
      <c r="L135" s="25" t="str">
        <f t="shared" ref="L135:L198" si="21">TEXT(J135,"0")&amp;"/"&amp;TEXT(K135,"0")</f>
        <v>0/0</v>
      </c>
      <c r="M135" s="19">
        <v>29.4</v>
      </c>
      <c r="N135" s="23">
        <f t="shared" si="16"/>
        <v>1</v>
      </c>
      <c r="O135" s="36" t="str">
        <f t="shared" si="20"/>
        <v/>
      </c>
      <c r="P135" s="83" t="e">
        <f>IF(N135="no data","no data",(IF(AND(#REF!&lt;=#REF!,#REF!&gt;=0),((1-BINOMDIST(#REF!,#REF!,M135/100,TRUE)))+BINOMDIST(#REF!,#REF!,M135/100,FALSE),"")))</f>
        <v>#REF!</v>
      </c>
      <c r="Q135" s="36" t="e">
        <f>IF(AND(P135&lt;=0.05,#REF!*100&gt;P135),"Flagging",IF(AND(P135&lt;=0.05,#REF!*100&lt;P135),"Protective",""))</f>
        <v>#REF!</v>
      </c>
    </row>
    <row r="136" spans="2:17" x14ac:dyDescent="0.35">
      <c r="B136" s="71" t="s">
        <v>154</v>
      </c>
      <c r="C136" s="50">
        <v>0</v>
      </c>
      <c r="D136" s="51">
        <v>0</v>
      </c>
      <c r="E136" s="51">
        <v>0</v>
      </c>
      <c r="F136" s="52">
        <v>0</v>
      </c>
      <c r="G136" s="81">
        <v>0</v>
      </c>
      <c r="H136" s="45">
        <f t="shared" si="19"/>
        <v>0</v>
      </c>
      <c r="I136" s="32">
        <f t="shared" si="15"/>
        <v>0</v>
      </c>
      <c r="J136" s="28">
        <f t="shared" si="17"/>
        <v>0</v>
      </c>
      <c r="K136" s="42">
        <f t="shared" si="18"/>
        <v>0</v>
      </c>
      <c r="L136" s="25" t="str">
        <f t="shared" si="21"/>
        <v>0/0</v>
      </c>
      <c r="M136" s="19" t="s">
        <v>50</v>
      </c>
      <c r="N136" s="23" t="str">
        <f t="shared" si="16"/>
        <v>no data</v>
      </c>
      <c r="O136" s="36" t="str">
        <f t="shared" si="20"/>
        <v/>
      </c>
      <c r="P136" s="83" t="str">
        <f>IF(N136="no data","no data",(IF(AND(#REF!&lt;=#REF!,#REF!&gt;=0),((1-BINOMDIST(#REF!,#REF!,M136/100,TRUE)))+BINOMDIST(#REF!,#REF!,M136/100,FALSE),"")))</f>
        <v>no data</v>
      </c>
      <c r="Q136" s="36" t="e">
        <f>IF(AND(P136&lt;=0.05,#REF!*100&gt;P136),"Flagging",IF(AND(P136&lt;=0.05,#REF!*100&lt;P136),"Protective",""))</f>
        <v>#REF!</v>
      </c>
    </row>
    <row r="137" spans="2:17" x14ac:dyDescent="0.35">
      <c r="B137" s="71" t="s">
        <v>155</v>
      </c>
      <c r="C137" s="50">
        <v>0</v>
      </c>
      <c r="D137" s="51">
        <v>0</v>
      </c>
      <c r="E137" s="51">
        <v>0</v>
      </c>
      <c r="F137" s="52">
        <v>0</v>
      </c>
      <c r="G137" s="81">
        <v>0</v>
      </c>
      <c r="H137" s="45">
        <f t="shared" si="19"/>
        <v>0</v>
      </c>
      <c r="I137" s="32">
        <f t="shared" si="15"/>
        <v>0</v>
      </c>
      <c r="J137" s="28">
        <f t="shared" si="17"/>
        <v>0</v>
      </c>
      <c r="K137" s="42">
        <f t="shared" si="18"/>
        <v>0</v>
      </c>
      <c r="L137" s="25" t="str">
        <f t="shared" si="21"/>
        <v>0/0</v>
      </c>
      <c r="M137" s="19">
        <v>50.5</v>
      </c>
      <c r="N137" s="23">
        <f t="shared" si="16"/>
        <v>1</v>
      </c>
      <c r="O137" s="36" t="str">
        <f t="shared" si="20"/>
        <v/>
      </c>
      <c r="P137" s="83" t="e">
        <f>IF(N137="no data","no data",(IF(AND(#REF!&lt;=#REF!,#REF!&gt;=0),((1-BINOMDIST(#REF!,#REF!,M137/100,TRUE)))+BINOMDIST(#REF!,#REF!,M137/100,FALSE),"")))</f>
        <v>#REF!</v>
      </c>
      <c r="Q137" s="36" t="e">
        <f>IF(AND(P137&lt;=0.05,#REF!*100&gt;P137),"Flagging",IF(AND(P137&lt;=0.05,#REF!*100&lt;P137),"Protective",""))</f>
        <v>#REF!</v>
      </c>
    </row>
    <row r="138" spans="2:17" x14ac:dyDescent="0.35">
      <c r="B138" s="71" t="s">
        <v>156</v>
      </c>
      <c r="C138" s="50">
        <v>0</v>
      </c>
      <c r="D138" s="51">
        <v>0</v>
      </c>
      <c r="E138" s="51">
        <v>0</v>
      </c>
      <c r="F138" s="52">
        <v>0</v>
      </c>
      <c r="G138" s="81">
        <v>0</v>
      </c>
      <c r="H138" s="45">
        <f t="shared" si="19"/>
        <v>0</v>
      </c>
      <c r="I138" s="32">
        <f t="shared" si="15"/>
        <v>0</v>
      </c>
      <c r="J138" s="28">
        <f t="shared" si="17"/>
        <v>0</v>
      </c>
      <c r="K138" s="42">
        <f t="shared" si="18"/>
        <v>0</v>
      </c>
      <c r="L138" s="25" t="str">
        <f t="shared" si="21"/>
        <v>0/0</v>
      </c>
      <c r="M138" s="19">
        <v>26.8</v>
      </c>
      <c r="N138" s="23">
        <f t="shared" si="16"/>
        <v>1</v>
      </c>
      <c r="O138" s="36" t="str">
        <f t="shared" si="20"/>
        <v/>
      </c>
      <c r="P138" s="83" t="e">
        <f>IF(N138="no data","no data",(IF(AND(#REF!&lt;=#REF!,#REF!&gt;=0),((1-BINOMDIST(#REF!,#REF!,M138/100,TRUE)))+BINOMDIST(#REF!,#REF!,M138/100,FALSE),"")))</f>
        <v>#REF!</v>
      </c>
      <c r="Q138" s="36" t="e">
        <f>IF(AND(P138&lt;=0.05,#REF!*100&gt;P138),"Flagging",IF(AND(P138&lt;=0.05,#REF!*100&lt;P138),"Protective",""))</f>
        <v>#REF!</v>
      </c>
    </row>
    <row r="139" spans="2:17" x14ac:dyDescent="0.35">
      <c r="B139" s="90" t="s">
        <v>157</v>
      </c>
      <c r="C139" s="50">
        <v>0</v>
      </c>
      <c r="D139" s="51">
        <v>0</v>
      </c>
      <c r="E139" s="51">
        <v>0</v>
      </c>
      <c r="F139" s="52">
        <v>0</v>
      </c>
      <c r="G139" s="81">
        <v>0</v>
      </c>
      <c r="H139" s="45">
        <f t="shared" si="19"/>
        <v>0</v>
      </c>
      <c r="I139" s="32">
        <f t="shared" si="15"/>
        <v>0</v>
      </c>
      <c r="J139" s="28">
        <f t="shared" si="17"/>
        <v>0</v>
      </c>
      <c r="K139" s="42">
        <f t="shared" si="18"/>
        <v>0</v>
      </c>
      <c r="L139" s="25" t="str">
        <f t="shared" si="21"/>
        <v>0/0</v>
      </c>
      <c r="M139" s="19" t="s">
        <v>50</v>
      </c>
      <c r="N139" s="23" t="str">
        <f t="shared" si="16"/>
        <v>no data</v>
      </c>
      <c r="O139" s="36" t="str">
        <f t="shared" si="20"/>
        <v/>
      </c>
      <c r="P139" s="83" t="str">
        <f>IF(N139="no data","no data",(IF(AND(#REF!&lt;=#REF!,#REF!&gt;=0),((1-BINOMDIST(#REF!,#REF!,M139/100,TRUE)))+BINOMDIST(#REF!,#REF!,M139/100,FALSE),"")))</f>
        <v>no data</v>
      </c>
      <c r="Q139" s="36" t="e">
        <f>IF(AND(P139&lt;=0.05,#REF!*100&gt;P139),"Flagging",IF(AND(P139&lt;=0.05,#REF!*100&lt;P139),"Protective",""))</f>
        <v>#REF!</v>
      </c>
    </row>
    <row r="140" spans="2:17" x14ac:dyDescent="0.35">
      <c r="B140" s="72" t="s">
        <v>158</v>
      </c>
      <c r="C140" s="50">
        <v>0</v>
      </c>
      <c r="D140" s="51">
        <v>0</v>
      </c>
      <c r="E140" s="51">
        <v>0</v>
      </c>
      <c r="F140" s="52">
        <v>0</v>
      </c>
      <c r="G140" s="81">
        <v>0</v>
      </c>
      <c r="H140" s="45">
        <f t="shared" si="19"/>
        <v>0</v>
      </c>
      <c r="I140" s="32">
        <f t="shared" si="15"/>
        <v>0</v>
      </c>
      <c r="J140" s="28">
        <f t="shared" si="17"/>
        <v>0</v>
      </c>
      <c r="K140" s="42">
        <f t="shared" si="18"/>
        <v>0</v>
      </c>
      <c r="L140" s="25" t="str">
        <f t="shared" si="21"/>
        <v>0/0</v>
      </c>
      <c r="M140" s="19"/>
      <c r="N140" s="23">
        <f t="shared" si="16"/>
        <v>1</v>
      </c>
      <c r="O140" s="36" t="str">
        <f t="shared" si="20"/>
        <v/>
      </c>
      <c r="P140" s="83" t="e">
        <f>IF(N140="no data","no data",(IF(AND(#REF!&lt;=#REF!,#REF!&gt;=0),((1-BINOMDIST(#REF!,#REF!,M140/100,TRUE)))+BINOMDIST(#REF!,#REF!,M140/100,FALSE),"")))</f>
        <v>#REF!</v>
      </c>
      <c r="Q140" s="36" t="e">
        <f>IF(AND(P140&lt;=0.05,#REF!*100&gt;P140),"Flagging",IF(AND(P140&lt;=0.05,#REF!*100&lt;P140),"Protective",""))</f>
        <v>#REF!</v>
      </c>
    </row>
    <row r="141" spans="2:17" x14ac:dyDescent="0.35">
      <c r="B141" s="71" t="s">
        <v>159</v>
      </c>
      <c r="C141" s="50">
        <v>0</v>
      </c>
      <c r="D141" s="51">
        <v>0</v>
      </c>
      <c r="E141" s="51">
        <v>0</v>
      </c>
      <c r="F141" s="52">
        <v>0</v>
      </c>
      <c r="G141" s="81">
        <v>0</v>
      </c>
      <c r="H141" s="45">
        <f t="shared" si="19"/>
        <v>0</v>
      </c>
      <c r="I141" s="32">
        <f t="shared" ref="I141:I204" si="22">IFERROR(J141/K141,0)</f>
        <v>0</v>
      </c>
      <c r="J141" s="28">
        <f t="shared" si="17"/>
        <v>0</v>
      </c>
      <c r="K141" s="42">
        <f t="shared" si="18"/>
        <v>0</v>
      </c>
      <c r="L141" s="25" t="str">
        <f t="shared" si="21"/>
        <v>0/0</v>
      </c>
      <c r="M141" s="19">
        <v>73.400000000000006</v>
      </c>
      <c r="N141" s="23">
        <f t="shared" si="16"/>
        <v>1</v>
      </c>
      <c r="O141" s="36" t="str">
        <f t="shared" si="20"/>
        <v/>
      </c>
      <c r="P141" s="83" t="e">
        <f>IF(N141="no data","no data",(IF(AND(#REF!&lt;=#REF!,#REF!&gt;=0),((1-BINOMDIST(#REF!,#REF!,M141/100,TRUE)))+BINOMDIST(#REF!,#REF!,M141/100,FALSE),"")))</f>
        <v>#REF!</v>
      </c>
      <c r="Q141" s="36" t="e">
        <f>IF(AND(P141&lt;=0.05,#REF!*100&gt;P141),"Flagging",IF(AND(P141&lt;=0.05,#REF!*100&lt;P141),"Protective",""))</f>
        <v>#REF!</v>
      </c>
    </row>
    <row r="142" spans="2:17" x14ac:dyDescent="0.35">
      <c r="B142" s="72" t="s">
        <v>160</v>
      </c>
      <c r="C142" s="50">
        <v>0</v>
      </c>
      <c r="D142" s="51">
        <v>0</v>
      </c>
      <c r="E142" s="51">
        <v>0</v>
      </c>
      <c r="F142" s="52">
        <v>0</v>
      </c>
      <c r="G142" s="81">
        <v>0</v>
      </c>
      <c r="H142" s="45">
        <f t="shared" si="19"/>
        <v>0</v>
      </c>
      <c r="I142" s="32">
        <f t="shared" si="22"/>
        <v>0</v>
      </c>
      <c r="J142" s="28">
        <f t="shared" si="17"/>
        <v>0</v>
      </c>
      <c r="K142" s="42">
        <f t="shared" si="18"/>
        <v>0</v>
      </c>
      <c r="L142" s="25" t="str">
        <f t="shared" si="21"/>
        <v>0/0</v>
      </c>
      <c r="M142" s="19"/>
      <c r="N142" s="23">
        <f t="shared" si="16"/>
        <v>1</v>
      </c>
      <c r="O142" s="36" t="str">
        <f t="shared" si="20"/>
        <v/>
      </c>
      <c r="P142" s="83" t="e">
        <f>IF(N142="no data","no data",(IF(AND(#REF!&lt;=#REF!,#REF!&gt;=0),((1-BINOMDIST(#REF!,#REF!,M142/100,TRUE)))+BINOMDIST(#REF!,#REF!,M142/100,FALSE),"")))</f>
        <v>#REF!</v>
      </c>
      <c r="Q142" s="36" t="e">
        <f>IF(AND(P142&lt;=0.05,#REF!*100&gt;P142),"Flagging",IF(AND(P142&lt;=0.05,#REF!*100&lt;P142),"Protective",""))</f>
        <v>#REF!</v>
      </c>
    </row>
    <row r="143" spans="2:17" x14ac:dyDescent="0.35">
      <c r="B143" s="72" t="s">
        <v>161</v>
      </c>
      <c r="C143" s="50">
        <v>0</v>
      </c>
      <c r="D143" s="51">
        <v>0</v>
      </c>
      <c r="E143" s="51">
        <v>0</v>
      </c>
      <c r="F143" s="52">
        <v>0</v>
      </c>
      <c r="G143" s="81">
        <v>0</v>
      </c>
      <c r="H143" s="45">
        <f t="shared" si="19"/>
        <v>0</v>
      </c>
      <c r="I143" s="32">
        <f t="shared" si="22"/>
        <v>0</v>
      </c>
      <c r="J143" s="28">
        <f t="shared" si="17"/>
        <v>0</v>
      </c>
      <c r="K143" s="42">
        <f t="shared" si="18"/>
        <v>0</v>
      </c>
      <c r="L143" s="25" t="str">
        <f t="shared" si="21"/>
        <v>0/0</v>
      </c>
      <c r="M143" s="19"/>
      <c r="N143" s="23">
        <f t="shared" si="16"/>
        <v>1</v>
      </c>
      <c r="O143" s="36" t="str">
        <f t="shared" si="20"/>
        <v/>
      </c>
      <c r="P143" s="83" t="e">
        <f>IF(N143="no data","no data",(IF(AND(#REF!&lt;=#REF!,#REF!&gt;=0),((1-BINOMDIST(#REF!,#REF!,M143/100,TRUE)))+BINOMDIST(#REF!,#REF!,M143/100,FALSE),"")))</f>
        <v>#REF!</v>
      </c>
      <c r="Q143" s="36" t="e">
        <f>IF(AND(P143&lt;=0.05,#REF!*100&gt;P143),"Flagging",IF(AND(P143&lt;=0.05,#REF!*100&lt;P143),"Protective",""))</f>
        <v>#REF!</v>
      </c>
    </row>
    <row r="144" spans="2:17" x14ac:dyDescent="0.35">
      <c r="B144" s="71" t="s">
        <v>162</v>
      </c>
      <c r="C144" s="50">
        <v>0</v>
      </c>
      <c r="D144" s="51">
        <v>0</v>
      </c>
      <c r="E144" s="51">
        <v>0</v>
      </c>
      <c r="F144" s="52">
        <v>0</v>
      </c>
      <c r="G144" s="81">
        <v>0</v>
      </c>
      <c r="H144" s="45">
        <f t="shared" si="19"/>
        <v>0</v>
      </c>
      <c r="I144" s="32">
        <f t="shared" si="22"/>
        <v>0</v>
      </c>
      <c r="J144" s="28">
        <f t="shared" si="17"/>
        <v>0</v>
      </c>
      <c r="K144" s="42">
        <f t="shared" si="18"/>
        <v>0</v>
      </c>
      <c r="L144" s="25" t="str">
        <f t="shared" si="21"/>
        <v>0/0</v>
      </c>
      <c r="M144" s="19" t="s">
        <v>50</v>
      </c>
      <c r="N144" s="23" t="str">
        <f t="shared" si="16"/>
        <v>no data</v>
      </c>
      <c r="O144" s="36" t="str">
        <f t="shared" si="20"/>
        <v/>
      </c>
      <c r="P144" s="83" t="str">
        <f>IF(N144="no data","no data",(IF(AND(#REF!&lt;=#REF!,#REF!&gt;=0),((1-BINOMDIST(#REF!,#REF!,M144/100,TRUE)))+BINOMDIST(#REF!,#REF!,M144/100,FALSE),"")))</f>
        <v>no data</v>
      </c>
      <c r="Q144" s="36" t="e">
        <f>IF(AND(P144&lt;=0.05,#REF!*100&gt;P144),"Flagging",IF(AND(P144&lt;=0.05,#REF!*100&lt;P144),"Protective",""))</f>
        <v>#REF!</v>
      </c>
    </row>
    <row r="145" spans="2:17" x14ac:dyDescent="0.35">
      <c r="B145" s="73" t="s">
        <v>163</v>
      </c>
      <c r="C145" s="50">
        <v>0</v>
      </c>
      <c r="D145" s="51">
        <v>0</v>
      </c>
      <c r="E145" s="51">
        <v>0</v>
      </c>
      <c r="F145" s="52">
        <v>0</v>
      </c>
      <c r="G145" s="81">
        <v>0</v>
      </c>
      <c r="H145" s="45">
        <f t="shared" si="19"/>
        <v>0</v>
      </c>
      <c r="I145" s="32">
        <f t="shared" si="22"/>
        <v>0</v>
      </c>
      <c r="J145" s="28">
        <f t="shared" si="17"/>
        <v>0</v>
      </c>
      <c r="K145" s="42">
        <f t="shared" si="18"/>
        <v>0</v>
      </c>
      <c r="L145" s="25" t="str">
        <f t="shared" si="21"/>
        <v>0/0</v>
      </c>
      <c r="M145" s="19"/>
      <c r="N145" s="23">
        <f t="shared" si="16"/>
        <v>1</v>
      </c>
      <c r="O145" s="36" t="str">
        <f t="shared" si="20"/>
        <v/>
      </c>
      <c r="P145" s="83" t="e">
        <f>IF(N145="no data","no data",(IF(AND(#REF!&lt;=#REF!,#REF!&gt;=0),((1-BINOMDIST(#REF!,#REF!,M145/100,TRUE)))+BINOMDIST(#REF!,#REF!,M145/100,FALSE),"")))</f>
        <v>#REF!</v>
      </c>
      <c r="Q145" s="36" t="e">
        <f>IF(AND(P145&lt;=0.05,#REF!*100&gt;P145),"Flagging",IF(AND(P145&lt;=0.05,#REF!*100&lt;P145),"Protective",""))</f>
        <v>#REF!</v>
      </c>
    </row>
    <row r="146" spans="2:17" x14ac:dyDescent="0.35">
      <c r="B146" s="71" t="s">
        <v>164</v>
      </c>
      <c r="C146" s="50">
        <v>0</v>
      </c>
      <c r="D146" s="51">
        <v>0</v>
      </c>
      <c r="E146" s="51">
        <v>0</v>
      </c>
      <c r="F146" s="52">
        <v>0</v>
      </c>
      <c r="G146" s="81">
        <v>0</v>
      </c>
      <c r="H146" s="45">
        <f t="shared" si="19"/>
        <v>0</v>
      </c>
      <c r="I146" s="32">
        <f t="shared" si="22"/>
        <v>0</v>
      </c>
      <c r="J146" s="28">
        <f t="shared" si="17"/>
        <v>0</v>
      </c>
      <c r="K146" s="42">
        <f t="shared" si="18"/>
        <v>0</v>
      </c>
      <c r="L146" s="25" t="str">
        <f t="shared" si="21"/>
        <v>0/0</v>
      </c>
      <c r="M146" s="19">
        <v>2.2999999999999998</v>
      </c>
      <c r="N146" s="23">
        <f t="shared" si="16"/>
        <v>1</v>
      </c>
      <c r="O146" s="36" t="str">
        <f t="shared" si="20"/>
        <v/>
      </c>
      <c r="P146" s="83" t="e">
        <f>IF(N146="no data","no data",(IF(AND(#REF!&lt;=#REF!,#REF!&gt;=0),((1-BINOMDIST(#REF!,#REF!,M146/100,TRUE)))+BINOMDIST(#REF!,#REF!,M146/100,FALSE),"")))</f>
        <v>#REF!</v>
      </c>
      <c r="Q146" s="36" t="e">
        <f>IF(AND(P146&lt;=0.05,#REF!*100&gt;P146),"Flagging",IF(AND(P146&lt;=0.05,#REF!*100&lt;P146),"Protective",""))</f>
        <v>#REF!</v>
      </c>
    </row>
    <row r="147" spans="2:17" x14ac:dyDescent="0.35">
      <c r="B147" s="71" t="s">
        <v>165</v>
      </c>
      <c r="C147" s="50">
        <v>0</v>
      </c>
      <c r="D147" s="51">
        <v>0</v>
      </c>
      <c r="E147" s="51">
        <v>0</v>
      </c>
      <c r="F147" s="52">
        <v>0</v>
      </c>
      <c r="G147" s="81">
        <v>0</v>
      </c>
      <c r="H147" s="45">
        <f t="shared" si="19"/>
        <v>0</v>
      </c>
      <c r="I147" s="32">
        <f t="shared" si="22"/>
        <v>0</v>
      </c>
      <c r="J147" s="28">
        <f t="shared" si="17"/>
        <v>0</v>
      </c>
      <c r="K147" s="42">
        <f t="shared" si="18"/>
        <v>0</v>
      </c>
      <c r="L147" s="25" t="str">
        <f t="shared" si="21"/>
        <v>0/0</v>
      </c>
      <c r="M147" s="19">
        <v>38.299999999999997</v>
      </c>
      <c r="N147" s="23">
        <f t="shared" si="16"/>
        <v>1</v>
      </c>
      <c r="O147" s="36" t="str">
        <f t="shared" si="20"/>
        <v/>
      </c>
      <c r="P147" s="83" t="e">
        <f>IF(N147="no data","no data",(IF(AND(#REF!&lt;=#REF!,#REF!&gt;=0),((1-BINOMDIST(#REF!,#REF!,M147/100,TRUE)))+BINOMDIST(#REF!,#REF!,M147/100,FALSE),"")))</f>
        <v>#REF!</v>
      </c>
      <c r="Q147" s="36" t="e">
        <f>IF(AND(P147&lt;=0.05,#REF!*100&gt;P147),"Flagging",IF(AND(P147&lt;=0.05,#REF!*100&lt;P147),"Protective",""))</f>
        <v>#REF!</v>
      </c>
    </row>
    <row r="148" spans="2:17" x14ac:dyDescent="0.35">
      <c r="B148" s="90" t="s">
        <v>166</v>
      </c>
      <c r="C148" s="50">
        <v>0</v>
      </c>
      <c r="D148" s="51">
        <v>0</v>
      </c>
      <c r="E148" s="51">
        <v>0</v>
      </c>
      <c r="F148" s="52">
        <v>0</v>
      </c>
      <c r="G148" s="81">
        <v>0</v>
      </c>
      <c r="H148" s="45">
        <f t="shared" si="19"/>
        <v>0</v>
      </c>
      <c r="I148" s="32">
        <f t="shared" si="22"/>
        <v>0</v>
      </c>
      <c r="J148" s="28">
        <f t="shared" si="17"/>
        <v>0</v>
      </c>
      <c r="K148" s="42">
        <f t="shared" si="18"/>
        <v>0</v>
      </c>
      <c r="L148" s="25" t="str">
        <f t="shared" si="21"/>
        <v>0/0</v>
      </c>
      <c r="M148" s="19" t="s">
        <v>50</v>
      </c>
      <c r="N148" s="23" t="str">
        <f t="shared" si="16"/>
        <v>no data</v>
      </c>
      <c r="O148" s="36" t="str">
        <f t="shared" si="20"/>
        <v/>
      </c>
      <c r="P148" s="83" t="str">
        <f>IF(N148="no data","no data",(IF(AND(#REF!&lt;=#REF!,#REF!&gt;=0),((1-BINOMDIST(#REF!,#REF!,M148/100,TRUE)))+BINOMDIST(#REF!,#REF!,M148/100,FALSE),"")))</f>
        <v>no data</v>
      </c>
      <c r="Q148" s="36" t="e">
        <f>IF(AND(P148&lt;=0.05,#REF!*100&gt;P148),"Flagging",IF(AND(P148&lt;=0.05,#REF!*100&lt;P148),"Protective",""))</f>
        <v>#REF!</v>
      </c>
    </row>
    <row r="149" spans="2:17" x14ac:dyDescent="0.35">
      <c r="B149" s="72" t="s">
        <v>167</v>
      </c>
      <c r="C149" s="50">
        <v>0</v>
      </c>
      <c r="D149" s="51">
        <v>0</v>
      </c>
      <c r="E149" s="51">
        <v>0</v>
      </c>
      <c r="F149" s="52">
        <v>0</v>
      </c>
      <c r="G149" s="81">
        <v>0</v>
      </c>
      <c r="H149" s="45">
        <f t="shared" si="19"/>
        <v>0</v>
      </c>
      <c r="I149" s="32">
        <f t="shared" si="22"/>
        <v>0</v>
      </c>
      <c r="J149" s="28">
        <f t="shared" si="17"/>
        <v>0</v>
      </c>
      <c r="K149" s="42">
        <f t="shared" si="18"/>
        <v>0</v>
      </c>
      <c r="L149" s="25" t="str">
        <f t="shared" si="21"/>
        <v>0/0</v>
      </c>
      <c r="M149" s="19"/>
      <c r="N149" s="23">
        <f t="shared" si="16"/>
        <v>1</v>
      </c>
      <c r="O149" s="36" t="str">
        <f t="shared" si="20"/>
        <v/>
      </c>
      <c r="P149" s="83" t="e">
        <f>IF(N149="no data","no data",(IF(AND(#REF!&lt;=#REF!,#REF!&gt;=0),((1-BINOMDIST(#REF!,#REF!,M149/100,TRUE)))+BINOMDIST(#REF!,#REF!,M149/100,FALSE),"")))</f>
        <v>#REF!</v>
      </c>
      <c r="Q149" s="36" t="e">
        <f>IF(AND(P149&lt;=0.05,#REF!*100&gt;P149),"Flagging",IF(AND(P149&lt;=0.05,#REF!*100&lt;P149),"Protective",""))</f>
        <v>#REF!</v>
      </c>
    </row>
    <row r="150" spans="2:17" x14ac:dyDescent="0.35">
      <c r="B150" s="71" t="s">
        <v>168</v>
      </c>
      <c r="C150" s="50">
        <v>0</v>
      </c>
      <c r="D150" s="51">
        <v>0</v>
      </c>
      <c r="E150" s="51">
        <v>0</v>
      </c>
      <c r="F150" s="52">
        <v>0</v>
      </c>
      <c r="G150" s="81">
        <v>0</v>
      </c>
      <c r="H150" s="45">
        <f t="shared" si="19"/>
        <v>0</v>
      </c>
      <c r="I150" s="32">
        <f t="shared" si="22"/>
        <v>0</v>
      </c>
      <c r="J150" s="28">
        <f t="shared" si="17"/>
        <v>0</v>
      </c>
      <c r="K150" s="42">
        <f t="shared" si="18"/>
        <v>0</v>
      </c>
      <c r="L150" s="25" t="str">
        <f t="shared" si="21"/>
        <v>0/0</v>
      </c>
      <c r="M150" s="19">
        <v>14.6</v>
      </c>
      <c r="N150" s="23">
        <f t="shared" si="16"/>
        <v>1</v>
      </c>
      <c r="O150" s="36" t="str">
        <f t="shared" si="20"/>
        <v/>
      </c>
      <c r="P150" s="83" t="e">
        <f>IF(N150="no data","no data",(IF(AND(#REF!&lt;=#REF!,#REF!&gt;=0),((1-BINOMDIST(#REF!,#REF!,M150/100,TRUE)))+BINOMDIST(#REF!,#REF!,M150/100,FALSE),"")))</f>
        <v>#REF!</v>
      </c>
      <c r="Q150" s="36" t="e">
        <f>IF(AND(P150&lt;=0.05,#REF!*100&gt;P150),"Flagging",IF(AND(P150&lt;=0.05,#REF!*100&lt;P150),"Protective",""))</f>
        <v>#REF!</v>
      </c>
    </row>
    <row r="151" spans="2:17" x14ac:dyDescent="0.35">
      <c r="B151" s="71" t="s">
        <v>169</v>
      </c>
      <c r="C151" s="50">
        <v>0</v>
      </c>
      <c r="D151" s="51">
        <v>0</v>
      </c>
      <c r="E151" s="51">
        <v>0</v>
      </c>
      <c r="F151" s="52">
        <v>0</v>
      </c>
      <c r="G151" s="81">
        <v>0</v>
      </c>
      <c r="H151" s="45">
        <f t="shared" si="19"/>
        <v>0</v>
      </c>
      <c r="I151" s="32">
        <f t="shared" si="22"/>
        <v>0</v>
      </c>
      <c r="J151" s="28">
        <f t="shared" si="17"/>
        <v>0</v>
      </c>
      <c r="K151" s="42">
        <f t="shared" si="18"/>
        <v>0</v>
      </c>
      <c r="L151" s="25" t="str">
        <f t="shared" si="21"/>
        <v>0/0</v>
      </c>
      <c r="M151" s="19" t="s">
        <v>50</v>
      </c>
      <c r="N151" s="23" t="str">
        <f t="shared" si="16"/>
        <v>no data</v>
      </c>
      <c r="O151" s="36" t="str">
        <f t="shared" si="20"/>
        <v/>
      </c>
      <c r="P151" s="83" t="str">
        <f>IF(N151="no data","no data",(IF(AND(#REF!&lt;=#REF!,#REF!&gt;=0),((1-BINOMDIST(#REF!,#REF!,M151/100,TRUE)))+BINOMDIST(#REF!,#REF!,M151/100,FALSE),"")))</f>
        <v>no data</v>
      </c>
      <c r="Q151" s="36" t="e">
        <f>IF(AND(P151&lt;=0.05,#REF!*100&gt;P151),"Flagging",IF(AND(P151&lt;=0.05,#REF!*100&lt;P151),"Protective",""))</f>
        <v>#REF!</v>
      </c>
    </row>
    <row r="152" spans="2:17" x14ac:dyDescent="0.35">
      <c r="B152" s="71" t="s">
        <v>170</v>
      </c>
      <c r="C152" s="50">
        <v>0</v>
      </c>
      <c r="D152" s="51">
        <v>0</v>
      </c>
      <c r="E152" s="51">
        <v>0</v>
      </c>
      <c r="F152" s="52">
        <v>0</v>
      </c>
      <c r="G152" s="81">
        <v>0</v>
      </c>
      <c r="H152" s="45">
        <f t="shared" si="19"/>
        <v>0</v>
      </c>
      <c r="I152" s="32">
        <f t="shared" si="22"/>
        <v>0</v>
      </c>
      <c r="J152" s="28">
        <f t="shared" si="17"/>
        <v>0</v>
      </c>
      <c r="K152" s="42">
        <f t="shared" si="18"/>
        <v>0</v>
      </c>
      <c r="L152" s="25" t="str">
        <f t="shared" si="21"/>
        <v>0/0</v>
      </c>
      <c r="M152" s="19">
        <v>15.3</v>
      </c>
      <c r="N152" s="23">
        <f t="shared" si="16"/>
        <v>1</v>
      </c>
      <c r="O152" s="36" t="str">
        <f t="shared" si="20"/>
        <v/>
      </c>
      <c r="P152" s="83" t="e">
        <f>IF(N152="no data","no data",(IF(AND(#REF!&lt;=#REF!,#REF!&gt;=0),((1-BINOMDIST(#REF!,#REF!,M152/100,TRUE)))+BINOMDIST(#REF!,#REF!,M152/100,FALSE),"")))</f>
        <v>#REF!</v>
      </c>
      <c r="Q152" s="36" t="e">
        <f>IF(AND(P152&lt;=0.05,#REF!*100&gt;P152),"Flagging",IF(AND(P152&lt;=0.05,#REF!*100&lt;P152),"Protective",""))</f>
        <v>#REF!</v>
      </c>
    </row>
    <row r="153" spans="2:17" x14ac:dyDescent="0.35">
      <c r="B153" s="90" t="s">
        <v>171</v>
      </c>
      <c r="C153" s="50">
        <v>0</v>
      </c>
      <c r="D153" s="51">
        <v>0</v>
      </c>
      <c r="E153" s="51">
        <v>0</v>
      </c>
      <c r="F153" s="52">
        <v>0</v>
      </c>
      <c r="G153" s="81">
        <v>0</v>
      </c>
      <c r="H153" s="45">
        <f t="shared" si="19"/>
        <v>0</v>
      </c>
      <c r="I153" s="32">
        <f t="shared" si="22"/>
        <v>0</v>
      </c>
      <c r="J153" s="28">
        <f t="shared" si="17"/>
        <v>0</v>
      </c>
      <c r="K153" s="42">
        <f t="shared" si="18"/>
        <v>0</v>
      </c>
      <c r="L153" s="25" t="str">
        <f t="shared" si="21"/>
        <v>0/0</v>
      </c>
      <c r="M153" s="19"/>
      <c r="N153" s="23">
        <f t="shared" si="16"/>
        <v>1</v>
      </c>
      <c r="O153" s="36" t="str">
        <f t="shared" si="20"/>
        <v/>
      </c>
      <c r="P153" s="83" t="e">
        <f>IF(N153="no data","no data",(IF(AND(#REF!&lt;=#REF!,#REF!&gt;=0),((1-BINOMDIST(#REF!,#REF!,M153/100,TRUE)))+BINOMDIST(#REF!,#REF!,M153/100,FALSE),"")))</f>
        <v>#REF!</v>
      </c>
      <c r="Q153" s="36" t="e">
        <f>IF(AND(P153&lt;=0.05,#REF!*100&gt;P153),"Flagging",IF(AND(P153&lt;=0.05,#REF!*100&lt;P153),"Protective",""))</f>
        <v>#REF!</v>
      </c>
    </row>
    <row r="154" spans="2:17" x14ac:dyDescent="0.35">
      <c r="B154" s="72" t="s">
        <v>172</v>
      </c>
      <c r="C154" s="50">
        <v>0</v>
      </c>
      <c r="D154" s="51">
        <v>0</v>
      </c>
      <c r="E154" s="51">
        <v>0</v>
      </c>
      <c r="F154" s="52">
        <v>0</v>
      </c>
      <c r="G154" s="81">
        <v>0</v>
      </c>
      <c r="H154" s="45">
        <f t="shared" si="19"/>
        <v>0</v>
      </c>
      <c r="I154" s="32">
        <f t="shared" si="22"/>
        <v>0</v>
      </c>
      <c r="J154" s="28">
        <f t="shared" si="17"/>
        <v>0</v>
      </c>
      <c r="K154" s="42">
        <f t="shared" si="18"/>
        <v>0</v>
      </c>
      <c r="L154" s="25" t="str">
        <f t="shared" si="21"/>
        <v>0/0</v>
      </c>
      <c r="M154" s="19"/>
      <c r="N154" s="23">
        <f t="shared" si="16"/>
        <v>1</v>
      </c>
      <c r="O154" s="36" t="str">
        <f t="shared" si="20"/>
        <v/>
      </c>
      <c r="P154" s="83" t="e">
        <f>IF(N154="no data","no data",(IF(AND(#REF!&lt;=#REF!,#REF!&gt;=0),((1-BINOMDIST(#REF!,#REF!,M154/100,TRUE)))+BINOMDIST(#REF!,#REF!,M154/100,FALSE),"")))</f>
        <v>#REF!</v>
      </c>
      <c r="Q154" s="36" t="e">
        <f>IF(AND(P154&lt;=0.05,#REF!*100&gt;P154),"Flagging",IF(AND(P154&lt;=0.05,#REF!*100&lt;P154),"Protective",""))</f>
        <v>#REF!</v>
      </c>
    </row>
    <row r="155" spans="2:17" x14ac:dyDescent="0.35">
      <c r="B155" s="73" t="s">
        <v>173</v>
      </c>
      <c r="C155" s="50">
        <v>0</v>
      </c>
      <c r="D155" s="51">
        <v>0</v>
      </c>
      <c r="E155" s="51">
        <v>0</v>
      </c>
      <c r="F155" s="52">
        <v>0</v>
      </c>
      <c r="G155" s="81">
        <v>0</v>
      </c>
      <c r="H155" s="45">
        <f t="shared" si="19"/>
        <v>0</v>
      </c>
      <c r="I155" s="32">
        <f t="shared" si="22"/>
        <v>0</v>
      </c>
      <c r="J155" s="28">
        <f t="shared" si="17"/>
        <v>0</v>
      </c>
      <c r="K155" s="42">
        <f t="shared" si="18"/>
        <v>0</v>
      </c>
      <c r="L155" s="25" t="str">
        <f t="shared" si="21"/>
        <v>0/0</v>
      </c>
      <c r="M155" s="19"/>
      <c r="N155" s="23">
        <f t="shared" si="16"/>
        <v>1</v>
      </c>
      <c r="O155" s="36" t="str">
        <f t="shared" si="20"/>
        <v/>
      </c>
      <c r="P155" s="83" t="e">
        <f>IF(N155="no data","no data",(IF(AND(#REF!&lt;=#REF!,#REF!&gt;=0),((1-BINOMDIST(#REF!,#REF!,M155/100,TRUE)))+BINOMDIST(#REF!,#REF!,M155/100,FALSE),"")))</f>
        <v>#REF!</v>
      </c>
      <c r="Q155" s="36" t="e">
        <f>IF(AND(P155&lt;=0.05,#REF!*100&gt;P155),"Flagging",IF(AND(P155&lt;=0.05,#REF!*100&lt;P155),"Protective",""))</f>
        <v>#REF!</v>
      </c>
    </row>
    <row r="156" spans="2:17" x14ac:dyDescent="0.35">
      <c r="B156" s="73" t="s">
        <v>174</v>
      </c>
      <c r="C156" s="50">
        <v>0</v>
      </c>
      <c r="D156" s="51">
        <v>0</v>
      </c>
      <c r="E156" s="51">
        <v>0</v>
      </c>
      <c r="F156" s="52">
        <v>0</v>
      </c>
      <c r="G156" s="81">
        <v>0</v>
      </c>
      <c r="H156" s="45">
        <f t="shared" si="19"/>
        <v>0</v>
      </c>
      <c r="I156" s="32">
        <f t="shared" si="22"/>
        <v>0</v>
      </c>
      <c r="J156" s="28">
        <f t="shared" si="17"/>
        <v>0</v>
      </c>
      <c r="K156" s="42">
        <f t="shared" si="18"/>
        <v>0</v>
      </c>
      <c r="L156" s="25" t="str">
        <f t="shared" si="21"/>
        <v>0/0</v>
      </c>
      <c r="M156" s="19"/>
      <c r="N156" s="23">
        <f t="shared" si="16"/>
        <v>1</v>
      </c>
      <c r="O156" s="36" t="str">
        <f t="shared" si="20"/>
        <v/>
      </c>
      <c r="P156" s="83" t="e">
        <f>IF(N156="no data","no data",(IF(AND(#REF!&lt;=#REF!,#REF!&gt;=0),((1-BINOMDIST(#REF!,#REF!,M156/100,TRUE)))+BINOMDIST(#REF!,#REF!,M156/100,FALSE),"")))</f>
        <v>#REF!</v>
      </c>
      <c r="Q156" s="36" t="e">
        <f>IF(AND(P156&lt;=0.05,#REF!*100&gt;P156),"Flagging",IF(AND(P156&lt;=0.05,#REF!*100&lt;P156),"Protective",""))</f>
        <v>#REF!</v>
      </c>
    </row>
    <row r="157" spans="2:17" x14ac:dyDescent="0.35">
      <c r="B157" s="72" t="s">
        <v>175</v>
      </c>
      <c r="C157" s="50">
        <v>0</v>
      </c>
      <c r="D157" s="51">
        <v>0</v>
      </c>
      <c r="E157" s="51">
        <v>0</v>
      </c>
      <c r="F157" s="52">
        <v>0</v>
      </c>
      <c r="G157" s="81">
        <v>0</v>
      </c>
      <c r="H157" s="45">
        <f t="shared" si="19"/>
        <v>0</v>
      </c>
      <c r="I157" s="32">
        <f t="shared" si="22"/>
        <v>0</v>
      </c>
      <c r="J157" s="28">
        <f t="shared" si="17"/>
        <v>0</v>
      </c>
      <c r="K157" s="42">
        <f t="shared" si="18"/>
        <v>0</v>
      </c>
      <c r="L157" s="25" t="str">
        <f t="shared" si="21"/>
        <v>0/0</v>
      </c>
      <c r="M157" s="19"/>
      <c r="N157" s="23">
        <f t="shared" si="16"/>
        <v>1</v>
      </c>
      <c r="O157" s="36" t="str">
        <f t="shared" si="20"/>
        <v/>
      </c>
      <c r="P157" s="83" t="e">
        <f>IF(N157="no data","no data",(IF(AND(#REF!&lt;=#REF!,#REF!&gt;=0),((1-BINOMDIST(#REF!,#REF!,M157/100,TRUE)))+BINOMDIST(#REF!,#REF!,M157/100,FALSE),"")))</f>
        <v>#REF!</v>
      </c>
      <c r="Q157" s="36" t="e">
        <f>IF(AND(P157&lt;=0.05,#REF!*100&gt;P157),"Flagging",IF(AND(P157&lt;=0.05,#REF!*100&lt;P157),"Protective",""))</f>
        <v>#REF!</v>
      </c>
    </row>
    <row r="158" spans="2:17" x14ac:dyDescent="0.35">
      <c r="B158" s="73" t="s">
        <v>176</v>
      </c>
      <c r="C158" s="50">
        <v>0</v>
      </c>
      <c r="D158" s="51">
        <v>0</v>
      </c>
      <c r="E158" s="51">
        <v>0</v>
      </c>
      <c r="F158" s="52">
        <v>0</v>
      </c>
      <c r="G158" s="81">
        <v>0</v>
      </c>
      <c r="H158" s="45">
        <f t="shared" si="19"/>
        <v>0</v>
      </c>
      <c r="I158" s="32">
        <f t="shared" si="22"/>
        <v>0</v>
      </c>
      <c r="J158" s="28">
        <f t="shared" si="17"/>
        <v>0</v>
      </c>
      <c r="K158" s="42">
        <f t="shared" si="18"/>
        <v>0</v>
      </c>
      <c r="L158" s="25" t="str">
        <f t="shared" si="21"/>
        <v>0/0</v>
      </c>
      <c r="M158" s="19"/>
      <c r="N158" s="23">
        <f t="shared" si="16"/>
        <v>1</v>
      </c>
      <c r="O158" s="36" t="str">
        <f t="shared" si="20"/>
        <v/>
      </c>
      <c r="P158" s="83" t="e">
        <f>IF(N158="no data","no data",(IF(AND(#REF!&lt;=#REF!,#REF!&gt;=0),((1-BINOMDIST(#REF!,#REF!,M158/100,TRUE)))+BINOMDIST(#REF!,#REF!,M158/100,FALSE),"")))</f>
        <v>#REF!</v>
      </c>
      <c r="Q158" s="36" t="e">
        <f>IF(AND(P158&lt;=0.05,#REF!*100&gt;P158),"Flagging",IF(AND(P158&lt;=0.05,#REF!*100&lt;P158),"Protective",""))</f>
        <v>#REF!</v>
      </c>
    </row>
    <row r="159" spans="2:17" x14ac:dyDescent="0.35">
      <c r="B159" s="73" t="s">
        <v>177</v>
      </c>
      <c r="C159" s="50">
        <v>0</v>
      </c>
      <c r="D159" s="51">
        <v>0</v>
      </c>
      <c r="E159" s="51">
        <v>0</v>
      </c>
      <c r="F159" s="52">
        <v>0</v>
      </c>
      <c r="G159" s="81">
        <v>0</v>
      </c>
      <c r="H159" s="45">
        <f t="shared" si="19"/>
        <v>0</v>
      </c>
      <c r="I159" s="32">
        <f t="shared" si="22"/>
        <v>0</v>
      </c>
      <c r="J159" s="28">
        <f t="shared" si="17"/>
        <v>0</v>
      </c>
      <c r="K159" s="42">
        <f t="shared" si="18"/>
        <v>0</v>
      </c>
      <c r="L159" s="25" t="str">
        <f t="shared" si="21"/>
        <v>0/0</v>
      </c>
      <c r="M159" s="19"/>
      <c r="N159" s="23">
        <f t="shared" si="16"/>
        <v>1</v>
      </c>
      <c r="O159" s="36" t="str">
        <f t="shared" si="20"/>
        <v/>
      </c>
      <c r="P159" s="83" t="e">
        <f>IF(N159="no data","no data",(IF(AND(#REF!&lt;=#REF!,#REF!&gt;=0),((1-BINOMDIST(#REF!,#REF!,M159/100,TRUE)))+BINOMDIST(#REF!,#REF!,M159/100,FALSE),"")))</f>
        <v>#REF!</v>
      </c>
      <c r="Q159" s="36" t="e">
        <f>IF(AND(P159&lt;=0.05,#REF!*100&gt;P159),"Flagging",IF(AND(P159&lt;=0.05,#REF!*100&lt;P159),"Protective",""))</f>
        <v>#REF!</v>
      </c>
    </row>
    <row r="160" spans="2:17" x14ac:dyDescent="0.35">
      <c r="B160" s="72" t="s">
        <v>178</v>
      </c>
      <c r="C160" s="50">
        <v>0</v>
      </c>
      <c r="D160" s="51">
        <v>0</v>
      </c>
      <c r="E160" s="51">
        <v>0</v>
      </c>
      <c r="F160" s="52">
        <v>0</v>
      </c>
      <c r="G160" s="81">
        <v>0</v>
      </c>
      <c r="H160" s="45">
        <f t="shared" si="19"/>
        <v>0</v>
      </c>
      <c r="I160" s="32">
        <f t="shared" si="22"/>
        <v>0</v>
      </c>
      <c r="J160" s="28">
        <f t="shared" si="17"/>
        <v>0</v>
      </c>
      <c r="K160" s="42">
        <f t="shared" si="18"/>
        <v>0</v>
      </c>
      <c r="L160" s="25" t="str">
        <f t="shared" si="21"/>
        <v>0/0</v>
      </c>
      <c r="M160" s="19"/>
      <c r="N160" s="23">
        <f>IF(M160="no data","no data",(IF(AND($J160&lt;=$K160,$J160&gt;=0),((1-BINOMDIST($J160,$K160,M160/100,TRUE)))+BINOMDIST($J160,$K160,M160/100,FALSE),"")))</f>
        <v>1</v>
      </c>
      <c r="O160" s="36" t="str">
        <f t="shared" si="20"/>
        <v/>
      </c>
      <c r="P160" s="83" t="e">
        <f>IF(N160="no data","no data",(IF(AND(#REF!&lt;=#REF!,#REF!&gt;=0),((1-BINOMDIST(#REF!,#REF!,M160/100,TRUE)))+BINOMDIST(#REF!,#REF!,M160/100,FALSE),"")))</f>
        <v>#REF!</v>
      </c>
      <c r="Q160" s="36" t="e">
        <f>IF(AND(P160&lt;=0.05,#REF!*100&gt;P160),"Flagging",IF(AND(P160&lt;=0.05,#REF!*100&lt;P160),"Protective",""))</f>
        <v>#REF!</v>
      </c>
    </row>
    <row r="161" spans="2:17" x14ac:dyDescent="0.35">
      <c r="B161" s="73" t="s">
        <v>179</v>
      </c>
      <c r="C161" s="50">
        <v>0</v>
      </c>
      <c r="D161" s="51">
        <v>0</v>
      </c>
      <c r="E161" s="51">
        <v>0</v>
      </c>
      <c r="F161" s="52">
        <v>0</v>
      </c>
      <c r="G161" s="81">
        <v>0</v>
      </c>
      <c r="H161" s="45">
        <f t="shared" si="19"/>
        <v>0</v>
      </c>
      <c r="I161" s="32">
        <f t="shared" si="22"/>
        <v>0</v>
      </c>
      <c r="J161" s="28">
        <f t="shared" si="17"/>
        <v>0</v>
      </c>
      <c r="K161" s="42">
        <f t="shared" si="18"/>
        <v>0</v>
      </c>
      <c r="L161" s="25" t="str">
        <f t="shared" si="21"/>
        <v>0/0</v>
      </c>
      <c r="M161" s="19"/>
      <c r="N161" s="23">
        <f t="shared" ref="N161:N224" si="23">IF(M161="no data","no data",(IF(AND($J161&lt;=$K161,$J161&gt;=0),((1-BINOMDIST($J161,$K161,M161/100,TRUE)))+BINOMDIST($J161,$K161,M161/100,FALSE),"")))</f>
        <v>1</v>
      </c>
      <c r="O161" s="36" t="str">
        <f t="shared" si="20"/>
        <v/>
      </c>
      <c r="P161" s="83" t="e">
        <f>IF(N161="no data","no data",(IF(AND(#REF!&lt;=#REF!,#REF!&gt;=0),((1-BINOMDIST(#REF!,#REF!,M161/100,TRUE)))+BINOMDIST(#REF!,#REF!,M161/100,FALSE),"")))</f>
        <v>#REF!</v>
      </c>
      <c r="Q161" s="36" t="e">
        <f>IF(AND(P161&lt;=0.05,#REF!*100&gt;P161),"Flagging",IF(AND(P161&lt;=0.05,#REF!*100&lt;P161),"Protective",""))</f>
        <v>#REF!</v>
      </c>
    </row>
    <row r="162" spans="2:17" x14ac:dyDescent="0.35">
      <c r="B162" s="73" t="s">
        <v>180</v>
      </c>
      <c r="C162" s="50">
        <v>0</v>
      </c>
      <c r="D162" s="51">
        <v>0</v>
      </c>
      <c r="E162" s="51">
        <v>0</v>
      </c>
      <c r="F162" s="52">
        <v>0</v>
      </c>
      <c r="G162" s="81">
        <v>0</v>
      </c>
      <c r="H162" s="45">
        <f t="shared" si="19"/>
        <v>0</v>
      </c>
      <c r="I162" s="32">
        <f t="shared" si="22"/>
        <v>0</v>
      </c>
      <c r="J162" s="28">
        <f t="shared" si="17"/>
        <v>0</v>
      </c>
      <c r="K162" s="42">
        <f t="shared" si="18"/>
        <v>0</v>
      </c>
      <c r="L162" s="25" t="str">
        <f t="shared" si="21"/>
        <v>0/0</v>
      </c>
      <c r="M162" s="19"/>
      <c r="N162" s="23">
        <f t="shared" si="23"/>
        <v>1</v>
      </c>
      <c r="O162" s="36" t="str">
        <f t="shared" si="20"/>
        <v/>
      </c>
      <c r="P162" s="83" t="e">
        <f>IF(N162="no data","no data",(IF(AND(#REF!&lt;=#REF!,#REF!&gt;=0),((1-BINOMDIST(#REF!,#REF!,M162/100,TRUE)))+BINOMDIST(#REF!,#REF!,M162/100,FALSE),"")))</f>
        <v>#REF!</v>
      </c>
      <c r="Q162" s="36" t="e">
        <f>IF(AND(P162&lt;=0.05,#REF!*100&gt;P162),"Flagging",IF(AND(P162&lt;=0.05,#REF!*100&lt;P162),"Protective",""))</f>
        <v>#REF!</v>
      </c>
    </row>
    <row r="163" spans="2:17" x14ac:dyDescent="0.35">
      <c r="B163" s="90" t="s">
        <v>181</v>
      </c>
      <c r="C163" s="50">
        <v>0</v>
      </c>
      <c r="D163" s="51">
        <v>0</v>
      </c>
      <c r="E163" s="51">
        <v>0</v>
      </c>
      <c r="F163" s="52">
        <v>0</v>
      </c>
      <c r="G163" s="81">
        <v>0</v>
      </c>
      <c r="H163" s="45">
        <f t="shared" si="19"/>
        <v>0</v>
      </c>
      <c r="I163" s="32">
        <f t="shared" si="22"/>
        <v>0</v>
      </c>
      <c r="J163" s="28">
        <f t="shared" si="17"/>
        <v>0</v>
      </c>
      <c r="K163" s="42">
        <f t="shared" si="18"/>
        <v>0</v>
      </c>
      <c r="L163" s="25" t="str">
        <f t="shared" si="21"/>
        <v>0/0</v>
      </c>
      <c r="M163" s="19" t="s">
        <v>50</v>
      </c>
      <c r="N163" s="23" t="str">
        <f t="shared" si="23"/>
        <v>no data</v>
      </c>
      <c r="O163" s="36" t="str">
        <f t="shared" si="20"/>
        <v/>
      </c>
      <c r="P163" s="83" t="str">
        <f>IF(N163="no data","no data",(IF(AND(#REF!&lt;=#REF!,#REF!&gt;=0),((1-BINOMDIST(#REF!,#REF!,M163/100,TRUE)))+BINOMDIST(#REF!,#REF!,M163/100,FALSE),"")))</f>
        <v>no data</v>
      </c>
      <c r="Q163" s="36" t="e">
        <f>IF(AND(P163&lt;=0.05,#REF!*100&gt;P163),"Flagging",IF(AND(P163&lt;=0.05,#REF!*100&lt;P163),"Protective",""))</f>
        <v>#REF!</v>
      </c>
    </row>
    <row r="164" spans="2:17" x14ac:dyDescent="0.35">
      <c r="B164" s="71" t="s">
        <v>182</v>
      </c>
      <c r="C164" s="50">
        <v>0</v>
      </c>
      <c r="D164" s="51">
        <v>0</v>
      </c>
      <c r="E164" s="51">
        <v>0</v>
      </c>
      <c r="F164" s="52">
        <v>0</v>
      </c>
      <c r="G164" s="81">
        <v>0</v>
      </c>
      <c r="H164" s="45">
        <f t="shared" si="19"/>
        <v>0</v>
      </c>
      <c r="I164" s="32">
        <f t="shared" si="22"/>
        <v>0</v>
      </c>
      <c r="J164" s="28">
        <f t="shared" si="17"/>
        <v>0</v>
      </c>
      <c r="K164" s="42">
        <f t="shared" si="18"/>
        <v>0</v>
      </c>
      <c r="L164" s="25" t="str">
        <f t="shared" si="21"/>
        <v>0/0</v>
      </c>
      <c r="M164" s="19">
        <v>69.900000000000006</v>
      </c>
      <c r="N164" s="23">
        <f t="shared" si="23"/>
        <v>1</v>
      </c>
      <c r="O164" s="36" t="str">
        <f t="shared" si="20"/>
        <v/>
      </c>
      <c r="P164" s="83" t="e">
        <f>IF(N164="no data","no data",(IF(AND(#REF!&lt;=#REF!,#REF!&gt;=0),((1-BINOMDIST(#REF!,#REF!,M164/100,TRUE)))+BINOMDIST(#REF!,#REF!,M164/100,FALSE),"")))</f>
        <v>#REF!</v>
      </c>
      <c r="Q164" s="36" t="e">
        <f>IF(AND(P164&lt;=0.05,#REF!*100&gt;P164),"Flagging",IF(AND(P164&lt;=0.05,#REF!*100&lt;P164),"Protective",""))</f>
        <v>#REF!</v>
      </c>
    </row>
    <row r="165" spans="2:17" x14ac:dyDescent="0.35">
      <c r="B165" s="71" t="s">
        <v>183</v>
      </c>
      <c r="C165" s="50">
        <v>0</v>
      </c>
      <c r="D165" s="51">
        <v>0</v>
      </c>
      <c r="E165" s="51">
        <v>0</v>
      </c>
      <c r="F165" s="52">
        <v>0</v>
      </c>
      <c r="G165" s="81">
        <v>0</v>
      </c>
      <c r="H165" s="45">
        <f t="shared" si="19"/>
        <v>0</v>
      </c>
      <c r="I165" s="32">
        <f t="shared" si="22"/>
        <v>0</v>
      </c>
      <c r="J165" s="28">
        <f t="shared" si="17"/>
        <v>0</v>
      </c>
      <c r="K165" s="42">
        <f t="shared" si="18"/>
        <v>0</v>
      </c>
      <c r="L165" s="25" t="str">
        <f t="shared" si="21"/>
        <v>0/0</v>
      </c>
      <c r="M165" s="19">
        <v>22.9</v>
      </c>
      <c r="N165" s="23">
        <f t="shared" si="23"/>
        <v>1</v>
      </c>
      <c r="O165" s="36" t="str">
        <f t="shared" si="20"/>
        <v/>
      </c>
      <c r="P165" s="83" t="e">
        <f>IF(N165="no data","no data",(IF(AND(#REF!&lt;=#REF!,#REF!&gt;=0),((1-BINOMDIST(#REF!,#REF!,M165/100,TRUE)))+BINOMDIST(#REF!,#REF!,M165/100,FALSE),"")))</f>
        <v>#REF!</v>
      </c>
      <c r="Q165" s="36" t="e">
        <f>IF(AND(P165&lt;=0.05,#REF!*100&gt;P165),"Flagging",IF(AND(P165&lt;=0.05,#REF!*100&lt;P165),"Protective",""))</f>
        <v>#REF!</v>
      </c>
    </row>
    <row r="166" spans="2:17" x14ac:dyDescent="0.35">
      <c r="B166" s="72" t="s">
        <v>184</v>
      </c>
      <c r="C166" s="50">
        <v>0</v>
      </c>
      <c r="D166" s="51">
        <v>0</v>
      </c>
      <c r="E166" s="51">
        <v>0</v>
      </c>
      <c r="F166" s="52">
        <v>0</v>
      </c>
      <c r="G166" s="81">
        <v>0</v>
      </c>
      <c r="H166" s="45">
        <f t="shared" si="19"/>
        <v>0</v>
      </c>
      <c r="I166" s="32">
        <f t="shared" si="22"/>
        <v>0</v>
      </c>
      <c r="J166" s="28">
        <f t="shared" si="17"/>
        <v>0</v>
      </c>
      <c r="K166" s="42">
        <f t="shared" si="18"/>
        <v>0</v>
      </c>
      <c r="L166" s="25" t="str">
        <f t="shared" si="21"/>
        <v>0/0</v>
      </c>
      <c r="M166" s="19"/>
      <c r="N166" s="23">
        <f t="shared" si="23"/>
        <v>1</v>
      </c>
      <c r="O166" s="36" t="str">
        <f t="shared" si="20"/>
        <v/>
      </c>
      <c r="P166" s="83" t="e">
        <f>IF(N166="no data","no data",(IF(AND(#REF!&lt;=#REF!,#REF!&gt;=0),((1-BINOMDIST(#REF!,#REF!,M166/100,TRUE)))+BINOMDIST(#REF!,#REF!,M166/100,FALSE),"")))</f>
        <v>#REF!</v>
      </c>
      <c r="Q166" s="36" t="e">
        <f>IF(AND(P166&lt;=0.05,#REF!*100&gt;P166),"Flagging",IF(AND(P166&lt;=0.05,#REF!*100&lt;P166),"Protective",""))</f>
        <v>#REF!</v>
      </c>
    </row>
    <row r="167" spans="2:17" x14ac:dyDescent="0.35">
      <c r="B167" s="73" t="s">
        <v>185</v>
      </c>
      <c r="C167" s="50">
        <v>0</v>
      </c>
      <c r="D167" s="51">
        <v>0</v>
      </c>
      <c r="E167" s="51">
        <v>0</v>
      </c>
      <c r="F167" s="52">
        <v>0</v>
      </c>
      <c r="G167" s="81">
        <v>0</v>
      </c>
      <c r="H167" s="45">
        <f t="shared" si="19"/>
        <v>0</v>
      </c>
      <c r="I167" s="32">
        <f t="shared" si="22"/>
        <v>0</v>
      </c>
      <c r="J167" s="28">
        <f t="shared" si="17"/>
        <v>0</v>
      </c>
      <c r="K167" s="42">
        <f t="shared" si="18"/>
        <v>0</v>
      </c>
      <c r="L167" s="25" t="str">
        <f t="shared" si="21"/>
        <v>0/0</v>
      </c>
      <c r="M167" s="19"/>
      <c r="N167" s="23">
        <f t="shared" si="23"/>
        <v>1</v>
      </c>
      <c r="O167" s="36" t="str">
        <f t="shared" si="20"/>
        <v/>
      </c>
      <c r="P167" s="83" t="e">
        <f>IF(N167="no data","no data",(IF(AND(#REF!&lt;=#REF!,#REF!&gt;=0),((1-BINOMDIST(#REF!,#REF!,M167/100,TRUE)))+BINOMDIST(#REF!,#REF!,M167/100,FALSE),"")))</f>
        <v>#REF!</v>
      </c>
      <c r="Q167" s="36" t="e">
        <f>IF(AND(P167&lt;=0.05,#REF!*100&gt;P167),"Flagging",IF(AND(P167&lt;=0.05,#REF!*100&lt;P167),"Protective",""))</f>
        <v>#REF!</v>
      </c>
    </row>
    <row r="168" spans="2:17" x14ac:dyDescent="0.35">
      <c r="B168" s="73" t="s">
        <v>186</v>
      </c>
      <c r="C168" s="50">
        <v>0</v>
      </c>
      <c r="D168" s="51">
        <v>0</v>
      </c>
      <c r="E168" s="51">
        <v>0</v>
      </c>
      <c r="F168" s="52">
        <v>0</v>
      </c>
      <c r="G168" s="81">
        <v>0</v>
      </c>
      <c r="H168" s="45">
        <f t="shared" si="19"/>
        <v>0</v>
      </c>
      <c r="I168" s="32">
        <f t="shared" si="22"/>
        <v>0</v>
      </c>
      <c r="J168" s="28">
        <f t="shared" si="17"/>
        <v>0</v>
      </c>
      <c r="K168" s="42">
        <f t="shared" si="18"/>
        <v>0</v>
      </c>
      <c r="L168" s="25" t="str">
        <f t="shared" si="21"/>
        <v>0/0</v>
      </c>
      <c r="M168" s="19"/>
      <c r="N168" s="23">
        <f t="shared" si="23"/>
        <v>1</v>
      </c>
      <c r="O168" s="36" t="str">
        <f t="shared" si="20"/>
        <v/>
      </c>
      <c r="P168" s="83" t="e">
        <f>IF(N168="no data","no data",(IF(AND(#REF!&lt;=#REF!,#REF!&gt;=0),((1-BINOMDIST(#REF!,#REF!,M168/100,TRUE)))+BINOMDIST(#REF!,#REF!,M168/100,FALSE),"")))</f>
        <v>#REF!</v>
      </c>
      <c r="Q168" s="36" t="e">
        <f>IF(AND(P168&lt;=0.05,#REF!*100&gt;P168),"Flagging",IF(AND(P168&lt;=0.05,#REF!*100&lt;P168),"Protective",""))</f>
        <v>#REF!</v>
      </c>
    </row>
    <row r="169" spans="2:17" x14ac:dyDescent="0.35">
      <c r="B169" s="72" t="s">
        <v>187</v>
      </c>
      <c r="C169" s="50">
        <v>0</v>
      </c>
      <c r="D169" s="51">
        <v>0</v>
      </c>
      <c r="E169" s="51">
        <v>0</v>
      </c>
      <c r="F169" s="52">
        <v>0</v>
      </c>
      <c r="G169" s="81">
        <v>0</v>
      </c>
      <c r="H169" s="45">
        <f t="shared" si="19"/>
        <v>0</v>
      </c>
      <c r="I169" s="32">
        <f t="shared" si="22"/>
        <v>0</v>
      </c>
      <c r="J169" s="28">
        <f t="shared" si="17"/>
        <v>0</v>
      </c>
      <c r="K169" s="42">
        <f t="shared" si="18"/>
        <v>0</v>
      </c>
      <c r="L169" s="25" t="str">
        <f t="shared" si="21"/>
        <v>0/0</v>
      </c>
      <c r="M169" s="19"/>
      <c r="N169" s="23">
        <f t="shared" si="23"/>
        <v>1</v>
      </c>
      <c r="O169" s="36" t="str">
        <f t="shared" si="20"/>
        <v/>
      </c>
      <c r="P169" s="83" t="e">
        <f>IF(N169="no data","no data",(IF(AND(#REF!&lt;=#REF!,#REF!&gt;=0),((1-BINOMDIST(#REF!,#REF!,M169/100,TRUE)))+BINOMDIST(#REF!,#REF!,M169/100,FALSE),"")))</f>
        <v>#REF!</v>
      </c>
      <c r="Q169" s="36" t="e">
        <f>IF(AND(P169&lt;=0.05,#REF!*100&gt;P169),"Flagging",IF(AND(P169&lt;=0.05,#REF!*100&lt;P169),"Protective",""))</f>
        <v>#REF!</v>
      </c>
    </row>
    <row r="170" spans="2:17" x14ac:dyDescent="0.35">
      <c r="B170" s="73" t="s">
        <v>188</v>
      </c>
      <c r="C170" s="50">
        <v>0</v>
      </c>
      <c r="D170" s="51">
        <v>0</v>
      </c>
      <c r="E170" s="51">
        <v>0</v>
      </c>
      <c r="F170" s="52">
        <v>0</v>
      </c>
      <c r="G170" s="81">
        <v>0</v>
      </c>
      <c r="H170" s="45">
        <f t="shared" si="19"/>
        <v>0</v>
      </c>
      <c r="I170" s="32">
        <f t="shared" si="22"/>
        <v>0</v>
      </c>
      <c r="J170" s="28">
        <f t="shared" si="17"/>
        <v>0</v>
      </c>
      <c r="K170" s="42">
        <f t="shared" si="18"/>
        <v>0</v>
      </c>
      <c r="L170" s="25" t="str">
        <f t="shared" si="21"/>
        <v>0/0</v>
      </c>
      <c r="M170" s="19"/>
      <c r="N170" s="23">
        <f t="shared" si="23"/>
        <v>1</v>
      </c>
      <c r="O170" s="36" t="str">
        <f t="shared" si="20"/>
        <v/>
      </c>
      <c r="P170" s="83" t="e">
        <f>IF(N170="no data","no data",(IF(AND(#REF!&lt;=#REF!,#REF!&gt;=0),((1-BINOMDIST(#REF!,#REF!,M170/100,TRUE)))+BINOMDIST(#REF!,#REF!,M170/100,FALSE),"")))</f>
        <v>#REF!</v>
      </c>
      <c r="Q170" s="36" t="e">
        <f>IF(AND(P170&lt;=0.05,#REF!*100&gt;P170),"Flagging",IF(AND(P170&lt;=0.05,#REF!*100&lt;P170),"Protective",""))</f>
        <v>#REF!</v>
      </c>
    </row>
    <row r="171" spans="2:17" x14ac:dyDescent="0.35">
      <c r="B171" s="73" t="s">
        <v>189</v>
      </c>
      <c r="C171" s="50">
        <v>0</v>
      </c>
      <c r="D171" s="51">
        <v>0</v>
      </c>
      <c r="E171" s="51">
        <v>0</v>
      </c>
      <c r="F171" s="52">
        <v>0</v>
      </c>
      <c r="G171" s="81">
        <v>0</v>
      </c>
      <c r="H171" s="45">
        <f t="shared" si="19"/>
        <v>0</v>
      </c>
      <c r="I171" s="32">
        <f t="shared" si="22"/>
        <v>0</v>
      </c>
      <c r="J171" s="28">
        <f t="shared" si="17"/>
        <v>0</v>
      </c>
      <c r="K171" s="42">
        <f t="shared" si="18"/>
        <v>0</v>
      </c>
      <c r="L171" s="25" t="str">
        <f t="shared" si="21"/>
        <v>0/0</v>
      </c>
      <c r="M171" s="19"/>
      <c r="N171" s="23">
        <f t="shared" si="23"/>
        <v>1</v>
      </c>
      <c r="O171" s="36" t="str">
        <f t="shared" si="20"/>
        <v/>
      </c>
      <c r="P171" s="83" t="e">
        <f>IF(N171="no data","no data",(IF(AND(#REF!&lt;=#REF!,#REF!&gt;=0),((1-BINOMDIST(#REF!,#REF!,M171/100,TRUE)))+BINOMDIST(#REF!,#REF!,M171/100,FALSE),"")))</f>
        <v>#REF!</v>
      </c>
      <c r="Q171" s="36" t="e">
        <f>IF(AND(P171&lt;=0.05,#REF!*100&gt;P171),"Flagging",IF(AND(P171&lt;=0.05,#REF!*100&lt;P171),"Protective",""))</f>
        <v>#REF!</v>
      </c>
    </row>
    <row r="172" spans="2:17" x14ac:dyDescent="0.35">
      <c r="B172" s="71" t="s">
        <v>190</v>
      </c>
      <c r="C172" s="50">
        <v>0</v>
      </c>
      <c r="D172" s="51">
        <v>0</v>
      </c>
      <c r="E172" s="51">
        <v>0</v>
      </c>
      <c r="F172" s="52">
        <v>0</v>
      </c>
      <c r="G172" s="81">
        <v>0</v>
      </c>
      <c r="H172" s="45">
        <f t="shared" si="19"/>
        <v>0</v>
      </c>
      <c r="I172" s="32">
        <f t="shared" si="22"/>
        <v>0</v>
      </c>
      <c r="J172" s="28">
        <f t="shared" si="17"/>
        <v>0</v>
      </c>
      <c r="K172" s="42">
        <f t="shared" si="18"/>
        <v>0</v>
      </c>
      <c r="L172" s="25" t="str">
        <f t="shared" si="21"/>
        <v>0/0</v>
      </c>
      <c r="M172" s="19">
        <v>2.8</v>
      </c>
      <c r="N172" s="23">
        <f t="shared" si="23"/>
        <v>1</v>
      </c>
      <c r="O172" s="36" t="str">
        <f t="shared" si="20"/>
        <v/>
      </c>
      <c r="P172" s="83" t="e">
        <f>IF(N172="no data","no data",(IF(AND(#REF!&lt;=#REF!,#REF!&gt;=0),((1-BINOMDIST(#REF!,#REF!,M172/100,TRUE)))+BINOMDIST(#REF!,#REF!,M172/100,FALSE),"")))</f>
        <v>#REF!</v>
      </c>
      <c r="Q172" s="36" t="e">
        <f>IF(AND(P172&lt;=0.05,#REF!*100&gt;P172),"Flagging",IF(AND(P172&lt;=0.05,#REF!*100&lt;P172),"Protective",""))</f>
        <v>#REF!</v>
      </c>
    </row>
    <row r="173" spans="2:17" x14ac:dyDescent="0.35">
      <c r="B173" s="71" t="s">
        <v>191</v>
      </c>
      <c r="C173" s="50">
        <v>0</v>
      </c>
      <c r="D173" s="51">
        <v>0</v>
      </c>
      <c r="E173" s="51">
        <v>0</v>
      </c>
      <c r="F173" s="52">
        <v>0</v>
      </c>
      <c r="G173" s="81">
        <v>0</v>
      </c>
      <c r="H173" s="45">
        <f t="shared" si="19"/>
        <v>0</v>
      </c>
      <c r="I173" s="32">
        <f t="shared" si="22"/>
        <v>0</v>
      </c>
      <c r="J173" s="28">
        <f t="shared" si="17"/>
        <v>0</v>
      </c>
      <c r="K173" s="42">
        <f t="shared" si="18"/>
        <v>0</v>
      </c>
      <c r="L173" s="25" t="str">
        <f t="shared" si="21"/>
        <v>0/0</v>
      </c>
      <c r="M173" s="19">
        <v>8.4</v>
      </c>
      <c r="N173" s="23">
        <f t="shared" si="23"/>
        <v>1</v>
      </c>
      <c r="O173" s="36" t="str">
        <f t="shared" si="20"/>
        <v/>
      </c>
      <c r="P173" s="83" t="e">
        <f>IF(N173="no data","no data",(IF(AND(#REF!&lt;=#REF!,#REF!&gt;=0),((1-BINOMDIST(#REF!,#REF!,M173/100,TRUE)))+BINOMDIST(#REF!,#REF!,M173/100,FALSE),"")))</f>
        <v>#REF!</v>
      </c>
      <c r="Q173" s="36" t="e">
        <f>IF(AND(P173&lt;=0.05,#REF!*100&gt;P173),"Flagging",IF(AND(P173&lt;=0.05,#REF!*100&lt;P173),"Protective",""))</f>
        <v>#REF!</v>
      </c>
    </row>
    <row r="174" spans="2:17" x14ac:dyDescent="0.35">
      <c r="B174" s="71" t="s">
        <v>192</v>
      </c>
      <c r="C174" s="50">
        <v>0</v>
      </c>
      <c r="D174" s="51">
        <v>0</v>
      </c>
      <c r="E174" s="51">
        <v>0</v>
      </c>
      <c r="F174" s="52">
        <v>0</v>
      </c>
      <c r="G174" s="81">
        <v>0</v>
      </c>
      <c r="H174" s="45">
        <f t="shared" si="19"/>
        <v>0</v>
      </c>
      <c r="I174" s="32">
        <f t="shared" si="22"/>
        <v>0</v>
      </c>
      <c r="J174" s="28">
        <f t="shared" si="17"/>
        <v>0</v>
      </c>
      <c r="K174" s="42">
        <f t="shared" si="18"/>
        <v>0</v>
      </c>
      <c r="L174" s="25" t="str">
        <f t="shared" si="21"/>
        <v>0/0</v>
      </c>
      <c r="M174" s="19">
        <v>59.9</v>
      </c>
      <c r="N174" s="23">
        <f t="shared" si="23"/>
        <v>1</v>
      </c>
      <c r="O174" s="36" t="str">
        <f t="shared" si="20"/>
        <v/>
      </c>
      <c r="P174" s="83" t="e">
        <f>IF(N174="no data","no data",(IF(AND(#REF!&lt;=#REF!,#REF!&gt;=0),((1-BINOMDIST(#REF!,#REF!,M174/100,TRUE)))+BINOMDIST(#REF!,#REF!,M174/100,FALSE),"")))</f>
        <v>#REF!</v>
      </c>
      <c r="Q174" s="36" t="e">
        <f>IF(AND(P174&lt;=0.05,#REF!*100&gt;P174),"Flagging",IF(AND(P174&lt;=0.05,#REF!*100&lt;P174),"Protective",""))</f>
        <v>#REF!</v>
      </c>
    </row>
    <row r="175" spans="2:17" x14ac:dyDescent="0.35">
      <c r="B175" s="90" t="s">
        <v>193</v>
      </c>
      <c r="C175" s="50">
        <v>0</v>
      </c>
      <c r="D175" s="51">
        <v>0</v>
      </c>
      <c r="E175" s="51">
        <v>0</v>
      </c>
      <c r="F175" s="52">
        <v>0</v>
      </c>
      <c r="G175" s="81">
        <v>0</v>
      </c>
      <c r="H175" s="45">
        <f t="shared" si="19"/>
        <v>0</v>
      </c>
      <c r="I175" s="32">
        <f t="shared" si="22"/>
        <v>0</v>
      </c>
      <c r="J175" s="28">
        <f t="shared" si="17"/>
        <v>0</v>
      </c>
      <c r="K175" s="42">
        <f t="shared" si="18"/>
        <v>0</v>
      </c>
      <c r="L175" s="25" t="str">
        <f t="shared" si="21"/>
        <v>0/0</v>
      </c>
      <c r="M175" s="19"/>
      <c r="N175" s="23">
        <f t="shared" si="23"/>
        <v>1</v>
      </c>
      <c r="O175" s="36" t="str">
        <f t="shared" si="20"/>
        <v/>
      </c>
      <c r="P175" s="83" t="e">
        <f>IF(N175="no data","no data",(IF(AND(#REF!&lt;=#REF!,#REF!&gt;=0),((1-BINOMDIST(#REF!,#REF!,M175/100,TRUE)))+BINOMDIST(#REF!,#REF!,M175/100,FALSE),"")))</f>
        <v>#REF!</v>
      </c>
      <c r="Q175" s="36" t="e">
        <f>IF(AND(P175&lt;=0.05,#REF!*100&gt;P175),"Flagging",IF(AND(P175&lt;=0.05,#REF!*100&lt;P175),"Protective",""))</f>
        <v>#REF!</v>
      </c>
    </row>
    <row r="176" spans="2:17" x14ac:dyDescent="0.35">
      <c r="B176" s="72" t="s">
        <v>194</v>
      </c>
      <c r="C176" s="50">
        <v>0</v>
      </c>
      <c r="D176" s="51">
        <v>0</v>
      </c>
      <c r="E176" s="51">
        <v>0</v>
      </c>
      <c r="F176" s="52">
        <v>0</v>
      </c>
      <c r="G176" s="81">
        <v>0</v>
      </c>
      <c r="H176" s="45">
        <f t="shared" si="19"/>
        <v>0</v>
      </c>
      <c r="I176" s="32">
        <f t="shared" si="22"/>
        <v>0</v>
      </c>
      <c r="J176" s="28">
        <f t="shared" si="17"/>
        <v>0</v>
      </c>
      <c r="K176" s="42">
        <f t="shared" si="18"/>
        <v>0</v>
      </c>
      <c r="L176" s="25" t="str">
        <f t="shared" si="21"/>
        <v>0/0</v>
      </c>
      <c r="M176" s="19"/>
      <c r="N176" s="23">
        <f t="shared" si="23"/>
        <v>1</v>
      </c>
      <c r="O176" s="36" t="str">
        <f t="shared" si="20"/>
        <v/>
      </c>
      <c r="P176" s="83" t="e">
        <f>IF(N176="no data","no data",(IF(AND(#REF!&lt;=#REF!,#REF!&gt;=0),((1-BINOMDIST(#REF!,#REF!,M176/100,TRUE)))+BINOMDIST(#REF!,#REF!,M176/100,FALSE),"")))</f>
        <v>#REF!</v>
      </c>
      <c r="Q176" s="36" t="e">
        <f>IF(AND(P176&lt;=0.05,#REF!*100&gt;P176),"Flagging",IF(AND(P176&lt;=0.05,#REF!*100&lt;P176),"Protective",""))</f>
        <v>#REF!</v>
      </c>
    </row>
    <row r="177" spans="2:17" x14ac:dyDescent="0.35">
      <c r="B177" s="73" t="s">
        <v>195</v>
      </c>
      <c r="C177" s="50">
        <v>0</v>
      </c>
      <c r="D177" s="51">
        <v>0</v>
      </c>
      <c r="E177" s="51">
        <v>0</v>
      </c>
      <c r="F177" s="52">
        <v>0</v>
      </c>
      <c r="G177" s="81">
        <v>0</v>
      </c>
      <c r="H177" s="45">
        <f t="shared" si="19"/>
        <v>0</v>
      </c>
      <c r="I177" s="32">
        <f t="shared" si="22"/>
        <v>0</v>
      </c>
      <c r="J177" s="28">
        <f t="shared" si="17"/>
        <v>0</v>
      </c>
      <c r="K177" s="42">
        <f t="shared" si="18"/>
        <v>0</v>
      </c>
      <c r="L177" s="25" t="str">
        <f t="shared" si="21"/>
        <v>0/0</v>
      </c>
      <c r="M177" s="19"/>
      <c r="N177" s="23">
        <f t="shared" si="23"/>
        <v>1</v>
      </c>
      <c r="O177" s="36" t="str">
        <f t="shared" si="20"/>
        <v/>
      </c>
      <c r="P177" s="83" t="e">
        <f>IF(N177="no data","no data",(IF(AND(#REF!&lt;=#REF!,#REF!&gt;=0),((1-BINOMDIST(#REF!,#REF!,M177/100,TRUE)))+BINOMDIST(#REF!,#REF!,M177/100,FALSE),"")))</f>
        <v>#REF!</v>
      </c>
      <c r="Q177" s="36" t="e">
        <f>IF(AND(P177&lt;=0.05,#REF!*100&gt;P177),"Flagging",IF(AND(P177&lt;=0.05,#REF!*100&lt;P177),"Protective",""))</f>
        <v>#REF!</v>
      </c>
    </row>
    <row r="178" spans="2:17" x14ac:dyDescent="0.35">
      <c r="B178" s="73" t="s">
        <v>196</v>
      </c>
      <c r="C178" s="50">
        <v>0</v>
      </c>
      <c r="D178" s="51">
        <v>0</v>
      </c>
      <c r="E178" s="51">
        <v>0</v>
      </c>
      <c r="F178" s="52">
        <v>0</v>
      </c>
      <c r="G178" s="81">
        <v>0</v>
      </c>
      <c r="H178" s="45">
        <f t="shared" si="19"/>
        <v>0</v>
      </c>
      <c r="I178" s="32">
        <f t="shared" si="22"/>
        <v>0</v>
      </c>
      <c r="J178" s="28">
        <f t="shared" si="17"/>
        <v>0</v>
      </c>
      <c r="K178" s="42">
        <f t="shared" si="18"/>
        <v>0</v>
      </c>
      <c r="L178" s="25" t="str">
        <f t="shared" si="21"/>
        <v>0/0</v>
      </c>
      <c r="M178" s="19"/>
      <c r="N178" s="23">
        <f t="shared" si="23"/>
        <v>1</v>
      </c>
      <c r="O178" s="36" t="str">
        <f t="shared" si="20"/>
        <v/>
      </c>
      <c r="P178" s="83" t="e">
        <f>IF(N178="no data","no data",(IF(AND(#REF!&lt;=#REF!,#REF!&gt;=0),((1-BINOMDIST(#REF!,#REF!,M178/100,TRUE)))+BINOMDIST(#REF!,#REF!,M178/100,FALSE),"")))</f>
        <v>#REF!</v>
      </c>
      <c r="Q178" s="36" t="e">
        <f>IF(AND(P178&lt;=0.05,#REF!*100&gt;P178),"Flagging",IF(AND(P178&lt;=0.05,#REF!*100&lt;P178),"Protective",""))</f>
        <v>#REF!</v>
      </c>
    </row>
    <row r="179" spans="2:17" x14ac:dyDescent="0.35">
      <c r="B179" s="73" t="s">
        <v>197</v>
      </c>
      <c r="C179" s="50">
        <v>0</v>
      </c>
      <c r="D179" s="51">
        <v>0</v>
      </c>
      <c r="E179" s="51">
        <v>0</v>
      </c>
      <c r="F179" s="52">
        <v>0</v>
      </c>
      <c r="G179" s="81">
        <v>0</v>
      </c>
      <c r="H179" s="45">
        <f t="shared" si="19"/>
        <v>0</v>
      </c>
      <c r="I179" s="32">
        <f t="shared" si="22"/>
        <v>0</v>
      </c>
      <c r="J179" s="28">
        <f t="shared" si="17"/>
        <v>0</v>
      </c>
      <c r="K179" s="42">
        <f t="shared" si="18"/>
        <v>0</v>
      </c>
      <c r="L179" s="25" t="str">
        <f t="shared" si="21"/>
        <v>0/0</v>
      </c>
      <c r="M179" s="19"/>
      <c r="N179" s="23">
        <f t="shared" si="23"/>
        <v>1</v>
      </c>
      <c r="O179" s="36" t="str">
        <f t="shared" si="20"/>
        <v/>
      </c>
      <c r="P179" s="83" t="e">
        <f>IF(N179="no data","no data",(IF(AND(#REF!&lt;=#REF!,#REF!&gt;=0),((1-BINOMDIST(#REF!,#REF!,M179/100,TRUE)))+BINOMDIST(#REF!,#REF!,M179/100,FALSE),"")))</f>
        <v>#REF!</v>
      </c>
      <c r="Q179" s="36" t="e">
        <f>IF(AND(P179&lt;=0.05,#REF!*100&gt;P179),"Flagging",IF(AND(P179&lt;=0.05,#REF!*100&lt;P179),"Protective",""))</f>
        <v>#REF!</v>
      </c>
    </row>
    <row r="180" spans="2:17" x14ac:dyDescent="0.35">
      <c r="B180" s="72" t="s">
        <v>198</v>
      </c>
      <c r="C180" s="50">
        <v>0</v>
      </c>
      <c r="D180" s="51">
        <v>0</v>
      </c>
      <c r="E180" s="51">
        <v>0</v>
      </c>
      <c r="F180" s="52">
        <v>0</v>
      </c>
      <c r="G180" s="81">
        <v>0</v>
      </c>
      <c r="H180" s="45">
        <f t="shared" si="19"/>
        <v>0</v>
      </c>
      <c r="I180" s="32">
        <f t="shared" si="22"/>
        <v>0</v>
      </c>
      <c r="J180" s="28">
        <f t="shared" si="17"/>
        <v>0</v>
      </c>
      <c r="K180" s="42">
        <f t="shared" si="18"/>
        <v>0</v>
      </c>
      <c r="L180" s="25" t="str">
        <f t="shared" si="21"/>
        <v>0/0</v>
      </c>
      <c r="M180" s="19"/>
      <c r="N180" s="23">
        <f t="shared" si="23"/>
        <v>1</v>
      </c>
      <c r="O180" s="36" t="str">
        <f t="shared" si="20"/>
        <v/>
      </c>
      <c r="P180" s="83" t="e">
        <f>IF(N180="no data","no data",(IF(AND(#REF!&lt;=#REF!,#REF!&gt;=0),((1-BINOMDIST(#REF!,#REF!,M180/100,TRUE)))+BINOMDIST(#REF!,#REF!,M180/100,FALSE),"")))</f>
        <v>#REF!</v>
      </c>
      <c r="Q180" s="36" t="e">
        <f>IF(AND(P180&lt;=0.05,#REF!*100&gt;P180),"Flagging",IF(AND(P180&lt;=0.05,#REF!*100&lt;P180),"Protective",""))</f>
        <v>#REF!</v>
      </c>
    </row>
    <row r="181" spans="2:17" x14ac:dyDescent="0.35">
      <c r="B181" s="73" t="s">
        <v>199</v>
      </c>
      <c r="C181" s="50">
        <v>0</v>
      </c>
      <c r="D181" s="51">
        <v>0</v>
      </c>
      <c r="E181" s="51">
        <v>0</v>
      </c>
      <c r="F181" s="52">
        <v>0</v>
      </c>
      <c r="G181" s="81">
        <v>0</v>
      </c>
      <c r="H181" s="45">
        <f t="shared" si="19"/>
        <v>0</v>
      </c>
      <c r="I181" s="32">
        <f t="shared" si="22"/>
        <v>0</v>
      </c>
      <c r="J181" s="28">
        <f t="shared" si="17"/>
        <v>0</v>
      </c>
      <c r="K181" s="42">
        <f t="shared" si="18"/>
        <v>0</v>
      </c>
      <c r="L181" s="25" t="str">
        <f t="shared" si="21"/>
        <v>0/0</v>
      </c>
      <c r="M181" s="19"/>
      <c r="N181" s="23">
        <f t="shared" si="23"/>
        <v>1</v>
      </c>
      <c r="O181" s="36" t="str">
        <f t="shared" si="20"/>
        <v/>
      </c>
      <c r="P181" s="83" t="e">
        <f>IF(N181="no data","no data",(IF(AND(#REF!&lt;=#REF!,#REF!&gt;=0),((1-BINOMDIST(#REF!,#REF!,M181/100,TRUE)))+BINOMDIST(#REF!,#REF!,M181/100,FALSE),"")))</f>
        <v>#REF!</v>
      </c>
      <c r="Q181" s="36" t="e">
        <f>IF(AND(P181&lt;=0.05,#REF!*100&gt;P181),"Flagging",IF(AND(P181&lt;=0.05,#REF!*100&lt;P181),"Protective",""))</f>
        <v>#REF!</v>
      </c>
    </row>
    <row r="182" spans="2:17" x14ac:dyDescent="0.35">
      <c r="B182" s="73" t="s">
        <v>200</v>
      </c>
      <c r="C182" s="50">
        <v>0</v>
      </c>
      <c r="D182" s="51">
        <v>0</v>
      </c>
      <c r="E182" s="51">
        <v>0</v>
      </c>
      <c r="F182" s="52">
        <v>0</v>
      </c>
      <c r="G182" s="81">
        <v>0</v>
      </c>
      <c r="H182" s="45">
        <f t="shared" si="19"/>
        <v>0</v>
      </c>
      <c r="I182" s="32">
        <f t="shared" si="22"/>
        <v>0</v>
      </c>
      <c r="J182" s="28">
        <f t="shared" si="17"/>
        <v>0</v>
      </c>
      <c r="K182" s="42">
        <f t="shared" si="18"/>
        <v>0</v>
      </c>
      <c r="L182" s="25" t="str">
        <f t="shared" si="21"/>
        <v>0/0</v>
      </c>
      <c r="M182" s="19"/>
      <c r="N182" s="23">
        <f t="shared" si="23"/>
        <v>1</v>
      </c>
      <c r="O182" s="36" t="str">
        <f t="shared" si="20"/>
        <v/>
      </c>
      <c r="P182" s="83" t="e">
        <f>IF(N182="no data","no data",(IF(AND(#REF!&lt;=#REF!,#REF!&gt;=0),((1-BINOMDIST(#REF!,#REF!,M182/100,TRUE)))+BINOMDIST(#REF!,#REF!,M182/100,FALSE),"")))</f>
        <v>#REF!</v>
      </c>
      <c r="Q182" s="36" t="e">
        <f>IF(AND(P182&lt;=0.05,#REF!*100&gt;P182),"Flagging",IF(AND(P182&lt;=0.05,#REF!*100&lt;P182),"Protective",""))</f>
        <v>#REF!</v>
      </c>
    </row>
    <row r="183" spans="2:17" x14ac:dyDescent="0.35">
      <c r="B183" s="73" t="s">
        <v>201</v>
      </c>
      <c r="C183" s="50">
        <v>0</v>
      </c>
      <c r="D183" s="51">
        <v>0</v>
      </c>
      <c r="E183" s="51">
        <v>0</v>
      </c>
      <c r="F183" s="52">
        <v>0</v>
      </c>
      <c r="G183" s="81">
        <v>0</v>
      </c>
      <c r="H183" s="45">
        <f t="shared" si="19"/>
        <v>0</v>
      </c>
      <c r="I183" s="32">
        <f t="shared" si="22"/>
        <v>0</v>
      </c>
      <c r="J183" s="28">
        <f t="shared" si="17"/>
        <v>0</v>
      </c>
      <c r="K183" s="42">
        <f t="shared" si="18"/>
        <v>0</v>
      </c>
      <c r="L183" s="25" t="str">
        <f t="shared" si="21"/>
        <v>0/0</v>
      </c>
      <c r="M183" s="19"/>
      <c r="N183" s="23">
        <f t="shared" si="23"/>
        <v>1</v>
      </c>
      <c r="O183" s="36" t="str">
        <f t="shared" si="20"/>
        <v/>
      </c>
      <c r="P183" s="83" t="e">
        <f>IF(N183="no data","no data",(IF(AND(#REF!&lt;=#REF!,#REF!&gt;=0),((1-BINOMDIST(#REF!,#REF!,M183/100,TRUE)))+BINOMDIST(#REF!,#REF!,M183/100,FALSE),"")))</f>
        <v>#REF!</v>
      </c>
      <c r="Q183" s="36" t="e">
        <f>IF(AND(P183&lt;=0.05,#REF!*100&gt;P183),"Flagging",IF(AND(P183&lt;=0.05,#REF!*100&lt;P183),"Protective",""))</f>
        <v>#REF!</v>
      </c>
    </row>
    <row r="184" spans="2:17" x14ac:dyDescent="0.35">
      <c r="B184" s="72" t="s">
        <v>202</v>
      </c>
      <c r="C184" s="50">
        <v>0</v>
      </c>
      <c r="D184" s="51">
        <v>0</v>
      </c>
      <c r="E184" s="51">
        <v>0</v>
      </c>
      <c r="F184" s="52">
        <v>0</v>
      </c>
      <c r="G184" s="81">
        <v>0</v>
      </c>
      <c r="H184" s="45">
        <f t="shared" si="19"/>
        <v>0</v>
      </c>
      <c r="I184" s="32">
        <f t="shared" si="22"/>
        <v>0</v>
      </c>
      <c r="J184" s="28">
        <f t="shared" si="17"/>
        <v>0</v>
      </c>
      <c r="K184" s="42">
        <f t="shared" si="18"/>
        <v>0</v>
      </c>
      <c r="L184" s="25" t="str">
        <f t="shared" si="21"/>
        <v>0/0</v>
      </c>
      <c r="M184" s="19"/>
      <c r="N184" s="23">
        <f t="shared" si="23"/>
        <v>1</v>
      </c>
      <c r="O184" s="36" t="str">
        <f t="shared" si="20"/>
        <v/>
      </c>
      <c r="P184" s="83" t="e">
        <f>IF(N184="no data","no data",(IF(AND(#REF!&lt;=#REF!,#REF!&gt;=0),((1-BINOMDIST(#REF!,#REF!,M184/100,TRUE)))+BINOMDIST(#REF!,#REF!,M184/100,FALSE),"")))</f>
        <v>#REF!</v>
      </c>
      <c r="Q184" s="36" t="e">
        <f>IF(AND(P184&lt;=0.05,#REF!*100&gt;P184),"Flagging",IF(AND(P184&lt;=0.05,#REF!*100&lt;P184),"Protective",""))</f>
        <v>#REF!</v>
      </c>
    </row>
    <row r="185" spans="2:17" x14ac:dyDescent="0.35">
      <c r="B185" s="73" t="s">
        <v>203</v>
      </c>
      <c r="C185" s="50">
        <v>0</v>
      </c>
      <c r="D185" s="51">
        <v>0</v>
      </c>
      <c r="E185" s="51">
        <v>0</v>
      </c>
      <c r="F185" s="52">
        <v>0</v>
      </c>
      <c r="G185" s="81">
        <v>0</v>
      </c>
      <c r="H185" s="45">
        <f t="shared" si="19"/>
        <v>0</v>
      </c>
      <c r="I185" s="32">
        <f t="shared" si="22"/>
        <v>0</v>
      </c>
      <c r="J185" s="28">
        <f t="shared" si="17"/>
        <v>0</v>
      </c>
      <c r="K185" s="42">
        <f t="shared" si="18"/>
        <v>0</v>
      </c>
      <c r="L185" s="25" t="str">
        <f t="shared" si="21"/>
        <v>0/0</v>
      </c>
      <c r="M185" s="19"/>
      <c r="N185" s="23">
        <f t="shared" si="23"/>
        <v>1</v>
      </c>
      <c r="O185" s="36" t="str">
        <f t="shared" si="20"/>
        <v/>
      </c>
      <c r="P185" s="83" t="e">
        <f>IF(N185="no data","no data",(IF(AND(#REF!&lt;=#REF!,#REF!&gt;=0),((1-BINOMDIST(#REF!,#REF!,M185/100,TRUE)))+BINOMDIST(#REF!,#REF!,M185/100,FALSE),"")))</f>
        <v>#REF!</v>
      </c>
      <c r="Q185" s="36" t="e">
        <f>IF(AND(P185&lt;=0.05,#REF!*100&gt;P185),"Flagging",IF(AND(P185&lt;=0.05,#REF!*100&lt;P185),"Protective",""))</f>
        <v>#REF!</v>
      </c>
    </row>
    <row r="186" spans="2:17" x14ac:dyDescent="0.35">
      <c r="B186" s="73" t="s">
        <v>204</v>
      </c>
      <c r="C186" s="50">
        <v>0</v>
      </c>
      <c r="D186" s="51">
        <v>0</v>
      </c>
      <c r="E186" s="51">
        <v>0</v>
      </c>
      <c r="F186" s="52">
        <v>0</v>
      </c>
      <c r="G186" s="81">
        <v>0</v>
      </c>
      <c r="H186" s="45">
        <f t="shared" si="19"/>
        <v>0</v>
      </c>
      <c r="I186" s="32">
        <f t="shared" si="22"/>
        <v>0</v>
      </c>
      <c r="J186" s="28">
        <f t="shared" si="17"/>
        <v>0</v>
      </c>
      <c r="K186" s="42">
        <f t="shared" si="18"/>
        <v>0</v>
      </c>
      <c r="L186" s="25" t="str">
        <f t="shared" si="21"/>
        <v>0/0</v>
      </c>
      <c r="M186" s="19"/>
      <c r="N186" s="23">
        <f t="shared" si="23"/>
        <v>1</v>
      </c>
      <c r="O186" s="36" t="str">
        <f t="shared" si="20"/>
        <v/>
      </c>
      <c r="P186" s="83" t="e">
        <f>IF(N186="no data","no data",(IF(AND(#REF!&lt;=#REF!,#REF!&gt;=0),((1-BINOMDIST(#REF!,#REF!,M186/100,TRUE)))+BINOMDIST(#REF!,#REF!,M186/100,FALSE),"")))</f>
        <v>#REF!</v>
      </c>
      <c r="Q186" s="36" t="e">
        <f>IF(AND(P186&lt;=0.05,#REF!*100&gt;P186),"Flagging",IF(AND(P186&lt;=0.05,#REF!*100&lt;P186),"Protective",""))</f>
        <v>#REF!</v>
      </c>
    </row>
    <row r="187" spans="2:17" x14ac:dyDescent="0.35">
      <c r="B187" s="73" t="s">
        <v>205</v>
      </c>
      <c r="C187" s="50">
        <v>0</v>
      </c>
      <c r="D187" s="51">
        <v>0</v>
      </c>
      <c r="E187" s="51">
        <v>0</v>
      </c>
      <c r="F187" s="52">
        <v>0</v>
      </c>
      <c r="G187" s="81">
        <v>0</v>
      </c>
      <c r="H187" s="45">
        <f t="shared" si="19"/>
        <v>0</v>
      </c>
      <c r="I187" s="32">
        <f t="shared" si="22"/>
        <v>0</v>
      </c>
      <c r="J187" s="28">
        <f t="shared" si="17"/>
        <v>0</v>
      </c>
      <c r="K187" s="42">
        <f t="shared" si="18"/>
        <v>0</v>
      </c>
      <c r="L187" s="25" t="str">
        <f t="shared" si="21"/>
        <v>0/0</v>
      </c>
      <c r="M187" s="19"/>
      <c r="N187" s="23">
        <f t="shared" si="23"/>
        <v>1</v>
      </c>
      <c r="O187" s="36" t="str">
        <f t="shared" si="20"/>
        <v/>
      </c>
      <c r="P187" s="83" t="e">
        <f>IF(N187="no data","no data",(IF(AND(#REF!&lt;=#REF!,#REF!&gt;=0),((1-BINOMDIST(#REF!,#REF!,M187/100,TRUE)))+BINOMDIST(#REF!,#REF!,M187/100,FALSE),"")))</f>
        <v>#REF!</v>
      </c>
      <c r="Q187" s="36" t="e">
        <f>IF(AND(P187&lt;=0.05,#REF!*100&gt;P187),"Flagging",IF(AND(P187&lt;=0.05,#REF!*100&lt;P187),"Protective",""))</f>
        <v>#REF!</v>
      </c>
    </row>
    <row r="188" spans="2:17" x14ac:dyDescent="0.35">
      <c r="B188" s="72" t="s">
        <v>206</v>
      </c>
      <c r="C188" s="50">
        <v>0</v>
      </c>
      <c r="D188" s="51">
        <v>0</v>
      </c>
      <c r="E188" s="51">
        <v>0</v>
      </c>
      <c r="F188" s="52">
        <v>0</v>
      </c>
      <c r="G188" s="81">
        <v>0</v>
      </c>
      <c r="H188" s="45">
        <f t="shared" si="19"/>
        <v>0</v>
      </c>
      <c r="I188" s="32">
        <f t="shared" si="22"/>
        <v>0</v>
      </c>
      <c r="J188" s="28">
        <f t="shared" si="17"/>
        <v>0</v>
      </c>
      <c r="K188" s="42">
        <f t="shared" si="18"/>
        <v>0</v>
      </c>
      <c r="L188" s="25" t="str">
        <f t="shared" si="21"/>
        <v>0/0</v>
      </c>
      <c r="M188" s="19"/>
      <c r="N188" s="23">
        <f t="shared" si="23"/>
        <v>1</v>
      </c>
      <c r="O188" s="36" t="str">
        <f t="shared" si="20"/>
        <v/>
      </c>
      <c r="P188" s="83" t="e">
        <f>IF(N188="no data","no data",(IF(AND(#REF!&lt;=#REF!,#REF!&gt;=0),((1-BINOMDIST(#REF!,#REF!,M188/100,TRUE)))+BINOMDIST(#REF!,#REF!,M188/100,FALSE),"")))</f>
        <v>#REF!</v>
      </c>
      <c r="Q188" s="36" t="e">
        <f>IF(AND(P188&lt;=0.05,#REF!*100&gt;P188),"Flagging",IF(AND(P188&lt;=0.05,#REF!*100&lt;P188),"Protective",""))</f>
        <v>#REF!</v>
      </c>
    </row>
    <row r="189" spans="2:17" x14ac:dyDescent="0.35">
      <c r="B189" s="73" t="s">
        <v>207</v>
      </c>
      <c r="C189" s="50">
        <v>0</v>
      </c>
      <c r="D189" s="51">
        <v>0</v>
      </c>
      <c r="E189" s="51">
        <v>0</v>
      </c>
      <c r="F189" s="52">
        <v>0</v>
      </c>
      <c r="G189" s="81">
        <v>0</v>
      </c>
      <c r="H189" s="45">
        <f t="shared" si="19"/>
        <v>0</v>
      </c>
      <c r="I189" s="32">
        <f t="shared" si="22"/>
        <v>0</v>
      </c>
      <c r="J189" s="28">
        <f t="shared" si="17"/>
        <v>0</v>
      </c>
      <c r="K189" s="42">
        <f t="shared" si="18"/>
        <v>0</v>
      </c>
      <c r="L189" s="25" t="str">
        <f t="shared" si="21"/>
        <v>0/0</v>
      </c>
      <c r="M189" s="19"/>
      <c r="N189" s="23">
        <f t="shared" si="23"/>
        <v>1</v>
      </c>
      <c r="O189" s="36" t="str">
        <f t="shared" si="20"/>
        <v/>
      </c>
      <c r="P189" s="83" t="e">
        <f>IF(N189="no data","no data",(IF(AND(#REF!&lt;=#REF!,#REF!&gt;=0),((1-BINOMDIST(#REF!,#REF!,M189/100,TRUE)))+BINOMDIST(#REF!,#REF!,M189/100,FALSE),"")))</f>
        <v>#REF!</v>
      </c>
      <c r="Q189" s="36" t="e">
        <f>IF(AND(P189&lt;=0.05,#REF!*100&gt;P189),"Flagging",IF(AND(P189&lt;=0.05,#REF!*100&lt;P189),"Protective",""))</f>
        <v>#REF!</v>
      </c>
    </row>
    <row r="190" spans="2:17" x14ac:dyDescent="0.35">
      <c r="B190" s="73" t="s">
        <v>208</v>
      </c>
      <c r="C190" s="50">
        <v>0</v>
      </c>
      <c r="D190" s="51">
        <v>0</v>
      </c>
      <c r="E190" s="51">
        <v>0</v>
      </c>
      <c r="F190" s="52">
        <v>0</v>
      </c>
      <c r="G190" s="81">
        <v>0</v>
      </c>
      <c r="H190" s="45">
        <f t="shared" si="19"/>
        <v>0</v>
      </c>
      <c r="I190" s="32">
        <f t="shared" si="22"/>
        <v>0</v>
      </c>
      <c r="J190" s="28">
        <f t="shared" si="17"/>
        <v>0</v>
      </c>
      <c r="K190" s="42">
        <f t="shared" si="18"/>
        <v>0</v>
      </c>
      <c r="L190" s="25" t="str">
        <f t="shared" si="21"/>
        <v>0/0</v>
      </c>
      <c r="M190" s="19"/>
      <c r="N190" s="23">
        <f t="shared" si="23"/>
        <v>1</v>
      </c>
      <c r="O190" s="36" t="str">
        <f t="shared" si="20"/>
        <v/>
      </c>
      <c r="P190" s="83" t="e">
        <f>IF(N190="no data","no data",(IF(AND(#REF!&lt;=#REF!,#REF!&gt;=0),((1-BINOMDIST(#REF!,#REF!,M190/100,TRUE)))+BINOMDIST(#REF!,#REF!,M190/100,FALSE),"")))</f>
        <v>#REF!</v>
      </c>
      <c r="Q190" s="36" t="e">
        <f>IF(AND(P190&lt;=0.05,#REF!*100&gt;P190),"Flagging",IF(AND(P190&lt;=0.05,#REF!*100&lt;P190),"Protective",""))</f>
        <v>#REF!</v>
      </c>
    </row>
    <row r="191" spans="2:17" x14ac:dyDescent="0.35">
      <c r="B191" s="73" t="s">
        <v>209</v>
      </c>
      <c r="C191" s="50">
        <v>0</v>
      </c>
      <c r="D191" s="51">
        <v>0</v>
      </c>
      <c r="E191" s="51">
        <v>0</v>
      </c>
      <c r="F191" s="52">
        <v>0</v>
      </c>
      <c r="G191" s="81">
        <v>0</v>
      </c>
      <c r="H191" s="45">
        <f t="shared" si="19"/>
        <v>0</v>
      </c>
      <c r="I191" s="32">
        <f t="shared" si="22"/>
        <v>0</v>
      </c>
      <c r="J191" s="28">
        <f t="shared" si="17"/>
        <v>0</v>
      </c>
      <c r="K191" s="42">
        <f t="shared" si="18"/>
        <v>0</v>
      </c>
      <c r="L191" s="25" t="str">
        <f t="shared" si="21"/>
        <v>0/0</v>
      </c>
      <c r="M191" s="19"/>
      <c r="N191" s="23">
        <f t="shared" si="23"/>
        <v>1</v>
      </c>
      <c r="O191" s="36" t="str">
        <f t="shared" si="20"/>
        <v/>
      </c>
      <c r="P191" s="83" t="e">
        <f>IF(N191="no data","no data",(IF(AND(#REF!&lt;=#REF!,#REF!&gt;=0),((1-BINOMDIST(#REF!,#REF!,M191/100,TRUE)))+BINOMDIST(#REF!,#REF!,M191/100,FALSE),"")))</f>
        <v>#REF!</v>
      </c>
      <c r="Q191" s="36" t="e">
        <f>IF(AND(P191&lt;=0.05,#REF!*100&gt;P191),"Flagging",IF(AND(P191&lt;=0.05,#REF!*100&lt;P191),"Protective",""))</f>
        <v>#REF!</v>
      </c>
    </row>
    <row r="192" spans="2:17" x14ac:dyDescent="0.35">
      <c r="B192" s="71" t="s">
        <v>210</v>
      </c>
      <c r="C192" s="50">
        <v>0</v>
      </c>
      <c r="D192" s="51">
        <v>0</v>
      </c>
      <c r="E192" s="51">
        <v>0</v>
      </c>
      <c r="F192" s="52">
        <v>0</v>
      </c>
      <c r="G192" s="81">
        <v>0</v>
      </c>
      <c r="H192" s="45">
        <f t="shared" si="19"/>
        <v>0</v>
      </c>
      <c r="I192" s="32">
        <f t="shared" si="22"/>
        <v>0</v>
      </c>
      <c r="J192" s="28">
        <f t="shared" si="17"/>
        <v>0</v>
      </c>
      <c r="K192" s="42">
        <f t="shared" si="18"/>
        <v>0</v>
      </c>
      <c r="L192" s="25" t="str">
        <f t="shared" si="21"/>
        <v>0/0</v>
      </c>
      <c r="M192" s="19" t="s">
        <v>50</v>
      </c>
      <c r="N192" s="23" t="str">
        <f t="shared" si="23"/>
        <v>no data</v>
      </c>
      <c r="O192" s="36" t="str">
        <f t="shared" si="20"/>
        <v/>
      </c>
      <c r="P192" s="83" t="str">
        <f>IF(N192="no data","no data",(IF(AND(#REF!&lt;=#REF!,#REF!&gt;=0),((1-BINOMDIST(#REF!,#REF!,M192/100,TRUE)))+BINOMDIST(#REF!,#REF!,M192/100,FALSE),"")))</f>
        <v>no data</v>
      </c>
      <c r="Q192" s="36" t="e">
        <f>IF(AND(P192&lt;=0.05,#REF!*100&gt;P192),"Flagging",IF(AND(P192&lt;=0.05,#REF!*100&lt;P192),"Protective",""))</f>
        <v>#REF!</v>
      </c>
    </row>
    <row r="193" spans="2:17" x14ac:dyDescent="0.35">
      <c r="B193" s="71" t="s">
        <v>211</v>
      </c>
      <c r="C193" s="50">
        <v>0</v>
      </c>
      <c r="D193" s="51">
        <v>0</v>
      </c>
      <c r="E193" s="51">
        <v>0</v>
      </c>
      <c r="F193" s="52">
        <v>0</v>
      </c>
      <c r="G193" s="81">
        <v>0</v>
      </c>
      <c r="H193" s="45">
        <f t="shared" si="19"/>
        <v>0</v>
      </c>
      <c r="I193" s="32">
        <f t="shared" si="22"/>
        <v>0</v>
      </c>
      <c r="J193" s="28">
        <f t="shared" si="17"/>
        <v>0</v>
      </c>
      <c r="K193" s="42">
        <f t="shared" si="18"/>
        <v>0</v>
      </c>
      <c r="L193" s="25" t="str">
        <f t="shared" si="21"/>
        <v>0/0</v>
      </c>
      <c r="M193" s="19">
        <v>4.2</v>
      </c>
      <c r="N193" s="23">
        <f t="shared" si="23"/>
        <v>1</v>
      </c>
      <c r="O193" s="36" t="str">
        <f t="shared" si="20"/>
        <v/>
      </c>
      <c r="P193" s="83" t="e">
        <f>IF(N193="no data","no data",(IF(AND(#REF!&lt;=#REF!,#REF!&gt;=0),((1-BINOMDIST(#REF!,#REF!,M193/100,TRUE)))+BINOMDIST(#REF!,#REF!,M193/100,FALSE),"")))</f>
        <v>#REF!</v>
      </c>
      <c r="Q193" s="36" t="e">
        <f>IF(AND(P193&lt;=0.05,#REF!*100&gt;P193),"Flagging",IF(AND(P193&lt;=0.05,#REF!*100&lt;P193),"Protective",""))</f>
        <v>#REF!</v>
      </c>
    </row>
    <row r="194" spans="2:17" x14ac:dyDescent="0.35">
      <c r="B194" s="71" t="s">
        <v>212</v>
      </c>
      <c r="C194" s="50">
        <v>0</v>
      </c>
      <c r="D194" s="51">
        <v>0</v>
      </c>
      <c r="E194" s="51">
        <v>0</v>
      </c>
      <c r="F194" s="52">
        <v>0</v>
      </c>
      <c r="G194" s="81">
        <v>0</v>
      </c>
      <c r="H194" s="45">
        <f t="shared" si="19"/>
        <v>0</v>
      </c>
      <c r="I194" s="32">
        <f t="shared" si="22"/>
        <v>0</v>
      </c>
      <c r="J194" s="28">
        <f t="shared" si="17"/>
        <v>0</v>
      </c>
      <c r="K194" s="42">
        <f t="shared" si="18"/>
        <v>0</v>
      </c>
      <c r="L194" s="25" t="str">
        <f t="shared" si="21"/>
        <v>0/0</v>
      </c>
      <c r="M194" s="19">
        <v>48.7</v>
      </c>
      <c r="N194" s="23">
        <f t="shared" si="23"/>
        <v>1</v>
      </c>
      <c r="O194" s="36" t="str">
        <f t="shared" si="20"/>
        <v/>
      </c>
      <c r="P194" s="83" t="e">
        <f>IF(N194="no data","no data",(IF(AND(#REF!&lt;=#REF!,#REF!&gt;=0),((1-BINOMDIST(#REF!,#REF!,M194/100,TRUE)))+BINOMDIST(#REF!,#REF!,M194/100,FALSE),"")))</f>
        <v>#REF!</v>
      </c>
      <c r="Q194" s="36" t="e">
        <f>IF(AND(P194&lt;=0.05,#REF!*100&gt;P194),"Flagging",IF(AND(P194&lt;=0.05,#REF!*100&lt;P194),"Protective",""))</f>
        <v>#REF!</v>
      </c>
    </row>
    <row r="195" spans="2:17" x14ac:dyDescent="0.35">
      <c r="B195" s="71" t="s">
        <v>213</v>
      </c>
      <c r="C195" s="50">
        <v>0</v>
      </c>
      <c r="D195" s="51">
        <v>0</v>
      </c>
      <c r="E195" s="51">
        <v>0</v>
      </c>
      <c r="F195" s="52">
        <v>0</v>
      </c>
      <c r="G195" s="81">
        <v>0</v>
      </c>
      <c r="H195" s="45">
        <f t="shared" si="19"/>
        <v>0</v>
      </c>
      <c r="I195" s="32">
        <f t="shared" si="22"/>
        <v>0</v>
      </c>
      <c r="J195" s="28">
        <f t="shared" si="17"/>
        <v>0</v>
      </c>
      <c r="K195" s="42">
        <f t="shared" si="18"/>
        <v>0</v>
      </c>
      <c r="L195" s="25" t="str">
        <f t="shared" si="21"/>
        <v>0/0</v>
      </c>
      <c r="M195" s="19">
        <v>71.2</v>
      </c>
      <c r="N195" s="23">
        <f t="shared" si="23"/>
        <v>1</v>
      </c>
      <c r="O195" s="36" t="str">
        <f t="shared" si="20"/>
        <v/>
      </c>
      <c r="P195" s="83" t="e">
        <f>IF(N195="no data","no data",(IF(AND(#REF!&lt;=#REF!,#REF!&gt;=0),((1-BINOMDIST(#REF!,#REF!,M195/100,TRUE)))+BINOMDIST(#REF!,#REF!,M195/100,FALSE),"")))</f>
        <v>#REF!</v>
      </c>
      <c r="Q195" s="36" t="e">
        <f>IF(AND(P195&lt;=0.05,#REF!*100&gt;P195),"Flagging",IF(AND(P195&lt;=0.05,#REF!*100&lt;P195),"Protective",""))</f>
        <v>#REF!</v>
      </c>
    </row>
    <row r="196" spans="2:17" x14ac:dyDescent="0.35">
      <c r="B196" s="72" t="s">
        <v>214</v>
      </c>
      <c r="C196" s="50">
        <v>0</v>
      </c>
      <c r="D196" s="51">
        <v>0</v>
      </c>
      <c r="E196" s="51">
        <v>0</v>
      </c>
      <c r="F196" s="52">
        <v>0</v>
      </c>
      <c r="G196" s="81">
        <v>0</v>
      </c>
      <c r="H196" s="45">
        <f t="shared" si="19"/>
        <v>0</v>
      </c>
      <c r="I196" s="32">
        <f t="shared" si="22"/>
        <v>0</v>
      </c>
      <c r="J196" s="28">
        <f t="shared" si="17"/>
        <v>0</v>
      </c>
      <c r="K196" s="42">
        <f t="shared" si="18"/>
        <v>0</v>
      </c>
      <c r="L196" s="25" t="str">
        <f t="shared" si="21"/>
        <v>0/0</v>
      </c>
      <c r="M196" s="19"/>
      <c r="N196" s="23">
        <f t="shared" si="23"/>
        <v>1</v>
      </c>
      <c r="O196" s="36" t="str">
        <f t="shared" si="20"/>
        <v/>
      </c>
      <c r="P196" s="83" t="e">
        <f>IF(N196="no data","no data",(IF(AND(#REF!&lt;=#REF!,#REF!&gt;=0),((1-BINOMDIST(#REF!,#REF!,M196/100,TRUE)))+BINOMDIST(#REF!,#REF!,M196/100,FALSE),"")))</f>
        <v>#REF!</v>
      </c>
      <c r="Q196" s="36" t="e">
        <f>IF(AND(P196&lt;=0.05,#REF!*100&gt;P196),"Flagging",IF(AND(P196&lt;=0.05,#REF!*100&lt;P196),"Protective",""))</f>
        <v>#REF!</v>
      </c>
    </row>
    <row r="197" spans="2:17" x14ac:dyDescent="0.35">
      <c r="B197" s="73" t="s">
        <v>215</v>
      </c>
      <c r="C197" s="50">
        <v>0</v>
      </c>
      <c r="D197" s="51">
        <v>0</v>
      </c>
      <c r="E197" s="51">
        <v>0</v>
      </c>
      <c r="F197" s="52">
        <v>0</v>
      </c>
      <c r="G197" s="81">
        <v>0</v>
      </c>
      <c r="H197" s="45">
        <f t="shared" si="19"/>
        <v>0</v>
      </c>
      <c r="I197" s="32">
        <f t="shared" si="22"/>
        <v>0</v>
      </c>
      <c r="J197" s="28">
        <f t="shared" ref="J197:J260" si="24">IF(ISBLANK(C197),"",C197+D197)</f>
        <v>0</v>
      </c>
      <c r="K197" s="42">
        <f t="shared" ref="K197:K260" si="25">IF(ISBLANK(C197),"",C197+D197+E197)</f>
        <v>0</v>
      </c>
      <c r="L197" s="25" t="str">
        <f t="shared" si="21"/>
        <v>0/0</v>
      </c>
      <c r="M197" s="19"/>
      <c r="N197" s="23">
        <f t="shared" si="23"/>
        <v>1</v>
      </c>
      <c r="O197" s="36" t="str">
        <f t="shared" si="20"/>
        <v/>
      </c>
      <c r="P197" s="83" t="e">
        <f>IF(N197="no data","no data",(IF(AND(#REF!&lt;=#REF!,#REF!&gt;=0),((1-BINOMDIST(#REF!,#REF!,M197/100,TRUE)))+BINOMDIST(#REF!,#REF!,M197/100,FALSE),"")))</f>
        <v>#REF!</v>
      </c>
      <c r="Q197" s="36" t="e">
        <f>IF(AND(P197&lt;=0.05,#REF!*100&gt;P197),"Flagging",IF(AND(P197&lt;=0.05,#REF!*100&lt;P197),"Protective",""))</f>
        <v>#REF!</v>
      </c>
    </row>
    <row r="198" spans="2:17" x14ac:dyDescent="0.35">
      <c r="B198" s="73" t="s">
        <v>216</v>
      </c>
      <c r="C198" s="50">
        <v>0</v>
      </c>
      <c r="D198" s="51">
        <v>0</v>
      </c>
      <c r="E198" s="51">
        <v>0</v>
      </c>
      <c r="F198" s="52">
        <v>0</v>
      </c>
      <c r="G198" s="81">
        <v>0</v>
      </c>
      <c r="H198" s="45">
        <f t="shared" ref="H198:H261" si="26">IFERROR(C198/(C198+E198),0)</f>
        <v>0</v>
      </c>
      <c r="I198" s="32">
        <f t="shared" si="22"/>
        <v>0</v>
      </c>
      <c r="J198" s="28">
        <f t="shared" si="24"/>
        <v>0</v>
      </c>
      <c r="K198" s="42">
        <f t="shared" si="25"/>
        <v>0</v>
      </c>
      <c r="L198" s="25" t="str">
        <f t="shared" si="21"/>
        <v>0/0</v>
      </c>
      <c r="M198" s="19"/>
      <c r="N198" s="23">
        <f t="shared" si="23"/>
        <v>1</v>
      </c>
      <c r="O198" s="36" t="str">
        <f t="shared" ref="O198:O261" si="27">IF(AND(N198&lt;=0.05,H198*100&gt;M198),"Flagging",IF(AND(N198&lt;=0.05,H198*100&lt;M198),"Protective",""))</f>
        <v/>
      </c>
      <c r="P198" s="83" t="e">
        <f>IF(N198="no data","no data",(IF(AND(#REF!&lt;=#REF!,#REF!&gt;=0),((1-BINOMDIST(#REF!,#REF!,M198/100,TRUE)))+BINOMDIST(#REF!,#REF!,M198/100,FALSE),"")))</f>
        <v>#REF!</v>
      </c>
      <c r="Q198" s="36" t="e">
        <f>IF(AND(P198&lt;=0.05,#REF!*100&gt;P198),"Flagging",IF(AND(P198&lt;=0.05,#REF!*100&lt;P198),"Protective",""))</f>
        <v>#REF!</v>
      </c>
    </row>
    <row r="199" spans="2:17" x14ac:dyDescent="0.35">
      <c r="B199" s="73" t="s">
        <v>217</v>
      </c>
      <c r="C199" s="50">
        <v>0</v>
      </c>
      <c r="D199" s="51">
        <v>0</v>
      </c>
      <c r="E199" s="51">
        <v>0</v>
      </c>
      <c r="F199" s="52">
        <v>0</v>
      </c>
      <c r="G199" s="81">
        <v>0</v>
      </c>
      <c r="H199" s="45">
        <f t="shared" si="26"/>
        <v>0</v>
      </c>
      <c r="I199" s="32">
        <f t="shared" si="22"/>
        <v>0</v>
      </c>
      <c r="J199" s="28">
        <f t="shared" si="24"/>
        <v>0</v>
      </c>
      <c r="K199" s="42">
        <f t="shared" si="25"/>
        <v>0</v>
      </c>
      <c r="L199" s="25" t="str">
        <f t="shared" ref="L199:L262" si="28">TEXT(J199,"0")&amp;"/"&amp;TEXT(K199,"0")</f>
        <v>0/0</v>
      </c>
      <c r="M199" s="19"/>
      <c r="N199" s="23">
        <f t="shared" si="23"/>
        <v>1</v>
      </c>
      <c r="O199" s="36" t="str">
        <f t="shared" si="27"/>
        <v/>
      </c>
      <c r="P199" s="83" t="e">
        <f>IF(N199="no data","no data",(IF(AND(#REF!&lt;=#REF!,#REF!&gt;=0),((1-BINOMDIST(#REF!,#REF!,M199/100,TRUE)))+BINOMDIST(#REF!,#REF!,M199/100,FALSE),"")))</f>
        <v>#REF!</v>
      </c>
      <c r="Q199" s="36" t="e">
        <f>IF(AND(P199&lt;=0.05,#REF!*100&gt;P199),"Flagging",IF(AND(P199&lt;=0.05,#REF!*100&lt;P199),"Protective",""))</f>
        <v>#REF!</v>
      </c>
    </row>
    <row r="200" spans="2:17" x14ac:dyDescent="0.35">
      <c r="B200" s="72" t="s">
        <v>218</v>
      </c>
      <c r="C200" s="50">
        <v>0</v>
      </c>
      <c r="D200" s="51">
        <v>0</v>
      </c>
      <c r="E200" s="51">
        <v>0</v>
      </c>
      <c r="F200" s="52">
        <v>0</v>
      </c>
      <c r="G200" s="81">
        <v>0</v>
      </c>
      <c r="H200" s="45">
        <f t="shared" si="26"/>
        <v>0</v>
      </c>
      <c r="I200" s="32">
        <f t="shared" si="22"/>
        <v>0</v>
      </c>
      <c r="J200" s="28">
        <f t="shared" si="24"/>
        <v>0</v>
      </c>
      <c r="K200" s="42">
        <f t="shared" si="25"/>
        <v>0</v>
      </c>
      <c r="L200" s="25" t="str">
        <f t="shared" si="28"/>
        <v>0/0</v>
      </c>
      <c r="M200" s="19"/>
      <c r="N200" s="23">
        <f t="shared" si="23"/>
        <v>1</v>
      </c>
      <c r="O200" s="36" t="str">
        <f t="shared" si="27"/>
        <v/>
      </c>
      <c r="P200" s="83" t="e">
        <f>IF(N200="no data","no data",(IF(AND(#REF!&lt;=#REF!,#REF!&gt;=0),((1-BINOMDIST(#REF!,#REF!,M200/100,TRUE)))+BINOMDIST(#REF!,#REF!,M200/100,FALSE),"")))</f>
        <v>#REF!</v>
      </c>
      <c r="Q200" s="36" t="e">
        <f>IF(AND(P200&lt;=0.05,#REF!*100&gt;P200),"Flagging",IF(AND(P200&lt;=0.05,#REF!*100&lt;P200),"Protective",""))</f>
        <v>#REF!</v>
      </c>
    </row>
    <row r="201" spans="2:17" x14ac:dyDescent="0.35">
      <c r="B201" s="73" t="s">
        <v>219</v>
      </c>
      <c r="C201" s="50">
        <v>0</v>
      </c>
      <c r="D201" s="51">
        <v>0</v>
      </c>
      <c r="E201" s="51">
        <v>0</v>
      </c>
      <c r="F201" s="52">
        <v>0</v>
      </c>
      <c r="G201" s="81">
        <v>0</v>
      </c>
      <c r="H201" s="45">
        <f t="shared" si="26"/>
        <v>0</v>
      </c>
      <c r="I201" s="32">
        <f t="shared" si="22"/>
        <v>0</v>
      </c>
      <c r="J201" s="28">
        <f t="shared" si="24"/>
        <v>0</v>
      </c>
      <c r="K201" s="42">
        <f t="shared" si="25"/>
        <v>0</v>
      </c>
      <c r="L201" s="25" t="str">
        <f t="shared" si="28"/>
        <v>0/0</v>
      </c>
      <c r="M201" s="19"/>
      <c r="N201" s="23">
        <f t="shared" si="23"/>
        <v>1</v>
      </c>
      <c r="O201" s="36" t="str">
        <f t="shared" si="27"/>
        <v/>
      </c>
      <c r="P201" s="83" t="e">
        <f>IF(N201="no data","no data",(IF(AND(#REF!&lt;=#REF!,#REF!&gt;=0),((1-BINOMDIST(#REF!,#REF!,M201/100,TRUE)))+BINOMDIST(#REF!,#REF!,M201/100,FALSE),"")))</f>
        <v>#REF!</v>
      </c>
      <c r="Q201" s="36" t="e">
        <f>IF(AND(P201&lt;=0.05,#REF!*100&gt;P201),"Flagging",IF(AND(P201&lt;=0.05,#REF!*100&lt;P201),"Protective",""))</f>
        <v>#REF!</v>
      </c>
    </row>
    <row r="202" spans="2:17" x14ac:dyDescent="0.35">
      <c r="B202" s="73" t="s">
        <v>220</v>
      </c>
      <c r="C202" s="50">
        <v>0</v>
      </c>
      <c r="D202" s="51">
        <v>0</v>
      </c>
      <c r="E202" s="51">
        <v>0</v>
      </c>
      <c r="F202" s="52">
        <v>0</v>
      </c>
      <c r="G202" s="81">
        <v>0</v>
      </c>
      <c r="H202" s="45">
        <f t="shared" si="26"/>
        <v>0</v>
      </c>
      <c r="I202" s="32">
        <f t="shared" si="22"/>
        <v>0</v>
      </c>
      <c r="J202" s="28">
        <f t="shared" si="24"/>
        <v>0</v>
      </c>
      <c r="K202" s="42">
        <f t="shared" si="25"/>
        <v>0</v>
      </c>
      <c r="L202" s="25" t="str">
        <f t="shared" si="28"/>
        <v>0/0</v>
      </c>
      <c r="M202" s="19"/>
      <c r="N202" s="23">
        <f t="shared" si="23"/>
        <v>1</v>
      </c>
      <c r="O202" s="36" t="str">
        <f t="shared" si="27"/>
        <v/>
      </c>
      <c r="P202" s="83" t="e">
        <f>IF(N202="no data","no data",(IF(AND(#REF!&lt;=#REF!,#REF!&gt;=0),((1-BINOMDIST(#REF!,#REF!,M202/100,TRUE)))+BINOMDIST(#REF!,#REF!,M202/100,FALSE),"")))</f>
        <v>#REF!</v>
      </c>
      <c r="Q202" s="36" t="e">
        <f>IF(AND(P202&lt;=0.05,#REF!*100&gt;P202),"Flagging",IF(AND(P202&lt;=0.05,#REF!*100&lt;P202),"Protective",""))</f>
        <v>#REF!</v>
      </c>
    </row>
    <row r="203" spans="2:17" x14ac:dyDescent="0.35">
      <c r="B203" s="73" t="s">
        <v>221</v>
      </c>
      <c r="C203" s="50">
        <v>0</v>
      </c>
      <c r="D203" s="51">
        <v>0</v>
      </c>
      <c r="E203" s="51">
        <v>0</v>
      </c>
      <c r="F203" s="52">
        <v>0</v>
      </c>
      <c r="G203" s="81">
        <v>0</v>
      </c>
      <c r="H203" s="45">
        <f t="shared" si="26"/>
        <v>0</v>
      </c>
      <c r="I203" s="32">
        <f t="shared" si="22"/>
        <v>0</v>
      </c>
      <c r="J203" s="28">
        <f t="shared" si="24"/>
        <v>0</v>
      </c>
      <c r="K203" s="42">
        <f t="shared" si="25"/>
        <v>0</v>
      </c>
      <c r="L203" s="25" t="str">
        <f t="shared" si="28"/>
        <v>0/0</v>
      </c>
      <c r="M203" s="19"/>
      <c r="N203" s="23">
        <f t="shared" si="23"/>
        <v>1</v>
      </c>
      <c r="O203" s="36" t="str">
        <f t="shared" si="27"/>
        <v/>
      </c>
      <c r="P203" s="83" t="e">
        <f>IF(N203="no data","no data",(IF(AND(#REF!&lt;=#REF!,#REF!&gt;=0),((1-BINOMDIST(#REF!,#REF!,M203/100,TRUE)))+BINOMDIST(#REF!,#REF!,M203/100,FALSE),"")))</f>
        <v>#REF!</v>
      </c>
      <c r="Q203" s="36" t="e">
        <f>IF(AND(P203&lt;=0.05,#REF!*100&gt;P203),"Flagging",IF(AND(P203&lt;=0.05,#REF!*100&lt;P203),"Protective",""))</f>
        <v>#REF!</v>
      </c>
    </row>
    <row r="204" spans="2:17" x14ac:dyDescent="0.35">
      <c r="B204" s="71" t="s">
        <v>222</v>
      </c>
      <c r="C204" s="50">
        <v>0</v>
      </c>
      <c r="D204" s="51">
        <v>0</v>
      </c>
      <c r="E204" s="51">
        <v>0</v>
      </c>
      <c r="F204" s="52">
        <v>0</v>
      </c>
      <c r="G204" s="81">
        <v>0</v>
      </c>
      <c r="H204" s="45">
        <f t="shared" si="26"/>
        <v>0</v>
      </c>
      <c r="I204" s="32">
        <f t="shared" si="22"/>
        <v>0</v>
      </c>
      <c r="J204" s="28">
        <f t="shared" si="24"/>
        <v>0</v>
      </c>
      <c r="K204" s="42">
        <f t="shared" si="25"/>
        <v>0</v>
      </c>
      <c r="L204" s="25" t="str">
        <f t="shared" si="28"/>
        <v>0/0</v>
      </c>
      <c r="M204" s="19">
        <v>12.7</v>
      </c>
      <c r="N204" s="23">
        <f t="shared" si="23"/>
        <v>1</v>
      </c>
      <c r="O204" s="36" t="str">
        <f t="shared" si="27"/>
        <v/>
      </c>
      <c r="P204" s="83" t="e">
        <f>IF(N204="no data","no data",(IF(AND(#REF!&lt;=#REF!,#REF!&gt;=0),((1-BINOMDIST(#REF!,#REF!,M204/100,TRUE)))+BINOMDIST(#REF!,#REF!,M204/100,FALSE),"")))</f>
        <v>#REF!</v>
      </c>
      <c r="Q204" s="36" t="e">
        <f>IF(AND(P204&lt;=0.05,#REF!*100&gt;P204),"Flagging",IF(AND(P204&lt;=0.05,#REF!*100&lt;P204),"Protective",""))</f>
        <v>#REF!</v>
      </c>
    </row>
    <row r="205" spans="2:17" x14ac:dyDescent="0.35">
      <c r="B205" s="72" t="s">
        <v>223</v>
      </c>
      <c r="C205" s="50">
        <v>0</v>
      </c>
      <c r="D205" s="51">
        <v>0</v>
      </c>
      <c r="E205" s="51">
        <v>0</v>
      </c>
      <c r="F205" s="52">
        <v>0</v>
      </c>
      <c r="G205" s="81">
        <v>0</v>
      </c>
      <c r="H205" s="45">
        <f t="shared" si="26"/>
        <v>0</v>
      </c>
      <c r="I205" s="32">
        <f t="shared" ref="I205:I268" si="29">IFERROR(J205/K205,0)</f>
        <v>0</v>
      </c>
      <c r="J205" s="28">
        <f t="shared" si="24"/>
        <v>0</v>
      </c>
      <c r="K205" s="42">
        <f t="shared" si="25"/>
        <v>0</v>
      </c>
      <c r="L205" s="25" t="str">
        <f t="shared" si="28"/>
        <v>0/0</v>
      </c>
      <c r="M205" s="19"/>
      <c r="N205" s="23">
        <f t="shared" si="23"/>
        <v>1</v>
      </c>
      <c r="O205" s="36" t="str">
        <f t="shared" si="27"/>
        <v/>
      </c>
      <c r="P205" s="83" t="e">
        <f>IF(N205="no data","no data",(IF(AND(#REF!&lt;=#REF!,#REF!&gt;=0),((1-BINOMDIST(#REF!,#REF!,M205/100,TRUE)))+BINOMDIST(#REF!,#REF!,M205/100,FALSE),"")))</f>
        <v>#REF!</v>
      </c>
      <c r="Q205" s="36" t="e">
        <f>IF(AND(P205&lt;=0.05,#REF!*100&gt;P205),"Flagging",IF(AND(P205&lt;=0.05,#REF!*100&lt;P205),"Protective",""))</f>
        <v>#REF!</v>
      </c>
    </row>
    <row r="206" spans="2:17" x14ac:dyDescent="0.35">
      <c r="B206" s="73" t="s">
        <v>224</v>
      </c>
      <c r="C206" s="50">
        <v>0</v>
      </c>
      <c r="D206" s="51">
        <v>0</v>
      </c>
      <c r="E206" s="51">
        <v>0</v>
      </c>
      <c r="F206" s="52">
        <v>0</v>
      </c>
      <c r="G206" s="81">
        <v>0</v>
      </c>
      <c r="H206" s="45">
        <f t="shared" si="26"/>
        <v>0</v>
      </c>
      <c r="I206" s="32">
        <f t="shared" si="29"/>
        <v>0</v>
      </c>
      <c r="J206" s="28">
        <f t="shared" si="24"/>
        <v>0</v>
      </c>
      <c r="K206" s="42">
        <f t="shared" si="25"/>
        <v>0</v>
      </c>
      <c r="L206" s="25" t="str">
        <f t="shared" si="28"/>
        <v>0/0</v>
      </c>
      <c r="M206" s="19"/>
      <c r="N206" s="23">
        <f t="shared" si="23"/>
        <v>1</v>
      </c>
      <c r="O206" s="36" t="str">
        <f t="shared" si="27"/>
        <v/>
      </c>
      <c r="P206" s="83" t="e">
        <f>IF(N206="no data","no data",(IF(AND(#REF!&lt;=#REF!,#REF!&gt;=0),((1-BINOMDIST(#REF!,#REF!,M206/100,TRUE)))+BINOMDIST(#REF!,#REF!,M206/100,FALSE),"")))</f>
        <v>#REF!</v>
      </c>
      <c r="Q206" s="36" t="e">
        <f>IF(AND(P206&lt;=0.05,#REF!*100&gt;P206),"Flagging",IF(AND(P206&lt;=0.05,#REF!*100&lt;P206),"Protective",""))</f>
        <v>#REF!</v>
      </c>
    </row>
    <row r="207" spans="2:17" x14ac:dyDescent="0.35">
      <c r="B207" s="73" t="s">
        <v>225</v>
      </c>
      <c r="C207" s="50">
        <v>0</v>
      </c>
      <c r="D207" s="51">
        <v>0</v>
      </c>
      <c r="E207" s="51">
        <v>0</v>
      </c>
      <c r="F207" s="52">
        <v>0</v>
      </c>
      <c r="G207" s="81">
        <v>0</v>
      </c>
      <c r="H207" s="45">
        <f t="shared" si="26"/>
        <v>0</v>
      </c>
      <c r="I207" s="32">
        <f t="shared" si="29"/>
        <v>0</v>
      </c>
      <c r="J207" s="28">
        <f t="shared" si="24"/>
        <v>0</v>
      </c>
      <c r="K207" s="42">
        <f t="shared" si="25"/>
        <v>0</v>
      </c>
      <c r="L207" s="25" t="str">
        <f t="shared" si="28"/>
        <v>0/0</v>
      </c>
      <c r="M207" s="19"/>
      <c r="N207" s="23">
        <f t="shared" si="23"/>
        <v>1</v>
      </c>
      <c r="O207" s="36" t="str">
        <f t="shared" si="27"/>
        <v/>
      </c>
      <c r="P207" s="83" t="e">
        <f>IF(N207="no data","no data",(IF(AND(#REF!&lt;=#REF!,#REF!&gt;=0),((1-BINOMDIST(#REF!,#REF!,M207/100,TRUE)))+BINOMDIST(#REF!,#REF!,M207/100,FALSE),"")))</f>
        <v>#REF!</v>
      </c>
      <c r="Q207" s="36" t="e">
        <f>IF(AND(P207&lt;=0.05,#REF!*100&gt;P207),"Flagging",IF(AND(P207&lt;=0.05,#REF!*100&lt;P207),"Protective",""))</f>
        <v>#REF!</v>
      </c>
    </row>
    <row r="208" spans="2:17" x14ac:dyDescent="0.35">
      <c r="B208" s="71" t="s">
        <v>226</v>
      </c>
      <c r="C208" s="50">
        <v>0</v>
      </c>
      <c r="D208" s="51">
        <v>0</v>
      </c>
      <c r="E208" s="51">
        <v>0</v>
      </c>
      <c r="F208" s="52">
        <v>0</v>
      </c>
      <c r="G208" s="81">
        <v>0</v>
      </c>
      <c r="H208" s="45">
        <f t="shared" si="26"/>
        <v>0</v>
      </c>
      <c r="I208" s="32">
        <f t="shared" si="29"/>
        <v>0</v>
      </c>
      <c r="J208" s="28">
        <f t="shared" si="24"/>
        <v>0</v>
      </c>
      <c r="K208" s="42">
        <f t="shared" si="25"/>
        <v>0</v>
      </c>
      <c r="L208" s="25" t="str">
        <f t="shared" si="28"/>
        <v>0/0</v>
      </c>
      <c r="M208" s="19">
        <v>26.5</v>
      </c>
      <c r="N208" s="23">
        <f t="shared" si="23"/>
        <v>1</v>
      </c>
      <c r="O208" s="36" t="str">
        <f t="shared" si="27"/>
        <v/>
      </c>
      <c r="P208" s="83" t="e">
        <f>IF(N208="no data","no data",(IF(AND(#REF!&lt;=#REF!,#REF!&gt;=0),((1-BINOMDIST(#REF!,#REF!,M208/100,TRUE)))+BINOMDIST(#REF!,#REF!,M208/100,FALSE),"")))</f>
        <v>#REF!</v>
      </c>
      <c r="Q208" s="36" t="e">
        <f>IF(AND(P208&lt;=0.05,#REF!*100&gt;P208),"Flagging",IF(AND(P208&lt;=0.05,#REF!*100&lt;P208),"Protective",""))</f>
        <v>#REF!</v>
      </c>
    </row>
    <row r="209" spans="2:17" x14ac:dyDescent="0.35">
      <c r="B209" s="72" t="s">
        <v>227</v>
      </c>
      <c r="C209" s="50">
        <v>0</v>
      </c>
      <c r="D209" s="51">
        <v>0</v>
      </c>
      <c r="E209" s="51">
        <v>0</v>
      </c>
      <c r="F209" s="52">
        <v>0</v>
      </c>
      <c r="G209" s="81">
        <v>0</v>
      </c>
      <c r="H209" s="45">
        <f t="shared" si="26"/>
        <v>0</v>
      </c>
      <c r="I209" s="32">
        <f t="shared" si="29"/>
        <v>0</v>
      </c>
      <c r="J209" s="28">
        <f t="shared" si="24"/>
        <v>0</v>
      </c>
      <c r="K209" s="42">
        <f t="shared" si="25"/>
        <v>0</v>
      </c>
      <c r="L209" s="25" t="str">
        <f t="shared" si="28"/>
        <v>0/0</v>
      </c>
      <c r="M209" s="19"/>
      <c r="N209" s="23">
        <f t="shared" si="23"/>
        <v>1</v>
      </c>
      <c r="O209" s="36" t="str">
        <f t="shared" si="27"/>
        <v/>
      </c>
      <c r="P209" s="83" t="e">
        <f>IF(N209="no data","no data",(IF(AND(#REF!&lt;=#REF!,#REF!&gt;=0),((1-BINOMDIST(#REF!,#REF!,M209/100,TRUE)))+BINOMDIST(#REF!,#REF!,M209/100,FALSE),"")))</f>
        <v>#REF!</v>
      </c>
      <c r="Q209" s="36" t="e">
        <f>IF(AND(P209&lt;=0.05,#REF!*100&gt;P209),"Flagging",IF(AND(P209&lt;=0.05,#REF!*100&lt;P209),"Protective",""))</f>
        <v>#REF!</v>
      </c>
    </row>
    <row r="210" spans="2:17" x14ac:dyDescent="0.35">
      <c r="B210" s="73" t="s">
        <v>228</v>
      </c>
      <c r="C210" s="50">
        <v>0</v>
      </c>
      <c r="D210" s="51">
        <v>0</v>
      </c>
      <c r="E210" s="51">
        <v>0</v>
      </c>
      <c r="F210" s="52">
        <v>0</v>
      </c>
      <c r="G210" s="81">
        <v>0</v>
      </c>
      <c r="H210" s="45">
        <f t="shared" si="26"/>
        <v>0</v>
      </c>
      <c r="I210" s="32">
        <f t="shared" si="29"/>
        <v>0</v>
      </c>
      <c r="J210" s="28">
        <f t="shared" si="24"/>
        <v>0</v>
      </c>
      <c r="K210" s="42">
        <f t="shared" si="25"/>
        <v>0</v>
      </c>
      <c r="L210" s="25" t="str">
        <f t="shared" si="28"/>
        <v>0/0</v>
      </c>
      <c r="M210" s="19"/>
      <c r="N210" s="23">
        <f t="shared" si="23"/>
        <v>1</v>
      </c>
      <c r="O210" s="36" t="str">
        <f t="shared" si="27"/>
        <v/>
      </c>
      <c r="P210" s="83" t="e">
        <f>IF(N210="no data","no data",(IF(AND(#REF!&lt;=#REF!,#REF!&gt;=0),((1-BINOMDIST(#REF!,#REF!,M210/100,TRUE)))+BINOMDIST(#REF!,#REF!,M210/100,FALSE),"")))</f>
        <v>#REF!</v>
      </c>
      <c r="Q210" s="36" t="e">
        <f>IF(AND(P210&lt;=0.05,#REF!*100&gt;P210),"Flagging",IF(AND(P210&lt;=0.05,#REF!*100&lt;P210),"Protective",""))</f>
        <v>#REF!</v>
      </c>
    </row>
    <row r="211" spans="2:17" x14ac:dyDescent="0.35">
      <c r="B211" s="73" t="s">
        <v>229</v>
      </c>
      <c r="C211" s="50">
        <v>0</v>
      </c>
      <c r="D211" s="51">
        <v>0</v>
      </c>
      <c r="E211" s="51">
        <v>0</v>
      </c>
      <c r="F211" s="52">
        <v>0</v>
      </c>
      <c r="G211" s="81">
        <v>0</v>
      </c>
      <c r="H211" s="45">
        <f t="shared" si="26"/>
        <v>0</v>
      </c>
      <c r="I211" s="32">
        <f t="shared" si="29"/>
        <v>0</v>
      </c>
      <c r="J211" s="28">
        <f t="shared" si="24"/>
        <v>0</v>
      </c>
      <c r="K211" s="42">
        <f t="shared" si="25"/>
        <v>0</v>
      </c>
      <c r="L211" s="25" t="str">
        <f t="shared" si="28"/>
        <v>0/0</v>
      </c>
      <c r="M211" s="19"/>
      <c r="N211" s="23">
        <f t="shared" si="23"/>
        <v>1</v>
      </c>
      <c r="O211" s="36" t="str">
        <f t="shared" si="27"/>
        <v/>
      </c>
      <c r="P211" s="83" t="e">
        <f>IF(N211="no data","no data",(IF(AND(#REF!&lt;=#REF!,#REF!&gt;=0),((1-BINOMDIST(#REF!,#REF!,M211/100,TRUE)))+BINOMDIST(#REF!,#REF!,M211/100,FALSE),"")))</f>
        <v>#REF!</v>
      </c>
      <c r="Q211" s="36" t="e">
        <f>IF(AND(P211&lt;=0.05,#REF!*100&gt;P211),"Flagging",IF(AND(P211&lt;=0.05,#REF!*100&lt;P211),"Protective",""))</f>
        <v>#REF!</v>
      </c>
    </row>
    <row r="212" spans="2:17" x14ac:dyDescent="0.35">
      <c r="B212" s="71" t="s">
        <v>230</v>
      </c>
      <c r="C212" s="50">
        <v>0</v>
      </c>
      <c r="D212" s="51">
        <v>0</v>
      </c>
      <c r="E212" s="51">
        <v>0</v>
      </c>
      <c r="F212" s="52">
        <v>0</v>
      </c>
      <c r="G212" s="81">
        <v>0</v>
      </c>
      <c r="H212" s="45">
        <f t="shared" si="26"/>
        <v>0</v>
      </c>
      <c r="I212" s="32">
        <f t="shared" si="29"/>
        <v>0</v>
      </c>
      <c r="J212" s="28">
        <f t="shared" si="24"/>
        <v>0</v>
      </c>
      <c r="K212" s="42">
        <f t="shared" si="25"/>
        <v>0</v>
      </c>
      <c r="L212" s="25" t="str">
        <f t="shared" si="28"/>
        <v>0/0</v>
      </c>
      <c r="M212" s="19">
        <v>17.100000000000001</v>
      </c>
      <c r="N212" s="23">
        <f t="shared" si="23"/>
        <v>1</v>
      </c>
      <c r="O212" s="36" t="str">
        <f t="shared" si="27"/>
        <v/>
      </c>
      <c r="P212" s="83" t="e">
        <f>IF(N212="no data","no data",(IF(AND(#REF!&lt;=#REF!,#REF!&gt;=0),((1-BINOMDIST(#REF!,#REF!,M212/100,TRUE)))+BINOMDIST(#REF!,#REF!,M212/100,FALSE),"")))</f>
        <v>#REF!</v>
      </c>
      <c r="Q212" s="36" t="e">
        <f>IF(AND(P212&lt;=0.05,#REF!*100&gt;P212),"Flagging",IF(AND(P212&lt;=0.05,#REF!*100&lt;P212),"Protective",""))</f>
        <v>#REF!</v>
      </c>
    </row>
    <row r="213" spans="2:17" x14ac:dyDescent="0.35">
      <c r="B213" s="71" t="s">
        <v>231</v>
      </c>
      <c r="C213" s="50">
        <v>0</v>
      </c>
      <c r="D213" s="51">
        <v>0</v>
      </c>
      <c r="E213" s="51">
        <v>0</v>
      </c>
      <c r="F213" s="52">
        <v>0</v>
      </c>
      <c r="G213" s="81">
        <v>0</v>
      </c>
      <c r="H213" s="45">
        <f t="shared" si="26"/>
        <v>0</v>
      </c>
      <c r="I213" s="32">
        <f t="shared" si="29"/>
        <v>0</v>
      </c>
      <c r="J213" s="28">
        <f t="shared" si="24"/>
        <v>0</v>
      </c>
      <c r="K213" s="42">
        <f t="shared" si="25"/>
        <v>0</v>
      </c>
      <c r="L213" s="25" t="str">
        <f t="shared" si="28"/>
        <v>0/0</v>
      </c>
      <c r="M213" s="19" t="s">
        <v>50</v>
      </c>
      <c r="N213" s="23" t="str">
        <f t="shared" si="23"/>
        <v>no data</v>
      </c>
      <c r="O213" s="36" t="str">
        <f t="shared" si="27"/>
        <v/>
      </c>
      <c r="P213" s="83" t="str">
        <f>IF(N213="no data","no data",(IF(AND(#REF!&lt;=#REF!,#REF!&gt;=0),((1-BINOMDIST(#REF!,#REF!,M213/100,TRUE)))+BINOMDIST(#REF!,#REF!,M213/100,FALSE),"")))</f>
        <v>no data</v>
      </c>
      <c r="Q213" s="36" t="e">
        <f>IF(AND(P213&lt;=0.05,#REF!*100&gt;P213),"Flagging",IF(AND(P213&lt;=0.05,#REF!*100&lt;P213),"Protective",""))</f>
        <v>#REF!</v>
      </c>
    </row>
    <row r="214" spans="2:17" x14ac:dyDescent="0.35">
      <c r="B214" s="73" t="s">
        <v>232</v>
      </c>
      <c r="C214" s="50">
        <v>0</v>
      </c>
      <c r="D214" s="51">
        <v>0</v>
      </c>
      <c r="E214" s="51">
        <v>0</v>
      </c>
      <c r="F214" s="52">
        <v>0</v>
      </c>
      <c r="G214" s="81">
        <v>0</v>
      </c>
      <c r="H214" s="45">
        <f t="shared" si="26"/>
        <v>0</v>
      </c>
      <c r="I214" s="32">
        <f t="shared" si="29"/>
        <v>0</v>
      </c>
      <c r="J214" s="28">
        <f t="shared" si="24"/>
        <v>0</v>
      </c>
      <c r="K214" s="42">
        <f t="shared" si="25"/>
        <v>0</v>
      </c>
      <c r="L214" s="25" t="str">
        <f t="shared" si="28"/>
        <v>0/0</v>
      </c>
      <c r="M214" s="19"/>
      <c r="N214" s="23">
        <f t="shared" si="23"/>
        <v>1</v>
      </c>
      <c r="O214" s="36" t="str">
        <f t="shared" si="27"/>
        <v/>
      </c>
      <c r="P214" s="83" t="e">
        <f>IF(N214="no data","no data",(IF(AND(#REF!&lt;=#REF!,#REF!&gt;=0),((1-BINOMDIST(#REF!,#REF!,M214/100,TRUE)))+BINOMDIST(#REF!,#REF!,M214/100,FALSE),"")))</f>
        <v>#REF!</v>
      </c>
      <c r="Q214" s="36" t="e">
        <f>IF(AND(P214&lt;=0.05,#REF!*100&gt;P214),"Flagging",IF(AND(P214&lt;=0.05,#REF!*100&lt;P214),"Protective",""))</f>
        <v>#REF!</v>
      </c>
    </row>
    <row r="215" spans="2:17" x14ac:dyDescent="0.35">
      <c r="B215" s="73" t="s">
        <v>233</v>
      </c>
      <c r="C215" s="50">
        <v>0</v>
      </c>
      <c r="D215" s="51">
        <v>0</v>
      </c>
      <c r="E215" s="51">
        <v>0</v>
      </c>
      <c r="F215" s="52">
        <v>0</v>
      </c>
      <c r="G215" s="81">
        <v>0</v>
      </c>
      <c r="H215" s="45">
        <f t="shared" si="26"/>
        <v>0</v>
      </c>
      <c r="I215" s="32">
        <f t="shared" si="29"/>
        <v>0</v>
      </c>
      <c r="J215" s="28">
        <f t="shared" si="24"/>
        <v>0</v>
      </c>
      <c r="K215" s="42">
        <f t="shared" si="25"/>
        <v>0</v>
      </c>
      <c r="L215" s="25" t="str">
        <f t="shared" si="28"/>
        <v>0/0</v>
      </c>
      <c r="M215" s="19"/>
      <c r="N215" s="23">
        <f t="shared" si="23"/>
        <v>1</v>
      </c>
      <c r="O215" s="36" t="str">
        <f t="shared" si="27"/>
        <v/>
      </c>
      <c r="P215" s="83" t="e">
        <f>IF(N215="no data","no data",(IF(AND(#REF!&lt;=#REF!,#REF!&gt;=0),((1-BINOMDIST(#REF!,#REF!,M215/100,TRUE)))+BINOMDIST(#REF!,#REF!,M215/100,FALSE),"")))</f>
        <v>#REF!</v>
      </c>
      <c r="Q215" s="36" t="e">
        <f>IF(AND(P215&lt;=0.05,#REF!*100&gt;P215),"Flagging",IF(AND(P215&lt;=0.05,#REF!*100&lt;P215),"Protective",""))</f>
        <v>#REF!</v>
      </c>
    </row>
    <row r="216" spans="2:17" x14ac:dyDescent="0.35">
      <c r="B216" s="73" t="s">
        <v>234</v>
      </c>
      <c r="C216" s="50">
        <v>0</v>
      </c>
      <c r="D216" s="51">
        <v>0</v>
      </c>
      <c r="E216" s="51">
        <v>0</v>
      </c>
      <c r="F216" s="52">
        <v>0</v>
      </c>
      <c r="G216" s="81">
        <v>0</v>
      </c>
      <c r="H216" s="45">
        <f t="shared" si="26"/>
        <v>0</v>
      </c>
      <c r="I216" s="32">
        <f t="shared" si="29"/>
        <v>0</v>
      </c>
      <c r="J216" s="28">
        <f t="shared" si="24"/>
        <v>0</v>
      </c>
      <c r="K216" s="42">
        <f t="shared" si="25"/>
        <v>0</v>
      </c>
      <c r="L216" s="25" t="str">
        <f t="shared" si="28"/>
        <v>0/0</v>
      </c>
      <c r="M216" s="19"/>
      <c r="N216" s="23">
        <f t="shared" si="23"/>
        <v>1</v>
      </c>
      <c r="O216" s="36" t="str">
        <f t="shared" si="27"/>
        <v/>
      </c>
      <c r="P216" s="83" t="e">
        <f>IF(N216="no data","no data",(IF(AND(#REF!&lt;=#REF!,#REF!&gt;=0),((1-BINOMDIST(#REF!,#REF!,M216/100,TRUE)))+BINOMDIST(#REF!,#REF!,M216/100,FALSE),"")))</f>
        <v>#REF!</v>
      </c>
      <c r="Q216" s="36" t="e">
        <f>IF(AND(P216&lt;=0.05,#REF!*100&gt;P216),"Flagging",IF(AND(P216&lt;=0.05,#REF!*100&lt;P216),"Protective",""))</f>
        <v>#REF!</v>
      </c>
    </row>
    <row r="217" spans="2:17" x14ac:dyDescent="0.35">
      <c r="B217" s="73" t="s">
        <v>235</v>
      </c>
      <c r="C217" s="50">
        <v>0</v>
      </c>
      <c r="D217" s="51">
        <v>0</v>
      </c>
      <c r="E217" s="51">
        <v>0</v>
      </c>
      <c r="F217" s="52">
        <v>0</v>
      </c>
      <c r="G217" s="81">
        <v>0</v>
      </c>
      <c r="H217" s="45">
        <f t="shared" si="26"/>
        <v>0</v>
      </c>
      <c r="I217" s="32">
        <f t="shared" si="29"/>
        <v>0</v>
      </c>
      <c r="J217" s="28">
        <f t="shared" si="24"/>
        <v>0</v>
      </c>
      <c r="K217" s="42">
        <f t="shared" si="25"/>
        <v>0</v>
      </c>
      <c r="L217" s="25" t="str">
        <f t="shared" si="28"/>
        <v>0/0</v>
      </c>
      <c r="M217" s="19"/>
      <c r="N217" s="23">
        <f t="shared" si="23"/>
        <v>1</v>
      </c>
      <c r="O217" s="36" t="str">
        <f t="shared" si="27"/>
        <v/>
      </c>
      <c r="P217" s="83" t="e">
        <f>IF(N217="no data","no data",(IF(AND(#REF!&lt;=#REF!,#REF!&gt;=0),((1-BINOMDIST(#REF!,#REF!,M217/100,TRUE)))+BINOMDIST(#REF!,#REF!,M217/100,FALSE),"")))</f>
        <v>#REF!</v>
      </c>
      <c r="Q217" s="36" t="e">
        <f>IF(AND(P217&lt;=0.05,#REF!*100&gt;P217),"Flagging",IF(AND(P217&lt;=0.05,#REF!*100&lt;P217),"Protective",""))</f>
        <v>#REF!</v>
      </c>
    </row>
    <row r="218" spans="2:17" x14ac:dyDescent="0.35">
      <c r="B218" s="73" t="s">
        <v>236</v>
      </c>
      <c r="C218" s="50">
        <v>0</v>
      </c>
      <c r="D218" s="51">
        <v>0</v>
      </c>
      <c r="E218" s="51">
        <v>0</v>
      </c>
      <c r="F218" s="52">
        <v>0</v>
      </c>
      <c r="G218" s="81">
        <v>0</v>
      </c>
      <c r="H218" s="45">
        <f t="shared" si="26"/>
        <v>0</v>
      </c>
      <c r="I218" s="32">
        <f t="shared" si="29"/>
        <v>0</v>
      </c>
      <c r="J218" s="28">
        <f t="shared" si="24"/>
        <v>0</v>
      </c>
      <c r="K218" s="42">
        <f t="shared" si="25"/>
        <v>0</v>
      </c>
      <c r="L218" s="25" t="str">
        <f t="shared" si="28"/>
        <v>0/0</v>
      </c>
      <c r="M218" s="19"/>
      <c r="N218" s="23">
        <f t="shared" si="23"/>
        <v>1</v>
      </c>
      <c r="O218" s="36" t="str">
        <f t="shared" si="27"/>
        <v/>
      </c>
      <c r="P218" s="83" t="e">
        <f>IF(N218="no data","no data",(IF(AND(#REF!&lt;=#REF!,#REF!&gt;=0),((1-BINOMDIST(#REF!,#REF!,M218/100,TRUE)))+BINOMDIST(#REF!,#REF!,M218/100,FALSE),"")))</f>
        <v>#REF!</v>
      </c>
      <c r="Q218" s="36" t="e">
        <f>IF(AND(P218&lt;=0.05,#REF!*100&gt;P218),"Flagging",IF(AND(P218&lt;=0.05,#REF!*100&lt;P218),"Protective",""))</f>
        <v>#REF!</v>
      </c>
    </row>
    <row r="219" spans="2:17" x14ac:dyDescent="0.35">
      <c r="B219" s="72" t="s">
        <v>237</v>
      </c>
      <c r="C219" s="50">
        <v>0</v>
      </c>
      <c r="D219" s="51">
        <v>0</v>
      </c>
      <c r="E219" s="51">
        <v>0</v>
      </c>
      <c r="F219" s="52">
        <v>0</v>
      </c>
      <c r="G219" s="81">
        <v>0</v>
      </c>
      <c r="H219" s="45">
        <f t="shared" si="26"/>
        <v>0</v>
      </c>
      <c r="I219" s="32">
        <f t="shared" si="29"/>
        <v>0</v>
      </c>
      <c r="J219" s="28">
        <f t="shared" si="24"/>
        <v>0</v>
      </c>
      <c r="K219" s="42">
        <f t="shared" si="25"/>
        <v>0</v>
      </c>
      <c r="L219" s="25" t="str">
        <f t="shared" si="28"/>
        <v>0/0</v>
      </c>
      <c r="M219" s="19"/>
      <c r="N219" s="23">
        <f t="shared" si="23"/>
        <v>1</v>
      </c>
      <c r="O219" s="36" t="str">
        <f t="shared" si="27"/>
        <v/>
      </c>
      <c r="P219" s="83" t="e">
        <f>IF(N219="no data","no data",(IF(AND(#REF!&lt;=#REF!,#REF!&gt;=0),((1-BINOMDIST(#REF!,#REF!,M219/100,TRUE)))+BINOMDIST(#REF!,#REF!,M219/100,FALSE),"")))</f>
        <v>#REF!</v>
      </c>
      <c r="Q219" s="36" t="e">
        <f>IF(AND(P219&lt;=0.05,#REF!*100&gt;P219),"Flagging",IF(AND(P219&lt;=0.05,#REF!*100&lt;P219),"Protective",""))</f>
        <v>#REF!</v>
      </c>
    </row>
    <row r="220" spans="2:17" x14ac:dyDescent="0.35">
      <c r="B220" s="74" t="s">
        <v>238</v>
      </c>
      <c r="C220" s="50">
        <v>0</v>
      </c>
      <c r="D220" s="51">
        <v>0</v>
      </c>
      <c r="E220" s="51">
        <v>0</v>
      </c>
      <c r="F220" s="52">
        <v>0</v>
      </c>
      <c r="G220" s="81">
        <v>0</v>
      </c>
      <c r="H220" s="45">
        <f t="shared" si="26"/>
        <v>0</v>
      </c>
      <c r="I220" s="32">
        <f t="shared" si="29"/>
        <v>0</v>
      </c>
      <c r="J220" s="28">
        <f t="shared" si="24"/>
        <v>0</v>
      </c>
      <c r="K220" s="42">
        <f t="shared" si="25"/>
        <v>0</v>
      </c>
      <c r="L220" s="25" t="str">
        <f t="shared" si="28"/>
        <v>0/0</v>
      </c>
      <c r="M220" s="19">
        <v>3.5</v>
      </c>
      <c r="N220" s="23">
        <f t="shared" si="23"/>
        <v>1</v>
      </c>
      <c r="O220" s="36" t="str">
        <f t="shared" si="27"/>
        <v/>
      </c>
      <c r="P220" s="83" t="e">
        <f>IF(N220="no data","no data",(IF(AND(#REF!&lt;=#REF!,#REF!&gt;=0),((1-BINOMDIST(#REF!,#REF!,M220/100,TRUE)))+BINOMDIST(#REF!,#REF!,M220/100,FALSE),"")))</f>
        <v>#REF!</v>
      </c>
      <c r="Q220" s="36" t="e">
        <f>IF(AND(P220&lt;=0.05,#REF!*100&gt;P220),"Flagging",IF(AND(P220&lt;=0.05,#REF!*100&lt;P220),"Protective",""))</f>
        <v>#REF!</v>
      </c>
    </row>
    <row r="221" spans="2:17" x14ac:dyDescent="0.35">
      <c r="B221" s="73" t="s">
        <v>239</v>
      </c>
      <c r="C221" s="50">
        <v>0</v>
      </c>
      <c r="D221" s="51">
        <v>0</v>
      </c>
      <c r="E221" s="51">
        <v>0</v>
      </c>
      <c r="F221" s="52">
        <v>0</v>
      </c>
      <c r="G221" s="81">
        <v>0</v>
      </c>
      <c r="H221" s="45">
        <f t="shared" si="26"/>
        <v>0</v>
      </c>
      <c r="I221" s="32">
        <f t="shared" si="29"/>
        <v>0</v>
      </c>
      <c r="J221" s="28">
        <f t="shared" si="24"/>
        <v>0</v>
      </c>
      <c r="K221" s="42">
        <f t="shared" si="25"/>
        <v>0</v>
      </c>
      <c r="L221" s="25" t="str">
        <f t="shared" si="28"/>
        <v>0/0</v>
      </c>
      <c r="M221" s="19"/>
      <c r="N221" s="23">
        <f t="shared" si="23"/>
        <v>1</v>
      </c>
      <c r="O221" s="36" t="str">
        <f t="shared" si="27"/>
        <v/>
      </c>
      <c r="P221" s="83" t="e">
        <f>IF(N221="no data","no data",(IF(AND(#REF!&lt;=#REF!,#REF!&gt;=0),((1-BINOMDIST(#REF!,#REF!,M221/100,TRUE)))+BINOMDIST(#REF!,#REF!,M221/100,FALSE),"")))</f>
        <v>#REF!</v>
      </c>
      <c r="Q221" s="36" t="e">
        <f>IF(AND(P221&lt;=0.05,#REF!*100&gt;P221),"Flagging",IF(AND(P221&lt;=0.05,#REF!*100&lt;P221),"Protective",""))</f>
        <v>#REF!</v>
      </c>
    </row>
    <row r="222" spans="2:17" x14ac:dyDescent="0.35">
      <c r="B222" s="90" t="s">
        <v>240</v>
      </c>
      <c r="C222" s="50">
        <v>0</v>
      </c>
      <c r="D222" s="51">
        <v>0</v>
      </c>
      <c r="E222" s="51">
        <v>0</v>
      </c>
      <c r="F222" s="52">
        <v>0</v>
      </c>
      <c r="G222" s="81">
        <v>0</v>
      </c>
      <c r="H222" s="45">
        <f t="shared" si="26"/>
        <v>0</v>
      </c>
      <c r="I222" s="32">
        <f t="shared" si="29"/>
        <v>0</v>
      </c>
      <c r="J222" s="28">
        <f t="shared" si="24"/>
        <v>0</v>
      </c>
      <c r="K222" s="42">
        <f t="shared" si="25"/>
        <v>0</v>
      </c>
      <c r="L222" s="25" t="str">
        <f t="shared" si="28"/>
        <v>0/0</v>
      </c>
      <c r="M222" s="19" t="s">
        <v>50</v>
      </c>
      <c r="N222" s="23" t="str">
        <f t="shared" si="23"/>
        <v>no data</v>
      </c>
      <c r="O222" s="36" t="str">
        <f t="shared" si="27"/>
        <v/>
      </c>
      <c r="P222" s="83" t="str">
        <f>IF(N222="no data","no data",(IF(AND(#REF!&lt;=#REF!,#REF!&gt;=0),((1-BINOMDIST(#REF!,#REF!,M222/100,TRUE)))+BINOMDIST(#REF!,#REF!,M222/100,FALSE),"")))</f>
        <v>no data</v>
      </c>
      <c r="Q222" s="36" t="e">
        <f>IF(AND(P222&lt;=0.05,#REF!*100&gt;P222),"Flagging",IF(AND(P222&lt;=0.05,#REF!*100&lt;P222),"Protective",""))</f>
        <v>#REF!</v>
      </c>
    </row>
    <row r="223" spans="2:17" x14ac:dyDescent="0.35">
      <c r="B223" s="71" t="s">
        <v>241</v>
      </c>
      <c r="C223" s="50">
        <v>0</v>
      </c>
      <c r="D223" s="51">
        <v>0</v>
      </c>
      <c r="E223" s="51">
        <v>0</v>
      </c>
      <c r="F223" s="52">
        <v>0</v>
      </c>
      <c r="G223" s="81">
        <v>0</v>
      </c>
      <c r="H223" s="45">
        <f t="shared" si="26"/>
        <v>0</v>
      </c>
      <c r="I223" s="32">
        <f t="shared" si="29"/>
        <v>0</v>
      </c>
      <c r="J223" s="28">
        <f t="shared" si="24"/>
        <v>0</v>
      </c>
      <c r="K223" s="42">
        <f t="shared" si="25"/>
        <v>0</v>
      </c>
      <c r="L223" s="25" t="str">
        <f t="shared" si="28"/>
        <v>0/0</v>
      </c>
      <c r="M223" s="19">
        <v>4.3000000000000007</v>
      </c>
      <c r="N223" s="23">
        <f t="shared" si="23"/>
        <v>1</v>
      </c>
      <c r="O223" s="36" t="str">
        <f t="shared" si="27"/>
        <v/>
      </c>
      <c r="P223" s="83" t="e">
        <f>IF(N223="no data","no data",(IF(AND(#REF!&lt;=#REF!,#REF!&gt;=0),((1-BINOMDIST(#REF!,#REF!,M223/100,TRUE)))+BINOMDIST(#REF!,#REF!,M223/100,FALSE),"")))</f>
        <v>#REF!</v>
      </c>
      <c r="Q223" s="36" t="e">
        <f>IF(AND(P223&lt;=0.05,#REF!*100&gt;P223),"Flagging",IF(AND(P223&lt;=0.05,#REF!*100&lt;P223),"Protective",""))</f>
        <v>#REF!</v>
      </c>
    </row>
    <row r="224" spans="2:17" x14ac:dyDescent="0.35">
      <c r="B224" s="72" t="s">
        <v>242</v>
      </c>
      <c r="C224" s="50">
        <v>0</v>
      </c>
      <c r="D224" s="51">
        <v>0</v>
      </c>
      <c r="E224" s="51">
        <v>0</v>
      </c>
      <c r="F224" s="52">
        <v>0</v>
      </c>
      <c r="G224" s="81">
        <v>0</v>
      </c>
      <c r="H224" s="45">
        <f t="shared" si="26"/>
        <v>0</v>
      </c>
      <c r="I224" s="32">
        <f t="shared" si="29"/>
        <v>0</v>
      </c>
      <c r="J224" s="28">
        <f t="shared" si="24"/>
        <v>0</v>
      </c>
      <c r="K224" s="42">
        <f t="shared" si="25"/>
        <v>0</v>
      </c>
      <c r="L224" s="25" t="str">
        <f t="shared" si="28"/>
        <v>0/0</v>
      </c>
      <c r="M224" s="19"/>
      <c r="N224" s="23">
        <f t="shared" si="23"/>
        <v>1</v>
      </c>
      <c r="O224" s="36" t="str">
        <f t="shared" si="27"/>
        <v/>
      </c>
      <c r="P224" s="83" t="e">
        <f>IF(N224="no data","no data",(IF(AND(#REF!&lt;=#REF!,#REF!&gt;=0),((1-BINOMDIST(#REF!,#REF!,M224/100,TRUE)))+BINOMDIST(#REF!,#REF!,M224/100,FALSE),"")))</f>
        <v>#REF!</v>
      </c>
      <c r="Q224" s="36" t="e">
        <f>IF(AND(P224&lt;=0.05,#REF!*100&gt;P224),"Flagging",IF(AND(P224&lt;=0.05,#REF!*100&lt;P224),"Protective",""))</f>
        <v>#REF!</v>
      </c>
    </row>
    <row r="225" spans="2:17" x14ac:dyDescent="0.35">
      <c r="B225" s="72" t="s">
        <v>243</v>
      </c>
      <c r="C225" s="50">
        <v>0</v>
      </c>
      <c r="D225" s="51">
        <v>0</v>
      </c>
      <c r="E225" s="51">
        <v>0</v>
      </c>
      <c r="F225" s="52">
        <v>0</v>
      </c>
      <c r="G225" s="81">
        <v>0</v>
      </c>
      <c r="H225" s="45">
        <f t="shared" si="26"/>
        <v>0</v>
      </c>
      <c r="I225" s="32">
        <f t="shared" si="29"/>
        <v>0</v>
      </c>
      <c r="J225" s="28">
        <f t="shared" si="24"/>
        <v>0</v>
      </c>
      <c r="K225" s="42">
        <f t="shared" si="25"/>
        <v>0</v>
      </c>
      <c r="L225" s="25" t="str">
        <f t="shared" si="28"/>
        <v>0/0</v>
      </c>
      <c r="M225" s="19"/>
      <c r="N225" s="23">
        <f t="shared" ref="N225:N288" si="30">IF(M225="no data","no data",(IF(AND($J225&lt;=$K225,$J225&gt;=0),((1-BINOMDIST($J225,$K225,M225/100,TRUE)))+BINOMDIST($J225,$K225,M225/100,FALSE),"")))</f>
        <v>1</v>
      </c>
      <c r="O225" s="36" t="str">
        <f t="shared" si="27"/>
        <v/>
      </c>
      <c r="P225" s="83" t="e">
        <f>IF(N225="no data","no data",(IF(AND(#REF!&lt;=#REF!,#REF!&gt;=0),((1-BINOMDIST(#REF!,#REF!,M225/100,TRUE)))+BINOMDIST(#REF!,#REF!,M225/100,FALSE),"")))</f>
        <v>#REF!</v>
      </c>
      <c r="Q225" s="36" t="e">
        <f>IF(AND(P225&lt;=0.05,#REF!*100&gt;P225),"Flagging",IF(AND(P225&lt;=0.05,#REF!*100&lt;P225),"Protective",""))</f>
        <v>#REF!</v>
      </c>
    </row>
    <row r="226" spans="2:17" x14ac:dyDescent="0.35">
      <c r="B226" s="72" t="s">
        <v>244</v>
      </c>
      <c r="C226" s="50">
        <v>0</v>
      </c>
      <c r="D226" s="51">
        <v>0</v>
      </c>
      <c r="E226" s="51">
        <v>0</v>
      </c>
      <c r="F226" s="52">
        <v>0</v>
      </c>
      <c r="G226" s="81">
        <v>0</v>
      </c>
      <c r="H226" s="45">
        <f t="shared" si="26"/>
        <v>0</v>
      </c>
      <c r="I226" s="32">
        <f t="shared" si="29"/>
        <v>0</v>
      </c>
      <c r="J226" s="28">
        <f t="shared" si="24"/>
        <v>0</v>
      </c>
      <c r="K226" s="42">
        <f t="shared" si="25"/>
        <v>0</v>
      </c>
      <c r="L226" s="25" t="str">
        <f t="shared" si="28"/>
        <v>0/0</v>
      </c>
      <c r="M226" s="19"/>
      <c r="N226" s="23">
        <f t="shared" si="30"/>
        <v>1</v>
      </c>
      <c r="O226" s="36" t="str">
        <f t="shared" si="27"/>
        <v/>
      </c>
      <c r="P226" s="83" t="e">
        <f>IF(N226="no data","no data",(IF(AND(#REF!&lt;=#REF!,#REF!&gt;=0),((1-BINOMDIST(#REF!,#REF!,M226/100,TRUE)))+BINOMDIST(#REF!,#REF!,M226/100,FALSE),"")))</f>
        <v>#REF!</v>
      </c>
      <c r="Q226" s="36" t="e">
        <f>IF(AND(P226&lt;=0.05,#REF!*100&gt;P226),"Flagging",IF(AND(P226&lt;=0.05,#REF!*100&lt;P226),"Protective",""))</f>
        <v>#REF!</v>
      </c>
    </row>
    <row r="227" spans="2:17" x14ac:dyDescent="0.35">
      <c r="B227" s="72" t="s">
        <v>245</v>
      </c>
      <c r="C227" s="50">
        <v>0</v>
      </c>
      <c r="D227" s="51">
        <v>0</v>
      </c>
      <c r="E227" s="51">
        <v>0</v>
      </c>
      <c r="F227" s="52">
        <v>0</v>
      </c>
      <c r="G227" s="81">
        <v>0</v>
      </c>
      <c r="H227" s="45">
        <f t="shared" si="26"/>
        <v>0</v>
      </c>
      <c r="I227" s="32">
        <f t="shared" si="29"/>
        <v>0</v>
      </c>
      <c r="J227" s="28">
        <f t="shared" si="24"/>
        <v>0</v>
      </c>
      <c r="K227" s="42">
        <f t="shared" si="25"/>
        <v>0</v>
      </c>
      <c r="L227" s="25" t="str">
        <f t="shared" si="28"/>
        <v>0/0</v>
      </c>
      <c r="M227" s="19"/>
      <c r="N227" s="23">
        <f t="shared" si="30"/>
        <v>1</v>
      </c>
      <c r="O227" s="36" t="str">
        <f t="shared" si="27"/>
        <v/>
      </c>
      <c r="P227" s="83" t="e">
        <f>IF(N227="no data","no data",(IF(AND(#REF!&lt;=#REF!,#REF!&gt;=0),((1-BINOMDIST(#REF!,#REF!,M227/100,TRUE)))+BINOMDIST(#REF!,#REF!,M227/100,FALSE),"")))</f>
        <v>#REF!</v>
      </c>
      <c r="Q227" s="36" t="e">
        <f>IF(AND(P227&lt;=0.05,#REF!*100&gt;P227),"Flagging",IF(AND(P227&lt;=0.05,#REF!*100&lt;P227),"Protective",""))</f>
        <v>#REF!</v>
      </c>
    </row>
    <row r="228" spans="2:17" x14ac:dyDescent="0.35">
      <c r="B228" s="90" t="s">
        <v>246</v>
      </c>
      <c r="C228" s="50">
        <v>0</v>
      </c>
      <c r="D228" s="51">
        <v>0</v>
      </c>
      <c r="E228" s="51">
        <v>0</v>
      </c>
      <c r="F228" s="52">
        <v>0</v>
      </c>
      <c r="G228" s="81">
        <v>0</v>
      </c>
      <c r="H228" s="45">
        <f t="shared" si="26"/>
        <v>0</v>
      </c>
      <c r="I228" s="32">
        <f t="shared" si="29"/>
        <v>0</v>
      </c>
      <c r="J228" s="28">
        <f t="shared" si="24"/>
        <v>0</v>
      </c>
      <c r="K228" s="42">
        <f t="shared" si="25"/>
        <v>0</v>
      </c>
      <c r="L228" s="25" t="str">
        <f t="shared" si="28"/>
        <v>0/0</v>
      </c>
      <c r="M228" s="19" t="s">
        <v>50</v>
      </c>
      <c r="N228" s="23" t="str">
        <f t="shared" si="30"/>
        <v>no data</v>
      </c>
      <c r="O228" s="36" t="str">
        <f t="shared" si="27"/>
        <v/>
      </c>
      <c r="P228" s="83" t="str">
        <f>IF(N228="no data","no data",(IF(AND(#REF!&lt;=#REF!,#REF!&gt;=0),((1-BINOMDIST(#REF!,#REF!,M228/100,TRUE)))+BINOMDIST(#REF!,#REF!,M228/100,FALSE),"")))</f>
        <v>no data</v>
      </c>
      <c r="Q228" s="36" t="e">
        <f>IF(AND(P228&lt;=0.05,#REF!*100&gt;P228),"Flagging",IF(AND(P228&lt;=0.05,#REF!*100&lt;P228),"Protective",""))</f>
        <v>#REF!</v>
      </c>
    </row>
    <row r="229" spans="2:17" x14ac:dyDescent="0.35">
      <c r="B229" s="71" t="s">
        <v>247</v>
      </c>
      <c r="C229" s="50">
        <v>0</v>
      </c>
      <c r="D229" s="51">
        <v>0</v>
      </c>
      <c r="E229" s="51">
        <v>0</v>
      </c>
      <c r="F229" s="52">
        <v>0</v>
      </c>
      <c r="G229" s="81">
        <v>0</v>
      </c>
      <c r="H229" s="45">
        <f t="shared" si="26"/>
        <v>0</v>
      </c>
      <c r="I229" s="32">
        <f t="shared" si="29"/>
        <v>0</v>
      </c>
      <c r="J229" s="28">
        <f t="shared" si="24"/>
        <v>0</v>
      </c>
      <c r="K229" s="42">
        <f t="shared" si="25"/>
        <v>0</v>
      </c>
      <c r="L229" s="25" t="str">
        <f t="shared" si="28"/>
        <v>0/0</v>
      </c>
      <c r="M229" s="19">
        <v>9.1</v>
      </c>
      <c r="N229" s="23">
        <f t="shared" si="30"/>
        <v>1</v>
      </c>
      <c r="O229" s="36" t="str">
        <f t="shared" si="27"/>
        <v/>
      </c>
      <c r="P229" s="83" t="e">
        <f>IF(N229="no data","no data",(IF(AND(#REF!&lt;=#REF!,#REF!&gt;=0),((1-BINOMDIST(#REF!,#REF!,M229/100,TRUE)))+BINOMDIST(#REF!,#REF!,M229/100,FALSE),"")))</f>
        <v>#REF!</v>
      </c>
      <c r="Q229" s="36" t="e">
        <f>IF(AND(P229&lt;=0.05,#REF!*100&gt;P229),"Flagging",IF(AND(P229&lt;=0.05,#REF!*100&lt;P229),"Protective",""))</f>
        <v>#REF!</v>
      </c>
    </row>
    <row r="230" spans="2:17" x14ac:dyDescent="0.35">
      <c r="B230" s="71" t="s">
        <v>248</v>
      </c>
      <c r="C230" s="50">
        <v>0</v>
      </c>
      <c r="D230" s="51">
        <v>0</v>
      </c>
      <c r="E230" s="51">
        <v>0</v>
      </c>
      <c r="F230" s="52">
        <v>0</v>
      </c>
      <c r="G230" s="81">
        <v>0</v>
      </c>
      <c r="H230" s="45">
        <f t="shared" si="26"/>
        <v>0</v>
      </c>
      <c r="I230" s="32">
        <f t="shared" si="29"/>
        <v>0</v>
      </c>
      <c r="J230" s="28">
        <f t="shared" si="24"/>
        <v>0</v>
      </c>
      <c r="K230" s="42">
        <f t="shared" si="25"/>
        <v>0</v>
      </c>
      <c r="L230" s="25" t="str">
        <f t="shared" si="28"/>
        <v>0/0</v>
      </c>
      <c r="M230" s="19">
        <v>1.9</v>
      </c>
      <c r="N230" s="23">
        <f t="shared" si="30"/>
        <v>1</v>
      </c>
      <c r="O230" s="36" t="str">
        <f t="shared" si="27"/>
        <v/>
      </c>
      <c r="P230" s="83" t="e">
        <f>IF(N230="no data","no data",(IF(AND(#REF!&lt;=#REF!,#REF!&gt;=0),((1-BINOMDIST(#REF!,#REF!,M230/100,TRUE)))+BINOMDIST(#REF!,#REF!,M230/100,FALSE),"")))</f>
        <v>#REF!</v>
      </c>
      <c r="Q230" s="36" t="e">
        <f>IF(AND(P230&lt;=0.05,#REF!*100&gt;P230),"Flagging",IF(AND(P230&lt;=0.05,#REF!*100&lt;P230),"Protective",""))</f>
        <v>#REF!</v>
      </c>
    </row>
    <row r="231" spans="2:17" x14ac:dyDescent="0.35">
      <c r="B231" s="71" t="s">
        <v>249</v>
      </c>
      <c r="C231" s="50">
        <v>0</v>
      </c>
      <c r="D231" s="51">
        <v>0</v>
      </c>
      <c r="E231" s="51">
        <v>0</v>
      </c>
      <c r="F231" s="52">
        <v>0</v>
      </c>
      <c r="G231" s="81">
        <v>0</v>
      </c>
      <c r="H231" s="45">
        <f t="shared" si="26"/>
        <v>0</v>
      </c>
      <c r="I231" s="32">
        <f t="shared" si="29"/>
        <v>0</v>
      </c>
      <c r="J231" s="28">
        <f t="shared" si="24"/>
        <v>0</v>
      </c>
      <c r="K231" s="42">
        <f t="shared" si="25"/>
        <v>0</v>
      </c>
      <c r="L231" s="25" t="str">
        <f t="shared" si="28"/>
        <v>0/0</v>
      </c>
      <c r="M231" s="19">
        <v>0.90000000000000013</v>
      </c>
      <c r="N231" s="23">
        <f t="shared" si="30"/>
        <v>1</v>
      </c>
      <c r="O231" s="36" t="str">
        <f t="shared" si="27"/>
        <v/>
      </c>
      <c r="P231" s="83" t="e">
        <f>IF(N231="no data","no data",(IF(AND(#REF!&lt;=#REF!,#REF!&gt;=0),((1-BINOMDIST(#REF!,#REF!,M231/100,TRUE)))+BINOMDIST(#REF!,#REF!,M231/100,FALSE),"")))</f>
        <v>#REF!</v>
      </c>
      <c r="Q231" s="36" t="e">
        <f>IF(AND(P231&lt;=0.05,#REF!*100&gt;P231),"Flagging",IF(AND(P231&lt;=0.05,#REF!*100&lt;P231),"Protective",""))</f>
        <v>#REF!</v>
      </c>
    </row>
    <row r="232" spans="2:17" x14ac:dyDescent="0.35">
      <c r="B232" s="71" t="s">
        <v>250</v>
      </c>
      <c r="C232" s="50">
        <v>0</v>
      </c>
      <c r="D232" s="51">
        <v>0</v>
      </c>
      <c r="E232" s="51">
        <v>0</v>
      </c>
      <c r="F232" s="52">
        <v>0</v>
      </c>
      <c r="G232" s="81">
        <v>0</v>
      </c>
      <c r="H232" s="45">
        <f t="shared" si="26"/>
        <v>0</v>
      </c>
      <c r="I232" s="32">
        <f t="shared" si="29"/>
        <v>0</v>
      </c>
      <c r="J232" s="28">
        <f t="shared" si="24"/>
        <v>0</v>
      </c>
      <c r="K232" s="42">
        <f t="shared" si="25"/>
        <v>0</v>
      </c>
      <c r="L232" s="25" t="str">
        <f t="shared" si="28"/>
        <v>0/0</v>
      </c>
      <c r="M232" s="19">
        <v>2</v>
      </c>
      <c r="N232" s="23">
        <f t="shared" si="30"/>
        <v>1</v>
      </c>
      <c r="O232" s="36" t="str">
        <f t="shared" si="27"/>
        <v/>
      </c>
      <c r="P232" s="83" t="e">
        <f>IF(N232="no data","no data",(IF(AND(#REF!&lt;=#REF!,#REF!&gt;=0),((1-BINOMDIST(#REF!,#REF!,M232/100,TRUE)))+BINOMDIST(#REF!,#REF!,M232/100,FALSE),"")))</f>
        <v>#REF!</v>
      </c>
      <c r="Q232" s="36" t="e">
        <f>IF(AND(P232&lt;=0.05,#REF!*100&gt;P232),"Flagging",IF(AND(P232&lt;=0.05,#REF!*100&lt;P232),"Protective",""))</f>
        <v>#REF!</v>
      </c>
    </row>
    <row r="233" spans="2:17" x14ac:dyDescent="0.35">
      <c r="B233" s="71" t="s">
        <v>251</v>
      </c>
      <c r="C233" s="50">
        <v>0</v>
      </c>
      <c r="D233" s="51">
        <v>0</v>
      </c>
      <c r="E233" s="51">
        <v>0</v>
      </c>
      <c r="F233" s="52">
        <v>0</v>
      </c>
      <c r="G233" s="81">
        <v>0</v>
      </c>
      <c r="H233" s="45">
        <f t="shared" si="26"/>
        <v>0</v>
      </c>
      <c r="I233" s="32">
        <f t="shared" si="29"/>
        <v>0</v>
      </c>
      <c r="J233" s="28">
        <f t="shared" si="24"/>
        <v>0</v>
      </c>
      <c r="K233" s="42">
        <f t="shared" si="25"/>
        <v>0</v>
      </c>
      <c r="L233" s="25" t="str">
        <f t="shared" si="28"/>
        <v>0/0</v>
      </c>
      <c r="M233" s="19">
        <v>4.2</v>
      </c>
      <c r="N233" s="23">
        <f t="shared" si="30"/>
        <v>1</v>
      </c>
      <c r="O233" s="36" t="str">
        <f t="shared" si="27"/>
        <v/>
      </c>
      <c r="P233" s="83" t="e">
        <f>IF(N233="no data","no data",(IF(AND(#REF!&lt;=#REF!,#REF!&gt;=0),((1-BINOMDIST(#REF!,#REF!,M233/100,TRUE)))+BINOMDIST(#REF!,#REF!,M233/100,FALSE),"")))</f>
        <v>#REF!</v>
      </c>
      <c r="Q233" s="36" t="e">
        <f>IF(AND(P233&lt;=0.05,#REF!*100&gt;P233),"Flagging",IF(AND(P233&lt;=0.05,#REF!*100&lt;P233),"Protective",""))</f>
        <v>#REF!</v>
      </c>
    </row>
    <row r="234" spans="2:17" x14ac:dyDescent="0.35">
      <c r="B234" s="71" t="s">
        <v>252</v>
      </c>
      <c r="C234" s="50">
        <v>0</v>
      </c>
      <c r="D234" s="51">
        <v>0</v>
      </c>
      <c r="E234" s="51">
        <v>0</v>
      </c>
      <c r="F234" s="52">
        <v>0</v>
      </c>
      <c r="G234" s="81">
        <v>0</v>
      </c>
      <c r="H234" s="45">
        <f t="shared" si="26"/>
        <v>0</v>
      </c>
      <c r="I234" s="32">
        <f t="shared" si="29"/>
        <v>0</v>
      </c>
      <c r="J234" s="28">
        <f t="shared" si="24"/>
        <v>0</v>
      </c>
      <c r="K234" s="42">
        <f t="shared" si="25"/>
        <v>0</v>
      </c>
      <c r="L234" s="25" t="str">
        <f t="shared" si="28"/>
        <v>0/0</v>
      </c>
      <c r="M234" s="19">
        <v>20.100000000000001</v>
      </c>
      <c r="N234" s="23">
        <f t="shared" si="30"/>
        <v>1</v>
      </c>
      <c r="O234" s="36" t="str">
        <f t="shared" si="27"/>
        <v/>
      </c>
      <c r="P234" s="83" t="e">
        <f>IF(N234="no data","no data",(IF(AND(#REF!&lt;=#REF!,#REF!&gt;=0),((1-BINOMDIST(#REF!,#REF!,M234/100,TRUE)))+BINOMDIST(#REF!,#REF!,M234/100,FALSE),"")))</f>
        <v>#REF!</v>
      </c>
      <c r="Q234" s="36" t="e">
        <f>IF(AND(P234&lt;=0.05,#REF!*100&gt;P234),"Flagging",IF(AND(P234&lt;=0.05,#REF!*100&lt;P234),"Protective",""))</f>
        <v>#REF!</v>
      </c>
    </row>
    <row r="235" spans="2:17" x14ac:dyDescent="0.35">
      <c r="B235" s="72" t="s">
        <v>253</v>
      </c>
      <c r="C235" s="50">
        <v>0</v>
      </c>
      <c r="D235" s="51">
        <v>0</v>
      </c>
      <c r="E235" s="51">
        <v>0</v>
      </c>
      <c r="F235" s="52">
        <v>0</v>
      </c>
      <c r="G235" s="81">
        <v>0</v>
      </c>
      <c r="H235" s="45">
        <f t="shared" si="26"/>
        <v>0</v>
      </c>
      <c r="I235" s="32">
        <f t="shared" si="29"/>
        <v>0</v>
      </c>
      <c r="J235" s="28">
        <f t="shared" si="24"/>
        <v>0</v>
      </c>
      <c r="K235" s="42">
        <f t="shared" si="25"/>
        <v>0</v>
      </c>
      <c r="L235" s="25" t="str">
        <f t="shared" si="28"/>
        <v>0/0</v>
      </c>
      <c r="M235" s="19"/>
      <c r="N235" s="23">
        <f t="shared" si="30"/>
        <v>1</v>
      </c>
      <c r="O235" s="36" t="str">
        <f t="shared" si="27"/>
        <v/>
      </c>
      <c r="P235" s="83" t="e">
        <f>IF(N235="no data","no data",(IF(AND(#REF!&lt;=#REF!,#REF!&gt;=0),((1-BINOMDIST(#REF!,#REF!,M235/100,TRUE)))+BINOMDIST(#REF!,#REF!,M235/100,FALSE),"")))</f>
        <v>#REF!</v>
      </c>
      <c r="Q235" s="36" t="e">
        <f>IF(AND(P235&lt;=0.05,#REF!*100&gt;P235),"Flagging",IF(AND(P235&lt;=0.05,#REF!*100&lt;P235),"Protective",""))</f>
        <v>#REF!</v>
      </c>
    </row>
    <row r="236" spans="2:17" x14ac:dyDescent="0.35">
      <c r="B236" s="71" t="s">
        <v>254</v>
      </c>
      <c r="C236" s="50">
        <v>0</v>
      </c>
      <c r="D236" s="51">
        <v>0</v>
      </c>
      <c r="E236" s="51">
        <v>0</v>
      </c>
      <c r="F236" s="52">
        <v>0</v>
      </c>
      <c r="G236" s="81">
        <v>0</v>
      </c>
      <c r="H236" s="45">
        <f t="shared" si="26"/>
        <v>0</v>
      </c>
      <c r="I236" s="32">
        <f t="shared" si="29"/>
        <v>0</v>
      </c>
      <c r="J236" s="28">
        <f t="shared" si="24"/>
        <v>0</v>
      </c>
      <c r="K236" s="42">
        <f t="shared" si="25"/>
        <v>0</v>
      </c>
      <c r="L236" s="25" t="str">
        <f t="shared" si="28"/>
        <v>0/0</v>
      </c>
      <c r="M236" s="19" t="s">
        <v>50</v>
      </c>
      <c r="N236" s="23" t="str">
        <f t="shared" si="30"/>
        <v>no data</v>
      </c>
      <c r="O236" s="36" t="str">
        <f t="shared" si="27"/>
        <v/>
      </c>
      <c r="P236" s="83" t="str">
        <f>IF(N236="no data","no data",(IF(AND(#REF!&lt;=#REF!,#REF!&gt;=0),((1-BINOMDIST(#REF!,#REF!,M236/100,TRUE)))+BINOMDIST(#REF!,#REF!,M236/100,FALSE),"")))</f>
        <v>no data</v>
      </c>
      <c r="Q236" s="36" t="e">
        <f>IF(AND(P236&lt;=0.05,#REF!*100&gt;P236),"Flagging",IF(AND(P236&lt;=0.05,#REF!*100&lt;P236),"Protective",""))</f>
        <v>#REF!</v>
      </c>
    </row>
    <row r="237" spans="2:17" x14ac:dyDescent="0.35">
      <c r="B237" s="71" t="s">
        <v>255</v>
      </c>
      <c r="C237" s="50">
        <v>0</v>
      </c>
      <c r="D237" s="51">
        <v>0</v>
      </c>
      <c r="E237" s="51">
        <v>0</v>
      </c>
      <c r="F237" s="52">
        <v>0</v>
      </c>
      <c r="G237" s="81">
        <v>0</v>
      </c>
      <c r="H237" s="45">
        <f t="shared" si="26"/>
        <v>0</v>
      </c>
      <c r="I237" s="32">
        <f t="shared" si="29"/>
        <v>0</v>
      </c>
      <c r="J237" s="28">
        <f t="shared" si="24"/>
        <v>0</v>
      </c>
      <c r="K237" s="42">
        <f t="shared" si="25"/>
        <v>0</v>
      </c>
      <c r="L237" s="25" t="str">
        <f t="shared" si="28"/>
        <v>0/0</v>
      </c>
      <c r="M237" s="19">
        <v>41.7</v>
      </c>
      <c r="N237" s="23">
        <f t="shared" si="30"/>
        <v>1</v>
      </c>
      <c r="O237" s="36" t="str">
        <f t="shared" si="27"/>
        <v/>
      </c>
      <c r="P237" s="83" t="e">
        <f>IF(N237="no data","no data",(IF(AND(#REF!&lt;=#REF!,#REF!&gt;=0),((1-BINOMDIST(#REF!,#REF!,M237/100,TRUE)))+BINOMDIST(#REF!,#REF!,M237/100,FALSE),"")))</f>
        <v>#REF!</v>
      </c>
      <c r="Q237" s="36" t="e">
        <f>IF(AND(P237&lt;=0.05,#REF!*100&gt;P237),"Flagging",IF(AND(P237&lt;=0.05,#REF!*100&lt;P237),"Protective",""))</f>
        <v>#REF!</v>
      </c>
    </row>
    <row r="238" spans="2:17" x14ac:dyDescent="0.35">
      <c r="B238" s="71" t="s">
        <v>256</v>
      </c>
      <c r="C238" s="50">
        <v>0</v>
      </c>
      <c r="D238" s="51">
        <v>0</v>
      </c>
      <c r="E238" s="51">
        <v>0</v>
      </c>
      <c r="F238" s="52">
        <v>0</v>
      </c>
      <c r="G238" s="81">
        <v>0</v>
      </c>
      <c r="H238" s="45">
        <f t="shared" si="26"/>
        <v>0</v>
      </c>
      <c r="I238" s="32">
        <f t="shared" si="29"/>
        <v>0</v>
      </c>
      <c r="J238" s="28">
        <f t="shared" si="24"/>
        <v>0</v>
      </c>
      <c r="K238" s="42">
        <f t="shared" si="25"/>
        <v>0</v>
      </c>
      <c r="L238" s="25" t="str">
        <f t="shared" si="28"/>
        <v>0/0</v>
      </c>
      <c r="M238" s="19">
        <v>25.8</v>
      </c>
      <c r="N238" s="23">
        <f t="shared" si="30"/>
        <v>1</v>
      </c>
      <c r="O238" s="36" t="str">
        <f t="shared" si="27"/>
        <v/>
      </c>
      <c r="P238" s="83" t="e">
        <f>IF(N238="no data","no data",(IF(AND(#REF!&lt;=#REF!,#REF!&gt;=0),((1-BINOMDIST(#REF!,#REF!,M238/100,TRUE)))+BINOMDIST(#REF!,#REF!,M238/100,FALSE),"")))</f>
        <v>#REF!</v>
      </c>
      <c r="Q238" s="36" t="e">
        <f>IF(AND(P238&lt;=0.05,#REF!*100&gt;P238),"Flagging",IF(AND(P238&lt;=0.05,#REF!*100&lt;P238),"Protective",""))</f>
        <v>#REF!</v>
      </c>
    </row>
    <row r="239" spans="2:17" x14ac:dyDescent="0.35">
      <c r="B239" s="71" t="s">
        <v>257</v>
      </c>
      <c r="C239" s="50">
        <v>0</v>
      </c>
      <c r="D239" s="51">
        <v>0</v>
      </c>
      <c r="E239" s="51">
        <v>0</v>
      </c>
      <c r="F239" s="52">
        <v>0</v>
      </c>
      <c r="G239" s="81">
        <v>0</v>
      </c>
      <c r="H239" s="45">
        <f t="shared" si="26"/>
        <v>0</v>
      </c>
      <c r="I239" s="32">
        <f t="shared" si="29"/>
        <v>0</v>
      </c>
      <c r="J239" s="28">
        <f t="shared" si="24"/>
        <v>0</v>
      </c>
      <c r="K239" s="42">
        <f t="shared" si="25"/>
        <v>0</v>
      </c>
      <c r="L239" s="25" t="str">
        <f t="shared" si="28"/>
        <v>0/0</v>
      </c>
      <c r="M239" s="19">
        <v>6.3</v>
      </c>
      <c r="N239" s="23">
        <f t="shared" si="30"/>
        <v>1</v>
      </c>
      <c r="O239" s="36" t="str">
        <f t="shared" si="27"/>
        <v/>
      </c>
      <c r="P239" s="83" t="e">
        <f>IF(N239="no data","no data",(IF(AND(#REF!&lt;=#REF!,#REF!&gt;=0),((1-BINOMDIST(#REF!,#REF!,M239/100,TRUE)))+BINOMDIST(#REF!,#REF!,M239/100,FALSE),"")))</f>
        <v>#REF!</v>
      </c>
      <c r="Q239" s="36" t="e">
        <f>IF(AND(P239&lt;=0.05,#REF!*100&gt;P239),"Flagging",IF(AND(P239&lt;=0.05,#REF!*100&lt;P239),"Protective",""))</f>
        <v>#REF!</v>
      </c>
    </row>
    <row r="240" spans="2:17" x14ac:dyDescent="0.35">
      <c r="B240" s="71" t="s">
        <v>258</v>
      </c>
      <c r="C240" s="50">
        <v>0</v>
      </c>
      <c r="D240" s="51">
        <v>0</v>
      </c>
      <c r="E240" s="51">
        <v>0</v>
      </c>
      <c r="F240" s="52">
        <v>0</v>
      </c>
      <c r="G240" s="81">
        <v>0</v>
      </c>
      <c r="H240" s="45">
        <f t="shared" si="26"/>
        <v>0</v>
      </c>
      <c r="I240" s="32">
        <f t="shared" si="29"/>
        <v>0</v>
      </c>
      <c r="J240" s="28">
        <f t="shared" si="24"/>
        <v>0</v>
      </c>
      <c r="K240" s="42">
        <f t="shared" si="25"/>
        <v>0</v>
      </c>
      <c r="L240" s="25" t="str">
        <f t="shared" si="28"/>
        <v>0/0</v>
      </c>
      <c r="M240" s="19">
        <v>15.5</v>
      </c>
      <c r="N240" s="23">
        <f t="shared" si="30"/>
        <v>1</v>
      </c>
      <c r="O240" s="36" t="str">
        <f t="shared" si="27"/>
        <v/>
      </c>
      <c r="P240" s="83" t="e">
        <f>IF(N240="no data","no data",(IF(AND(#REF!&lt;=#REF!,#REF!&gt;=0),((1-BINOMDIST(#REF!,#REF!,M240/100,TRUE)))+BINOMDIST(#REF!,#REF!,M240/100,FALSE),"")))</f>
        <v>#REF!</v>
      </c>
      <c r="Q240" s="36" t="e">
        <f>IF(AND(P240&lt;=0.05,#REF!*100&gt;P240),"Flagging",IF(AND(P240&lt;=0.05,#REF!*100&lt;P240),"Protective",""))</f>
        <v>#REF!</v>
      </c>
    </row>
    <row r="241" spans="2:17" x14ac:dyDescent="0.35">
      <c r="B241" s="71" t="s">
        <v>259</v>
      </c>
      <c r="C241" s="50">
        <v>0</v>
      </c>
      <c r="D241" s="51">
        <v>0</v>
      </c>
      <c r="E241" s="51">
        <v>0</v>
      </c>
      <c r="F241" s="52">
        <v>0</v>
      </c>
      <c r="G241" s="81">
        <v>0</v>
      </c>
      <c r="H241" s="45">
        <f t="shared" si="26"/>
        <v>0</v>
      </c>
      <c r="I241" s="32">
        <f t="shared" si="29"/>
        <v>0</v>
      </c>
      <c r="J241" s="28">
        <f t="shared" si="24"/>
        <v>0</v>
      </c>
      <c r="K241" s="42">
        <f t="shared" si="25"/>
        <v>0</v>
      </c>
      <c r="L241" s="25" t="str">
        <f t="shared" si="28"/>
        <v>0/0</v>
      </c>
      <c r="M241" s="19" t="s">
        <v>50</v>
      </c>
      <c r="N241" s="23" t="str">
        <f t="shared" si="30"/>
        <v>no data</v>
      </c>
      <c r="O241" s="36" t="str">
        <f t="shared" si="27"/>
        <v/>
      </c>
      <c r="P241" s="83" t="str">
        <f>IF(N241="no data","no data",(IF(AND(#REF!&lt;=#REF!,#REF!&gt;=0),((1-BINOMDIST(#REF!,#REF!,M241/100,TRUE)))+BINOMDIST(#REF!,#REF!,M241/100,FALSE),"")))</f>
        <v>no data</v>
      </c>
      <c r="Q241" s="36" t="e">
        <f>IF(AND(P241&lt;=0.05,#REF!*100&gt;P241),"Flagging",IF(AND(P241&lt;=0.05,#REF!*100&lt;P241),"Protective",""))</f>
        <v>#REF!</v>
      </c>
    </row>
    <row r="242" spans="2:17" x14ac:dyDescent="0.35">
      <c r="B242" s="71" t="s">
        <v>260</v>
      </c>
      <c r="C242" s="50">
        <v>0</v>
      </c>
      <c r="D242" s="51">
        <v>0</v>
      </c>
      <c r="E242" s="51">
        <v>0</v>
      </c>
      <c r="F242" s="52">
        <v>0</v>
      </c>
      <c r="G242" s="81">
        <v>0</v>
      </c>
      <c r="H242" s="45">
        <f t="shared" si="26"/>
        <v>0</v>
      </c>
      <c r="I242" s="32">
        <f t="shared" si="29"/>
        <v>0</v>
      </c>
      <c r="J242" s="28">
        <f t="shared" si="24"/>
        <v>0</v>
      </c>
      <c r="K242" s="42">
        <f t="shared" si="25"/>
        <v>0</v>
      </c>
      <c r="L242" s="25" t="str">
        <f t="shared" si="28"/>
        <v>0/0</v>
      </c>
      <c r="M242" s="19" t="s">
        <v>50</v>
      </c>
      <c r="N242" s="23" t="str">
        <f t="shared" si="30"/>
        <v>no data</v>
      </c>
      <c r="O242" s="36" t="str">
        <f t="shared" si="27"/>
        <v/>
      </c>
      <c r="P242" s="83" t="str">
        <f>IF(N242="no data","no data",(IF(AND(#REF!&lt;=#REF!,#REF!&gt;=0),((1-BINOMDIST(#REF!,#REF!,M242/100,TRUE)))+BINOMDIST(#REF!,#REF!,M242/100,FALSE),"")))</f>
        <v>no data</v>
      </c>
      <c r="Q242" s="36" t="e">
        <f>IF(AND(P242&lt;=0.05,#REF!*100&gt;P242),"Flagging",IF(AND(P242&lt;=0.05,#REF!*100&lt;P242),"Protective",""))</f>
        <v>#REF!</v>
      </c>
    </row>
    <row r="243" spans="2:17" x14ac:dyDescent="0.35">
      <c r="B243" s="71" t="s">
        <v>261</v>
      </c>
      <c r="C243" s="50">
        <v>0</v>
      </c>
      <c r="D243" s="51">
        <v>0</v>
      </c>
      <c r="E243" s="51">
        <v>0</v>
      </c>
      <c r="F243" s="52">
        <v>0</v>
      </c>
      <c r="G243" s="81">
        <v>0</v>
      </c>
      <c r="H243" s="45">
        <f t="shared" si="26"/>
        <v>0</v>
      </c>
      <c r="I243" s="32">
        <f t="shared" si="29"/>
        <v>0</v>
      </c>
      <c r="J243" s="28">
        <f t="shared" si="24"/>
        <v>0</v>
      </c>
      <c r="K243" s="42">
        <f t="shared" si="25"/>
        <v>0</v>
      </c>
      <c r="L243" s="25" t="str">
        <f t="shared" si="28"/>
        <v>0/0</v>
      </c>
      <c r="M243" s="19" t="s">
        <v>50</v>
      </c>
      <c r="N243" s="23" t="str">
        <f t="shared" si="30"/>
        <v>no data</v>
      </c>
      <c r="O243" s="36" t="str">
        <f t="shared" si="27"/>
        <v/>
      </c>
      <c r="P243" s="83" t="str">
        <f>IF(N243="no data","no data",(IF(AND(#REF!&lt;=#REF!,#REF!&gt;=0),((1-BINOMDIST(#REF!,#REF!,M243/100,TRUE)))+BINOMDIST(#REF!,#REF!,M243/100,FALSE),"")))</f>
        <v>no data</v>
      </c>
      <c r="Q243" s="36" t="e">
        <f>IF(AND(P243&lt;=0.05,#REF!*100&gt;P243),"Flagging",IF(AND(P243&lt;=0.05,#REF!*100&lt;P243),"Protective",""))</f>
        <v>#REF!</v>
      </c>
    </row>
    <row r="244" spans="2:17" x14ac:dyDescent="0.35">
      <c r="B244" s="71" t="s">
        <v>262</v>
      </c>
      <c r="C244" s="50">
        <v>0</v>
      </c>
      <c r="D244" s="51">
        <v>0</v>
      </c>
      <c r="E244" s="51">
        <v>0</v>
      </c>
      <c r="F244" s="52">
        <v>0</v>
      </c>
      <c r="G244" s="81">
        <v>0</v>
      </c>
      <c r="H244" s="45">
        <f t="shared" si="26"/>
        <v>0</v>
      </c>
      <c r="I244" s="32">
        <f t="shared" si="29"/>
        <v>0</v>
      </c>
      <c r="J244" s="28">
        <f t="shared" si="24"/>
        <v>0</v>
      </c>
      <c r="K244" s="42">
        <f t="shared" si="25"/>
        <v>0</v>
      </c>
      <c r="L244" s="25" t="str">
        <f t="shared" si="28"/>
        <v>0/0</v>
      </c>
      <c r="M244" s="19" t="s">
        <v>50</v>
      </c>
      <c r="N244" s="23" t="str">
        <f t="shared" si="30"/>
        <v>no data</v>
      </c>
      <c r="O244" s="36" t="str">
        <f t="shared" si="27"/>
        <v/>
      </c>
      <c r="P244" s="83" t="str">
        <f>IF(N244="no data","no data",(IF(AND(#REF!&lt;=#REF!,#REF!&gt;=0),((1-BINOMDIST(#REF!,#REF!,M244/100,TRUE)))+BINOMDIST(#REF!,#REF!,M244/100,FALSE),"")))</f>
        <v>no data</v>
      </c>
      <c r="Q244" s="36" t="e">
        <f>IF(AND(P244&lt;=0.05,#REF!*100&gt;P244),"Flagging",IF(AND(P244&lt;=0.05,#REF!*100&lt;P244),"Protective",""))</f>
        <v>#REF!</v>
      </c>
    </row>
    <row r="245" spans="2:17" x14ac:dyDescent="0.35">
      <c r="B245" s="72" t="s">
        <v>263</v>
      </c>
      <c r="C245" s="50">
        <v>0</v>
      </c>
      <c r="D245" s="51">
        <v>0</v>
      </c>
      <c r="E245" s="51">
        <v>0</v>
      </c>
      <c r="F245" s="52">
        <v>0</v>
      </c>
      <c r="G245" s="81">
        <v>0</v>
      </c>
      <c r="H245" s="45">
        <f t="shared" si="26"/>
        <v>0</v>
      </c>
      <c r="I245" s="32">
        <f t="shared" si="29"/>
        <v>0</v>
      </c>
      <c r="J245" s="28">
        <f t="shared" si="24"/>
        <v>0</v>
      </c>
      <c r="K245" s="42">
        <f t="shared" si="25"/>
        <v>0</v>
      </c>
      <c r="L245" s="25" t="str">
        <f t="shared" si="28"/>
        <v>0/0</v>
      </c>
      <c r="M245" s="19"/>
      <c r="N245" s="23">
        <f t="shared" si="30"/>
        <v>1</v>
      </c>
      <c r="O245" s="36" t="str">
        <f t="shared" si="27"/>
        <v/>
      </c>
      <c r="P245" s="83" t="e">
        <f>IF(N245="no data","no data",(IF(AND(#REF!&lt;=#REF!,#REF!&gt;=0),((1-BINOMDIST(#REF!,#REF!,M245/100,TRUE)))+BINOMDIST(#REF!,#REF!,M245/100,FALSE),"")))</f>
        <v>#REF!</v>
      </c>
      <c r="Q245" s="36" t="e">
        <f>IF(AND(P245&lt;=0.05,#REF!*100&gt;P245),"Flagging",IF(AND(P245&lt;=0.05,#REF!*100&lt;P245),"Protective",""))</f>
        <v>#REF!</v>
      </c>
    </row>
    <row r="246" spans="2:17" x14ac:dyDescent="0.35">
      <c r="B246" s="72" t="s">
        <v>264</v>
      </c>
      <c r="C246" s="50">
        <v>0</v>
      </c>
      <c r="D246" s="51">
        <v>0</v>
      </c>
      <c r="E246" s="51">
        <v>0</v>
      </c>
      <c r="F246" s="52">
        <v>0</v>
      </c>
      <c r="G246" s="81">
        <v>0</v>
      </c>
      <c r="H246" s="45">
        <f t="shared" si="26"/>
        <v>0</v>
      </c>
      <c r="I246" s="32">
        <f t="shared" si="29"/>
        <v>0</v>
      </c>
      <c r="J246" s="28">
        <f t="shared" si="24"/>
        <v>0</v>
      </c>
      <c r="K246" s="42">
        <f t="shared" si="25"/>
        <v>0</v>
      </c>
      <c r="L246" s="25" t="str">
        <f t="shared" si="28"/>
        <v>0/0</v>
      </c>
      <c r="M246" s="19"/>
      <c r="N246" s="23">
        <f t="shared" si="30"/>
        <v>1</v>
      </c>
      <c r="O246" s="36" t="str">
        <f t="shared" si="27"/>
        <v/>
      </c>
      <c r="P246" s="83" t="e">
        <f>IF(N246="no data","no data",(IF(AND(#REF!&lt;=#REF!,#REF!&gt;=0),((1-BINOMDIST(#REF!,#REF!,M246/100,TRUE)))+BINOMDIST(#REF!,#REF!,M246/100,FALSE),"")))</f>
        <v>#REF!</v>
      </c>
      <c r="Q246" s="36" t="e">
        <f>IF(AND(P246&lt;=0.05,#REF!*100&gt;P246),"Flagging",IF(AND(P246&lt;=0.05,#REF!*100&lt;P246),"Protective",""))</f>
        <v>#REF!</v>
      </c>
    </row>
    <row r="247" spans="2:17" x14ac:dyDescent="0.35">
      <c r="B247" s="72" t="s">
        <v>265</v>
      </c>
      <c r="C247" s="50">
        <v>0</v>
      </c>
      <c r="D247" s="51">
        <v>0</v>
      </c>
      <c r="E247" s="51">
        <v>0</v>
      </c>
      <c r="F247" s="52">
        <v>0</v>
      </c>
      <c r="G247" s="81">
        <v>0</v>
      </c>
      <c r="H247" s="45">
        <f t="shared" si="26"/>
        <v>0</v>
      </c>
      <c r="I247" s="32">
        <f t="shared" si="29"/>
        <v>0</v>
      </c>
      <c r="J247" s="28">
        <f t="shared" si="24"/>
        <v>0</v>
      </c>
      <c r="K247" s="42">
        <f t="shared" si="25"/>
        <v>0</v>
      </c>
      <c r="L247" s="25" t="str">
        <f t="shared" si="28"/>
        <v>0/0</v>
      </c>
      <c r="M247" s="19"/>
      <c r="N247" s="23">
        <f t="shared" si="30"/>
        <v>1</v>
      </c>
      <c r="O247" s="36" t="str">
        <f t="shared" si="27"/>
        <v/>
      </c>
      <c r="P247" s="83" t="e">
        <f>IF(N247="no data","no data",(IF(AND(#REF!&lt;=#REF!,#REF!&gt;=0),((1-BINOMDIST(#REF!,#REF!,M247/100,TRUE)))+BINOMDIST(#REF!,#REF!,M247/100,FALSE),"")))</f>
        <v>#REF!</v>
      </c>
      <c r="Q247" s="36" t="e">
        <f>IF(AND(P247&lt;=0.05,#REF!*100&gt;P247),"Flagging",IF(AND(P247&lt;=0.05,#REF!*100&lt;P247),"Protective",""))</f>
        <v>#REF!</v>
      </c>
    </row>
    <row r="248" spans="2:17" x14ac:dyDescent="0.35">
      <c r="B248" s="72" t="s">
        <v>266</v>
      </c>
      <c r="C248" s="50">
        <v>0</v>
      </c>
      <c r="D248" s="51">
        <v>0</v>
      </c>
      <c r="E248" s="51">
        <v>0</v>
      </c>
      <c r="F248" s="52">
        <v>0</v>
      </c>
      <c r="G248" s="81">
        <v>0</v>
      </c>
      <c r="H248" s="45">
        <f t="shared" si="26"/>
        <v>0</v>
      </c>
      <c r="I248" s="32">
        <f t="shared" si="29"/>
        <v>0</v>
      </c>
      <c r="J248" s="28">
        <f t="shared" si="24"/>
        <v>0</v>
      </c>
      <c r="K248" s="42">
        <f t="shared" si="25"/>
        <v>0</v>
      </c>
      <c r="L248" s="25" t="str">
        <f t="shared" si="28"/>
        <v>0/0</v>
      </c>
      <c r="M248" s="19"/>
      <c r="N248" s="23">
        <f t="shared" si="30"/>
        <v>1</v>
      </c>
      <c r="O248" s="36" t="str">
        <f t="shared" si="27"/>
        <v/>
      </c>
      <c r="P248" s="83" t="e">
        <f>IF(N248="no data","no data",(IF(AND(#REF!&lt;=#REF!,#REF!&gt;=0),((1-BINOMDIST(#REF!,#REF!,M248/100,TRUE)))+BINOMDIST(#REF!,#REF!,M248/100,FALSE),"")))</f>
        <v>#REF!</v>
      </c>
      <c r="Q248" s="36" t="e">
        <f>IF(AND(P248&lt;=0.05,#REF!*100&gt;P248),"Flagging",IF(AND(P248&lt;=0.05,#REF!*100&lt;P248),"Protective",""))</f>
        <v>#REF!</v>
      </c>
    </row>
    <row r="249" spans="2:17" x14ac:dyDescent="0.35">
      <c r="B249" s="73" t="s">
        <v>267</v>
      </c>
      <c r="C249" s="50">
        <v>0</v>
      </c>
      <c r="D249" s="51">
        <v>0</v>
      </c>
      <c r="E249" s="51">
        <v>0</v>
      </c>
      <c r="F249" s="52">
        <v>0</v>
      </c>
      <c r="G249" s="81">
        <v>0</v>
      </c>
      <c r="H249" s="45">
        <f t="shared" si="26"/>
        <v>0</v>
      </c>
      <c r="I249" s="32">
        <f t="shared" si="29"/>
        <v>0</v>
      </c>
      <c r="J249" s="28">
        <f t="shared" si="24"/>
        <v>0</v>
      </c>
      <c r="K249" s="42">
        <f t="shared" si="25"/>
        <v>0</v>
      </c>
      <c r="L249" s="25" t="str">
        <f t="shared" si="28"/>
        <v>0/0</v>
      </c>
      <c r="M249" s="19"/>
      <c r="N249" s="23">
        <f t="shared" si="30"/>
        <v>1</v>
      </c>
      <c r="O249" s="36" t="str">
        <f t="shared" si="27"/>
        <v/>
      </c>
      <c r="P249" s="83" t="e">
        <f>IF(N249="no data","no data",(IF(AND(#REF!&lt;=#REF!,#REF!&gt;=0),((1-BINOMDIST(#REF!,#REF!,M249/100,TRUE)))+BINOMDIST(#REF!,#REF!,M249/100,FALSE),"")))</f>
        <v>#REF!</v>
      </c>
      <c r="Q249" s="36" t="e">
        <f>IF(AND(P249&lt;=0.05,#REF!*100&gt;P249),"Flagging",IF(AND(P249&lt;=0.05,#REF!*100&lt;P249),"Protective",""))</f>
        <v>#REF!</v>
      </c>
    </row>
    <row r="250" spans="2:17" x14ac:dyDescent="0.35">
      <c r="B250" s="72" t="s">
        <v>268</v>
      </c>
      <c r="C250" s="50">
        <v>0</v>
      </c>
      <c r="D250" s="51">
        <v>0</v>
      </c>
      <c r="E250" s="51">
        <v>0</v>
      </c>
      <c r="F250" s="52">
        <v>0</v>
      </c>
      <c r="G250" s="81">
        <v>0</v>
      </c>
      <c r="H250" s="45">
        <f t="shared" si="26"/>
        <v>0</v>
      </c>
      <c r="I250" s="32">
        <f t="shared" si="29"/>
        <v>0</v>
      </c>
      <c r="J250" s="28">
        <f t="shared" si="24"/>
        <v>0</v>
      </c>
      <c r="K250" s="42">
        <f t="shared" si="25"/>
        <v>0</v>
      </c>
      <c r="L250" s="25" t="str">
        <f t="shared" si="28"/>
        <v>0/0</v>
      </c>
      <c r="M250" s="19"/>
      <c r="N250" s="23">
        <f t="shared" si="30"/>
        <v>1</v>
      </c>
      <c r="O250" s="36" t="str">
        <f t="shared" si="27"/>
        <v/>
      </c>
      <c r="P250" s="83" t="e">
        <f>IF(N250="no data","no data",(IF(AND(#REF!&lt;=#REF!,#REF!&gt;=0),((1-BINOMDIST(#REF!,#REF!,M250/100,TRUE)))+BINOMDIST(#REF!,#REF!,M250/100,FALSE),"")))</f>
        <v>#REF!</v>
      </c>
      <c r="Q250" s="36" t="e">
        <f>IF(AND(P250&lt;=0.05,#REF!*100&gt;P250),"Flagging",IF(AND(P250&lt;=0.05,#REF!*100&lt;P250),"Protective",""))</f>
        <v>#REF!</v>
      </c>
    </row>
    <row r="251" spans="2:17" x14ac:dyDescent="0.35">
      <c r="B251" s="72" t="s">
        <v>269</v>
      </c>
      <c r="C251" s="50">
        <v>0</v>
      </c>
      <c r="D251" s="51">
        <v>0</v>
      </c>
      <c r="E251" s="51">
        <v>0</v>
      </c>
      <c r="F251" s="52">
        <v>0</v>
      </c>
      <c r="G251" s="81">
        <v>0</v>
      </c>
      <c r="H251" s="45">
        <f t="shared" si="26"/>
        <v>0</v>
      </c>
      <c r="I251" s="32">
        <f t="shared" si="29"/>
        <v>0</v>
      </c>
      <c r="J251" s="28">
        <f t="shared" si="24"/>
        <v>0</v>
      </c>
      <c r="K251" s="42">
        <f t="shared" si="25"/>
        <v>0</v>
      </c>
      <c r="L251" s="25" t="str">
        <f t="shared" si="28"/>
        <v>0/0</v>
      </c>
      <c r="M251" s="19"/>
      <c r="N251" s="23">
        <f t="shared" si="30"/>
        <v>1</v>
      </c>
      <c r="O251" s="36" t="str">
        <f t="shared" si="27"/>
        <v/>
      </c>
      <c r="P251" s="83" t="e">
        <f>IF(N251="no data","no data",(IF(AND(#REF!&lt;=#REF!,#REF!&gt;=0),((1-BINOMDIST(#REF!,#REF!,M251/100,TRUE)))+BINOMDIST(#REF!,#REF!,M251/100,FALSE),"")))</f>
        <v>#REF!</v>
      </c>
      <c r="Q251" s="36" t="e">
        <f>IF(AND(P251&lt;=0.05,#REF!*100&gt;P251),"Flagging",IF(AND(P251&lt;=0.05,#REF!*100&lt;P251),"Protective",""))</f>
        <v>#REF!</v>
      </c>
    </row>
    <row r="252" spans="2:17" x14ac:dyDescent="0.35">
      <c r="B252" s="73" t="s">
        <v>270</v>
      </c>
      <c r="C252" s="50">
        <v>0</v>
      </c>
      <c r="D252" s="51">
        <v>0</v>
      </c>
      <c r="E252" s="51">
        <v>0</v>
      </c>
      <c r="F252" s="52">
        <v>0</v>
      </c>
      <c r="G252" s="81">
        <v>0</v>
      </c>
      <c r="H252" s="45">
        <f t="shared" si="26"/>
        <v>0</v>
      </c>
      <c r="I252" s="32">
        <f t="shared" si="29"/>
        <v>0</v>
      </c>
      <c r="J252" s="28">
        <f t="shared" si="24"/>
        <v>0</v>
      </c>
      <c r="K252" s="42">
        <f t="shared" si="25"/>
        <v>0</v>
      </c>
      <c r="L252" s="25" t="str">
        <f t="shared" si="28"/>
        <v>0/0</v>
      </c>
      <c r="M252" s="19"/>
      <c r="N252" s="23">
        <f t="shared" si="30"/>
        <v>1</v>
      </c>
      <c r="O252" s="36" t="str">
        <f t="shared" si="27"/>
        <v/>
      </c>
      <c r="P252" s="83" t="e">
        <f>IF(N252="no data","no data",(IF(AND(#REF!&lt;=#REF!,#REF!&gt;=0),((1-BINOMDIST(#REF!,#REF!,M252/100,TRUE)))+BINOMDIST(#REF!,#REF!,M252/100,FALSE),"")))</f>
        <v>#REF!</v>
      </c>
      <c r="Q252" s="36" t="e">
        <f>IF(AND(P252&lt;=0.05,#REF!*100&gt;P252),"Flagging",IF(AND(P252&lt;=0.05,#REF!*100&lt;P252),"Protective",""))</f>
        <v>#REF!</v>
      </c>
    </row>
    <row r="253" spans="2:17" x14ac:dyDescent="0.35">
      <c r="B253" s="72" t="s">
        <v>271</v>
      </c>
      <c r="C253" s="50">
        <v>0</v>
      </c>
      <c r="D253" s="51">
        <v>0</v>
      </c>
      <c r="E253" s="51">
        <v>0</v>
      </c>
      <c r="F253" s="52">
        <v>0</v>
      </c>
      <c r="G253" s="81">
        <v>0</v>
      </c>
      <c r="H253" s="45">
        <f t="shared" si="26"/>
        <v>0</v>
      </c>
      <c r="I253" s="32">
        <f t="shared" si="29"/>
        <v>0</v>
      </c>
      <c r="J253" s="28">
        <f t="shared" si="24"/>
        <v>0</v>
      </c>
      <c r="K253" s="42">
        <f t="shared" si="25"/>
        <v>0</v>
      </c>
      <c r="L253" s="25" t="str">
        <f t="shared" si="28"/>
        <v>0/0</v>
      </c>
      <c r="M253" s="19"/>
      <c r="N253" s="23">
        <f t="shared" si="30"/>
        <v>1</v>
      </c>
      <c r="O253" s="36" t="str">
        <f t="shared" si="27"/>
        <v/>
      </c>
      <c r="P253" s="83" t="e">
        <f>IF(N253="no data","no data",(IF(AND(#REF!&lt;=#REF!,#REF!&gt;=0),((1-BINOMDIST(#REF!,#REF!,M253/100,TRUE)))+BINOMDIST(#REF!,#REF!,M253/100,FALSE),"")))</f>
        <v>#REF!</v>
      </c>
      <c r="Q253" s="36" t="e">
        <f>IF(AND(P253&lt;=0.05,#REF!*100&gt;P253),"Flagging",IF(AND(P253&lt;=0.05,#REF!*100&lt;P253),"Protective",""))</f>
        <v>#REF!</v>
      </c>
    </row>
    <row r="254" spans="2:17" x14ac:dyDescent="0.35">
      <c r="B254" s="73" t="s">
        <v>272</v>
      </c>
      <c r="C254" s="50">
        <v>0</v>
      </c>
      <c r="D254" s="51">
        <v>0</v>
      </c>
      <c r="E254" s="51">
        <v>0</v>
      </c>
      <c r="F254" s="52">
        <v>0</v>
      </c>
      <c r="G254" s="81">
        <v>0</v>
      </c>
      <c r="H254" s="45">
        <f t="shared" si="26"/>
        <v>0</v>
      </c>
      <c r="I254" s="32">
        <f t="shared" si="29"/>
        <v>0</v>
      </c>
      <c r="J254" s="28">
        <f t="shared" si="24"/>
        <v>0</v>
      </c>
      <c r="K254" s="42">
        <f t="shared" si="25"/>
        <v>0</v>
      </c>
      <c r="L254" s="25" t="str">
        <f t="shared" si="28"/>
        <v>0/0</v>
      </c>
      <c r="M254" s="19"/>
      <c r="N254" s="23">
        <f t="shared" si="30"/>
        <v>1</v>
      </c>
      <c r="O254" s="36" t="str">
        <f t="shared" si="27"/>
        <v/>
      </c>
      <c r="P254" s="83" t="e">
        <f>IF(N254="no data","no data",(IF(AND(#REF!&lt;=#REF!,#REF!&gt;=0),((1-BINOMDIST(#REF!,#REF!,M254/100,TRUE)))+BINOMDIST(#REF!,#REF!,M254/100,FALSE),"")))</f>
        <v>#REF!</v>
      </c>
      <c r="Q254" s="36" t="e">
        <f>IF(AND(P254&lt;=0.05,#REF!*100&gt;P254),"Flagging",IF(AND(P254&lt;=0.05,#REF!*100&lt;P254),"Protective",""))</f>
        <v>#REF!</v>
      </c>
    </row>
    <row r="255" spans="2:17" x14ac:dyDescent="0.35">
      <c r="B255" s="72" t="s">
        <v>273</v>
      </c>
      <c r="C255" s="50">
        <v>0</v>
      </c>
      <c r="D255" s="51">
        <v>0</v>
      </c>
      <c r="E255" s="51">
        <v>0</v>
      </c>
      <c r="F255" s="52">
        <v>0</v>
      </c>
      <c r="G255" s="81">
        <v>0</v>
      </c>
      <c r="H255" s="45">
        <f t="shared" si="26"/>
        <v>0</v>
      </c>
      <c r="I255" s="32">
        <f t="shared" si="29"/>
        <v>0</v>
      </c>
      <c r="J255" s="28">
        <f t="shared" si="24"/>
        <v>0</v>
      </c>
      <c r="K255" s="42">
        <f t="shared" si="25"/>
        <v>0</v>
      </c>
      <c r="L255" s="25" t="str">
        <f t="shared" si="28"/>
        <v>0/0</v>
      </c>
      <c r="M255" s="19"/>
      <c r="N255" s="23">
        <f t="shared" si="30"/>
        <v>1</v>
      </c>
      <c r="O255" s="36" t="str">
        <f t="shared" si="27"/>
        <v/>
      </c>
      <c r="P255" s="83" t="e">
        <f>IF(N255="no data","no data",(IF(AND(#REF!&lt;=#REF!,#REF!&gt;=0),((1-BINOMDIST(#REF!,#REF!,M255/100,TRUE)))+BINOMDIST(#REF!,#REF!,M255/100,FALSE),"")))</f>
        <v>#REF!</v>
      </c>
      <c r="Q255" s="36" t="e">
        <f>IF(AND(P255&lt;=0.05,#REF!*100&gt;P255),"Flagging",IF(AND(P255&lt;=0.05,#REF!*100&lt;P255),"Protective",""))</f>
        <v>#REF!</v>
      </c>
    </row>
    <row r="256" spans="2:17" x14ac:dyDescent="0.35">
      <c r="B256" s="90" t="s">
        <v>274</v>
      </c>
      <c r="C256" s="50">
        <v>0</v>
      </c>
      <c r="D256" s="51">
        <v>0</v>
      </c>
      <c r="E256" s="51">
        <v>0</v>
      </c>
      <c r="F256" s="52">
        <v>0</v>
      </c>
      <c r="G256" s="81">
        <v>0</v>
      </c>
      <c r="H256" s="45">
        <f t="shared" si="26"/>
        <v>0</v>
      </c>
      <c r="I256" s="32">
        <f t="shared" si="29"/>
        <v>0</v>
      </c>
      <c r="J256" s="28">
        <f t="shared" si="24"/>
        <v>0</v>
      </c>
      <c r="K256" s="42">
        <f t="shared" si="25"/>
        <v>0</v>
      </c>
      <c r="L256" s="25" t="str">
        <f t="shared" si="28"/>
        <v>0/0</v>
      </c>
      <c r="M256" s="19" t="s">
        <v>50</v>
      </c>
      <c r="N256" s="23" t="str">
        <f t="shared" si="30"/>
        <v>no data</v>
      </c>
      <c r="O256" s="36" t="str">
        <f t="shared" si="27"/>
        <v/>
      </c>
      <c r="P256" s="83" t="str">
        <f>IF(N256="no data","no data",(IF(AND(#REF!&lt;=#REF!,#REF!&gt;=0),((1-BINOMDIST(#REF!,#REF!,M256/100,TRUE)))+BINOMDIST(#REF!,#REF!,M256/100,FALSE),"")))</f>
        <v>no data</v>
      </c>
      <c r="Q256" s="36" t="e">
        <f>IF(AND(P256&lt;=0.05,#REF!*100&gt;P256),"Flagging",IF(AND(P256&lt;=0.05,#REF!*100&lt;P256),"Protective",""))</f>
        <v>#REF!</v>
      </c>
    </row>
    <row r="257" spans="2:17" x14ac:dyDescent="0.35">
      <c r="B257" s="72" t="s">
        <v>275</v>
      </c>
      <c r="C257" s="50">
        <v>0</v>
      </c>
      <c r="D257" s="51">
        <v>0</v>
      </c>
      <c r="E257" s="51">
        <v>0</v>
      </c>
      <c r="F257" s="52">
        <v>0</v>
      </c>
      <c r="G257" s="81">
        <v>0</v>
      </c>
      <c r="H257" s="45">
        <f t="shared" si="26"/>
        <v>0</v>
      </c>
      <c r="I257" s="32">
        <f t="shared" si="29"/>
        <v>0</v>
      </c>
      <c r="J257" s="28">
        <f t="shared" si="24"/>
        <v>0</v>
      </c>
      <c r="K257" s="42">
        <f t="shared" si="25"/>
        <v>0</v>
      </c>
      <c r="L257" s="25" t="str">
        <f t="shared" si="28"/>
        <v>0/0</v>
      </c>
      <c r="M257" s="19" t="s">
        <v>50</v>
      </c>
      <c r="N257" s="23" t="str">
        <f t="shared" si="30"/>
        <v>no data</v>
      </c>
      <c r="O257" s="36" t="str">
        <f t="shared" si="27"/>
        <v/>
      </c>
      <c r="P257" s="83" t="str">
        <f>IF(N257="no data","no data",(IF(AND(#REF!&lt;=#REF!,#REF!&gt;=0),((1-BINOMDIST(#REF!,#REF!,M257/100,TRUE)))+BINOMDIST(#REF!,#REF!,M257/100,FALSE),"")))</f>
        <v>no data</v>
      </c>
      <c r="Q257" s="36" t="e">
        <f>IF(AND(P257&lt;=0.05,#REF!*100&gt;P257),"Flagging",IF(AND(P257&lt;=0.05,#REF!*100&lt;P257),"Protective",""))</f>
        <v>#REF!</v>
      </c>
    </row>
    <row r="258" spans="2:17" x14ac:dyDescent="0.35">
      <c r="B258" s="71" t="s">
        <v>276</v>
      </c>
      <c r="C258" s="50">
        <v>0</v>
      </c>
      <c r="D258" s="51">
        <v>0</v>
      </c>
      <c r="E258" s="51">
        <v>0</v>
      </c>
      <c r="F258" s="52">
        <v>0</v>
      </c>
      <c r="G258" s="81">
        <v>0</v>
      </c>
      <c r="H258" s="45">
        <f t="shared" si="26"/>
        <v>0</v>
      </c>
      <c r="I258" s="32">
        <f t="shared" si="29"/>
        <v>0</v>
      </c>
      <c r="J258" s="28">
        <f t="shared" si="24"/>
        <v>0</v>
      </c>
      <c r="K258" s="42">
        <f t="shared" si="25"/>
        <v>0</v>
      </c>
      <c r="L258" s="25" t="str">
        <f t="shared" si="28"/>
        <v>0/0</v>
      </c>
      <c r="M258" s="19">
        <v>11.2</v>
      </c>
      <c r="N258" s="23">
        <f t="shared" si="30"/>
        <v>1</v>
      </c>
      <c r="O258" s="36" t="str">
        <f t="shared" si="27"/>
        <v/>
      </c>
      <c r="P258" s="83" t="e">
        <f>IF(N258="no data","no data",(IF(AND(#REF!&lt;=#REF!,#REF!&gt;=0),((1-BINOMDIST(#REF!,#REF!,M258/100,TRUE)))+BINOMDIST(#REF!,#REF!,M258/100,FALSE),"")))</f>
        <v>#REF!</v>
      </c>
      <c r="Q258" s="36" t="e">
        <f>IF(AND(P258&lt;=0.05,#REF!*100&gt;P258),"Flagging",IF(AND(P258&lt;=0.05,#REF!*100&lt;P258),"Protective",""))</f>
        <v>#REF!</v>
      </c>
    </row>
    <row r="259" spans="2:17" x14ac:dyDescent="0.35">
      <c r="B259" s="72" t="s">
        <v>277</v>
      </c>
      <c r="C259" s="50">
        <v>0</v>
      </c>
      <c r="D259" s="51">
        <v>0</v>
      </c>
      <c r="E259" s="51">
        <v>0</v>
      </c>
      <c r="F259" s="52">
        <v>0</v>
      </c>
      <c r="G259" s="81">
        <v>0</v>
      </c>
      <c r="H259" s="45">
        <f t="shared" si="26"/>
        <v>0</v>
      </c>
      <c r="I259" s="32">
        <f t="shared" si="29"/>
        <v>0</v>
      </c>
      <c r="J259" s="28">
        <f t="shared" si="24"/>
        <v>0</v>
      </c>
      <c r="K259" s="42">
        <f t="shared" si="25"/>
        <v>0</v>
      </c>
      <c r="L259" s="25" t="str">
        <f t="shared" si="28"/>
        <v>0/0</v>
      </c>
      <c r="M259" s="19"/>
      <c r="N259" s="23">
        <f t="shared" si="30"/>
        <v>1</v>
      </c>
      <c r="O259" s="36" t="str">
        <f t="shared" si="27"/>
        <v/>
      </c>
      <c r="P259" s="83" t="e">
        <f>IF(N259="no data","no data",(IF(AND(#REF!&lt;=#REF!,#REF!&gt;=0),((1-BINOMDIST(#REF!,#REF!,M259/100,TRUE)))+BINOMDIST(#REF!,#REF!,M259/100,FALSE),"")))</f>
        <v>#REF!</v>
      </c>
      <c r="Q259" s="36" t="e">
        <f>IF(AND(P259&lt;=0.05,#REF!*100&gt;P259),"Flagging",IF(AND(P259&lt;=0.05,#REF!*100&lt;P259),"Protective",""))</f>
        <v>#REF!</v>
      </c>
    </row>
    <row r="260" spans="2:17" x14ac:dyDescent="0.35">
      <c r="B260" s="73" t="s">
        <v>278</v>
      </c>
      <c r="C260" s="50">
        <v>0</v>
      </c>
      <c r="D260" s="51">
        <v>0</v>
      </c>
      <c r="E260" s="51">
        <v>0</v>
      </c>
      <c r="F260" s="52">
        <v>0</v>
      </c>
      <c r="G260" s="81">
        <v>0</v>
      </c>
      <c r="H260" s="45">
        <f t="shared" si="26"/>
        <v>0</v>
      </c>
      <c r="I260" s="32">
        <f t="shared" si="29"/>
        <v>0</v>
      </c>
      <c r="J260" s="28">
        <f t="shared" si="24"/>
        <v>0</v>
      </c>
      <c r="K260" s="42">
        <f t="shared" si="25"/>
        <v>0</v>
      </c>
      <c r="L260" s="25" t="str">
        <f t="shared" si="28"/>
        <v>0/0</v>
      </c>
      <c r="M260" s="19"/>
      <c r="N260" s="23">
        <f t="shared" si="30"/>
        <v>1</v>
      </c>
      <c r="O260" s="36" t="str">
        <f t="shared" si="27"/>
        <v/>
      </c>
      <c r="P260" s="83" t="e">
        <f>IF(N260="no data","no data",(IF(AND(#REF!&lt;=#REF!,#REF!&gt;=0),((1-BINOMDIST(#REF!,#REF!,M260/100,TRUE)))+BINOMDIST(#REF!,#REF!,M260/100,FALSE),"")))</f>
        <v>#REF!</v>
      </c>
      <c r="Q260" s="36" t="e">
        <f>IF(AND(P260&lt;=0.05,#REF!*100&gt;P260),"Flagging",IF(AND(P260&lt;=0.05,#REF!*100&lt;P260),"Protective",""))</f>
        <v>#REF!</v>
      </c>
    </row>
    <row r="261" spans="2:17" x14ac:dyDescent="0.35">
      <c r="B261" s="72" t="s">
        <v>279</v>
      </c>
      <c r="C261" s="50">
        <v>0</v>
      </c>
      <c r="D261" s="51">
        <v>0</v>
      </c>
      <c r="E261" s="51">
        <v>0</v>
      </c>
      <c r="F261" s="52">
        <v>0</v>
      </c>
      <c r="G261" s="81">
        <v>0</v>
      </c>
      <c r="H261" s="45">
        <f t="shared" si="26"/>
        <v>0</v>
      </c>
      <c r="I261" s="32">
        <f t="shared" si="29"/>
        <v>0</v>
      </c>
      <c r="J261" s="28">
        <f t="shared" ref="J261:J302" si="31">IF(ISBLANK(C261),"",C261+D261)</f>
        <v>0</v>
      </c>
      <c r="K261" s="42">
        <f t="shared" ref="K261:K302" si="32">IF(ISBLANK(C261),"",C261+D261+E261)</f>
        <v>0</v>
      </c>
      <c r="L261" s="25" t="str">
        <f t="shared" si="28"/>
        <v>0/0</v>
      </c>
      <c r="M261" s="19"/>
      <c r="N261" s="23">
        <f t="shared" si="30"/>
        <v>1</v>
      </c>
      <c r="O261" s="36" t="str">
        <f t="shared" si="27"/>
        <v/>
      </c>
      <c r="P261" s="83" t="e">
        <f>IF(N261="no data","no data",(IF(AND(#REF!&lt;=#REF!,#REF!&gt;=0),((1-BINOMDIST(#REF!,#REF!,M261/100,TRUE)))+BINOMDIST(#REF!,#REF!,M261/100,FALSE),"")))</f>
        <v>#REF!</v>
      </c>
      <c r="Q261" s="36" t="e">
        <f>IF(AND(P261&lt;=0.05,#REF!*100&gt;P261),"Flagging",IF(AND(P261&lt;=0.05,#REF!*100&lt;P261),"Protective",""))</f>
        <v>#REF!</v>
      </c>
    </row>
    <row r="262" spans="2:17" x14ac:dyDescent="0.35">
      <c r="B262" s="73" t="s">
        <v>280</v>
      </c>
      <c r="C262" s="50">
        <v>0</v>
      </c>
      <c r="D262" s="51">
        <v>0</v>
      </c>
      <c r="E262" s="51">
        <v>0</v>
      </c>
      <c r="F262" s="52">
        <v>0</v>
      </c>
      <c r="G262" s="81">
        <v>0</v>
      </c>
      <c r="H262" s="45">
        <f t="shared" ref="H262:H325" si="33">IFERROR(C262/(C262+E262),0)</f>
        <v>0</v>
      </c>
      <c r="I262" s="32">
        <f t="shared" si="29"/>
        <v>0</v>
      </c>
      <c r="J262" s="28">
        <f t="shared" si="31"/>
        <v>0</v>
      </c>
      <c r="K262" s="42">
        <f t="shared" si="32"/>
        <v>0</v>
      </c>
      <c r="L262" s="25" t="str">
        <f t="shared" si="28"/>
        <v>0/0</v>
      </c>
      <c r="M262" s="19"/>
      <c r="N262" s="23">
        <f t="shared" si="30"/>
        <v>1</v>
      </c>
      <c r="O262" s="36" t="str">
        <f t="shared" ref="O262:O322" si="34">IF(AND(N262&lt;=0.05,H262*100&gt;M262),"Flagging",IF(AND(N262&lt;=0.05,H262*100&lt;M262),"Protective",""))</f>
        <v/>
      </c>
      <c r="P262" s="83" t="e">
        <f>IF(N262="no data","no data",(IF(AND(#REF!&lt;=#REF!,#REF!&gt;=0),((1-BINOMDIST(#REF!,#REF!,M262/100,TRUE)))+BINOMDIST(#REF!,#REF!,M262/100,FALSE),"")))</f>
        <v>#REF!</v>
      </c>
      <c r="Q262" s="36" t="e">
        <f>IF(AND(P262&lt;=0.05,#REF!*100&gt;P262),"Flagging",IF(AND(P262&lt;=0.05,#REF!*100&lt;P262),"Protective",""))</f>
        <v>#REF!</v>
      </c>
    </row>
    <row r="263" spans="2:17" x14ac:dyDescent="0.35">
      <c r="B263" s="71" t="s">
        <v>281</v>
      </c>
      <c r="C263" s="50">
        <v>0</v>
      </c>
      <c r="D263" s="51">
        <v>0</v>
      </c>
      <c r="E263" s="51">
        <v>0</v>
      </c>
      <c r="F263" s="52">
        <v>0</v>
      </c>
      <c r="G263" s="81">
        <v>0</v>
      </c>
      <c r="H263" s="45">
        <f t="shared" si="33"/>
        <v>0</v>
      </c>
      <c r="I263" s="32">
        <f t="shared" si="29"/>
        <v>0</v>
      </c>
      <c r="J263" s="28">
        <f t="shared" si="31"/>
        <v>0</v>
      </c>
      <c r="K263" s="42">
        <f t="shared" si="32"/>
        <v>0</v>
      </c>
      <c r="L263" s="25" t="str">
        <f t="shared" ref="L263:L328" si="35">TEXT(J263,"0")&amp;"/"&amp;TEXT(K263,"0")</f>
        <v>0/0</v>
      </c>
      <c r="M263" s="19">
        <v>1.5</v>
      </c>
      <c r="N263" s="23">
        <f t="shared" si="30"/>
        <v>1</v>
      </c>
      <c r="O263" s="36" t="str">
        <f t="shared" si="34"/>
        <v/>
      </c>
      <c r="P263" s="83" t="e">
        <f>IF(N263="no data","no data",(IF(AND(#REF!&lt;=#REF!,#REF!&gt;=0),((1-BINOMDIST(#REF!,#REF!,M263/100,TRUE)))+BINOMDIST(#REF!,#REF!,M263/100,FALSE),"")))</f>
        <v>#REF!</v>
      </c>
      <c r="Q263" s="36" t="e">
        <f>IF(AND(P263&lt;=0.05,#REF!*100&gt;P263),"Flagging",IF(AND(P263&lt;=0.05,#REF!*100&lt;P263),"Protective",""))</f>
        <v>#REF!</v>
      </c>
    </row>
    <row r="264" spans="2:17" x14ac:dyDescent="0.35">
      <c r="B264" s="72" t="s">
        <v>282</v>
      </c>
      <c r="C264" s="50">
        <v>0</v>
      </c>
      <c r="D264" s="51">
        <v>0</v>
      </c>
      <c r="E264" s="51">
        <v>0</v>
      </c>
      <c r="F264" s="52">
        <v>0</v>
      </c>
      <c r="G264" s="81">
        <v>0</v>
      </c>
      <c r="H264" s="45">
        <f t="shared" si="33"/>
        <v>0</v>
      </c>
      <c r="I264" s="32">
        <f t="shared" si="29"/>
        <v>0</v>
      </c>
      <c r="J264" s="28">
        <f t="shared" si="31"/>
        <v>0</v>
      </c>
      <c r="K264" s="42">
        <f t="shared" si="32"/>
        <v>0</v>
      </c>
      <c r="L264" s="25" t="str">
        <f t="shared" si="35"/>
        <v>0/0</v>
      </c>
      <c r="M264" s="19" t="s">
        <v>50</v>
      </c>
      <c r="N264" s="23" t="str">
        <f t="shared" si="30"/>
        <v>no data</v>
      </c>
      <c r="O264" s="36" t="str">
        <f t="shared" si="34"/>
        <v/>
      </c>
      <c r="P264" s="83" t="str">
        <f>IF(N264="no data","no data",(IF(AND(#REF!&lt;=#REF!,#REF!&gt;=0),((1-BINOMDIST(#REF!,#REF!,M264/100,TRUE)))+BINOMDIST(#REF!,#REF!,M264/100,FALSE),"")))</f>
        <v>no data</v>
      </c>
      <c r="Q264" s="36" t="e">
        <f>IF(AND(P264&lt;=0.05,#REF!*100&gt;P264),"Flagging",IF(AND(P264&lt;=0.05,#REF!*100&lt;P264),"Protective",""))</f>
        <v>#REF!</v>
      </c>
    </row>
    <row r="265" spans="2:17" x14ac:dyDescent="0.35">
      <c r="B265" s="73" t="s">
        <v>283</v>
      </c>
      <c r="C265" s="50">
        <v>0</v>
      </c>
      <c r="D265" s="51">
        <v>0</v>
      </c>
      <c r="E265" s="51">
        <v>0</v>
      </c>
      <c r="F265" s="52">
        <v>0</v>
      </c>
      <c r="G265" s="81">
        <v>0</v>
      </c>
      <c r="H265" s="45">
        <f t="shared" si="33"/>
        <v>0</v>
      </c>
      <c r="I265" s="32">
        <f t="shared" si="29"/>
        <v>0</v>
      </c>
      <c r="J265" s="28">
        <f t="shared" si="31"/>
        <v>0</v>
      </c>
      <c r="K265" s="42">
        <f t="shared" si="32"/>
        <v>0</v>
      </c>
      <c r="L265" s="25" t="str">
        <f t="shared" si="35"/>
        <v>0/0</v>
      </c>
      <c r="M265" s="19"/>
      <c r="N265" s="23">
        <f t="shared" si="30"/>
        <v>1</v>
      </c>
      <c r="O265" s="36" t="str">
        <f t="shared" si="34"/>
        <v/>
      </c>
      <c r="P265" s="83" t="e">
        <f>IF(N265="no data","no data",(IF(AND(#REF!&lt;=#REF!,#REF!&gt;=0),((1-BINOMDIST(#REF!,#REF!,M265/100,TRUE)))+BINOMDIST(#REF!,#REF!,M265/100,FALSE),"")))</f>
        <v>#REF!</v>
      </c>
      <c r="Q265" s="36" t="e">
        <f>IF(AND(P265&lt;=0.05,#REF!*100&gt;P265),"Flagging",IF(AND(P265&lt;=0.05,#REF!*100&lt;P265),"Protective",""))</f>
        <v>#REF!</v>
      </c>
    </row>
    <row r="266" spans="2:17" x14ac:dyDescent="0.35">
      <c r="B266" s="73" t="s">
        <v>284</v>
      </c>
      <c r="C266" s="50">
        <v>0</v>
      </c>
      <c r="D266" s="51">
        <v>0</v>
      </c>
      <c r="E266" s="51">
        <v>0</v>
      </c>
      <c r="F266" s="52">
        <v>0</v>
      </c>
      <c r="G266" s="81">
        <v>0</v>
      </c>
      <c r="H266" s="45">
        <f t="shared" si="33"/>
        <v>0</v>
      </c>
      <c r="I266" s="32">
        <f t="shared" si="29"/>
        <v>0</v>
      </c>
      <c r="J266" s="28">
        <f t="shared" si="31"/>
        <v>0</v>
      </c>
      <c r="K266" s="42">
        <f t="shared" si="32"/>
        <v>0</v>
      </c>
      <c r="L266" s="25" t="str">
        <f t="shared" si="35"/>
        <v>0/0</v>
      </c>
      <c r="M266" s="19"/>
      <c r="N266" s="23">
        <f t="shared" si="30"/>
        <v>1</v>
      </c>
      <c r="O266" s="36" t="str">
        <f t="shared" si="34"/>
        <v/>
      </c>
      <c r="P266" s="83" t="e">
        <f>IF(N266="no data","no data",(IF(AND(#REF!&lt;=#REF!,#REF!&gt;=0),((1-BINOMDIST(#REF!,#REF!,M266/100,TRUE)))+BINOMDIST(#REF!,#REF!,M266/100,FALSE),"")))</f>
        <v>#REF!</v>
      </c>
      <c r="Q266" s="36" t="e">
        <f>IF(AND(P266&lt;=0.05,#REF!*100&gt;P266),"Flagging",IF(AND(P266&lt;=0.05,#REF!*100&lt;P266),"Protective",""))</f>
        <v>#REF!</v>
      </c>
    </row>
    <row r="267" spans="2:17" x14ac:dyDescent="0.35">
      <c r="B267" s="73" t="s">
        <v>285</v>
      </c>
      <c r="C267" s="50">
        <v>0</v>
      </c>
      <c r="D267" s="51">
        <v>0</v>
      </c>
      <c r="E267" s="51">
        <v>0</v>
      </c>
      <c r="F267" s="52">
        <v>0</v>
      </c>
      <c r="G267" s="81">
        <v>0</v>
      </c>
      <c r="H267" s="45">
        <f t="shared" si="33"/>
        <v>0</v>
      </c>
      <c r="I267" s="32">
        <f t="shared" si="29"/>
        <v>0</v>
      </c>
      <c r="J267" s="28">
        <f t="shared" si="31"/>
        <v>0</v>
      </c>
      <c r="K267" s="42">
        <f t="shared" si="32"/>
        <v>0</v>
      </c>
      <c r="L267" s="25" t="str">
        <f t="shared" si="35"/>
        <v>0/0</v>
      </c>
      <c r="M267" s="19"/>
      <c r="N267" s="23">
        <f t="shared" si="30"/>
        <v>1</v>
      </c>
      <c r="O267" s="36" t="str">
        <f t="shared" si="34"/>
        <v/>
      </c>
      <c r="P267" s="83" t="e">
        <f>IF(N267="no data","no data",(IF(AND(#REF!&lt;=#REF!,#REF!&gt;=0),((1-BINOMDIST(#REF!,#REF!,M267/100,TRUE)))+BINOMDIST(#REF!,#REF!,M267/100,FALSE),"")))</f>
        <v>#REF!</v>
      </c>
      <c r="Q267" s="36" t="e">
        <f>IF(AND(P267&lt;=0.05,#REF!*100&gt;P267),"Flagging",IF(AND(P267&lt;=0.05,#REF!*100&lt;P267),"Protective",""))</f>
        <v>#REF!</v>
      </c>
    </row>
    <row r="268" spans="2:17" x14ac:dyDescent="0.35">
      <c r="B268" s="72" t="s">
        <v>286</v>
      </c>
      <c r="C268" s="50">
        <v>0</v>
      </c>
      <c r="D268" s="51">
        <v>0</v>
      </c>
      <c r="E268" s="51">
        <v>0</v>
      </c>
      <c r="F268" s="52">
        <v>0</v>
      </c>
      <c r="G268" s="81">
        <v>0</v>
      </c>
      <c r="H268" s="45">
        <f t="shared" si="33"/>
        <v>0</v>
      </c>
      <c r="I268" s="32">
        <f t="shared" si="29"/>
        <v>0</v>
      </c>
      <c r="J268" s="28">
        <f t="shared" si="31"/>
        <v>0</v>
      </c>
      <c r="K268" s="42">
        <f t="shared" si="32"/>
        <v>0</v>
      </c>
      <c r="L268" s="25" t="str">
        <f t="shared" si="35"/>
        <v>0/0</v>
      </c>
      <c r="M268" s="19"/>
      <c r="N268" s="23">
        <f t="shared" si="30"/>
        <v>1</v>
      </c>
      <c r="O268" s="36" t="str">
        <f t="shared" si="34"/>
        <v/>
      </c>
      <c r="P268" s="83" t="e">
        <f>IF(N268="no data","no data",(IF(AND(#REF!&lt;=#REF!,#REF!&gt;=0),((1-BINOMDIST(#REF!,#REF!,M268/100,TRUE)))+BINOMDIST(#REF!,#REF!,M268/100,FALSE),"")))</f>
        <v>#REF!</v>
      </c>
      <c r="Q268" s="36" t="e">
        <f>IF(AND(P268&lt;=0.05,#REF!*100&gt;P268),"Flagging",IF(AND(P268&lt;=0.05,#REF!*100&lt;P268),"Protective",""))</f>
        <v>#REF!</v>
      </c>
    </row>
    <row r="269" spans="2:17" x14ac:dyDescent="0.35">
      <c r="B269" s="73" t="s">
        <v>287</v>
      </c>
      <c r="C269" s="50">
        <v>0</v>
      </c>
      <c r="D269" s="51">
        <v>0</v>
      </c>
      <c r="E269" s="51">
        <v>0</v>
      </c>
      <c r="F269" s="52">
        <v>0</v>
      </c>
      <c r="G269" s="81">
        <v>0</v>
      </c>
      <c r="H269" s="45">
        <f t="shared" si="33"/>
        <v>0</v>
      </c>
      <c r="I269" s="32">
        <f t="shared" ref="I269:I322" si="36">IFERROR(J269/K269,0)</f>
        <v>0</v>
      </c>
      <c r="J269" s="28">
        <f t="shared" si="31"/>
        <v>0</v>
      </c>
      <c r="K269" s="42">
        <f t="shared" si="32"/>
        <v>0</v>
      </c>
      <c r="L269" s="25" t="str">
        <f t="shared" si="35"/>
        <v>0/0</v>
      </c>
      <c r="M269" s="19"/>
      <c r="N269" s="23">
        <f t="shared" si="30"/>
        <v>1</v>
      </c>
      <c r="O269" s="36" t="str">
        <f t="shared" si="34"/>
        <v/>
      </c>
      <c r="P269" s="83" t="e">
        <f>IF(N269="no data","no data",(IF(AND(#REF!&lt;=#REF!,#REF!&gt;=0),((1-BINOMDIST(#REF!,#REF!,M269/100,TRUE)))+BINOMDIST(#REF!,#REF!,M269/100,FALSE),"")))</f>
        <v>#REF!</v>
      </c>
      <c r="Q269" s="36" t="e">
        <f>IF(AND(P269&lt;=0.05,#REF!*100&gt;P269),"Flagging",IF(AND(P269&lt;=0.05,#REF!*100&lt;P269),"Protective",""))</f>
        <v>#REF!</v>
      </c>
    </row>
    <row r="270" spans="2:17" x14ac:dyDescent="0.35">
      <c r="B270" s="90" t="s">
        <v>288</v>
      </c>
      <c r="C270" s="50">
        <v>0</v>
      </c>
      <c r="D270" s="51">
        <v>0</v>
      </c>
      <c r="E270" s="51">
        <v>0</v>
      </c>
      <c r="F270" s="52">
        <v>0</v>
      </c>
      <c r="G270" s="81">
        <v>0</v>
      </c>
      <c r="H270" s="45">
        <f t="shared" si="33"/>
        <v>0</v>
      </c>
      <c r="I270" s="32">
        <f t="shared" si="36"/>
        <v>0</v>
      </c>
      <c r="J270" s="28">
        <f t="shared" si="31"/>
        <v>0</v>
      </c>
      <c r="K270" s="42">
        <f t="shared" si="32"/>
        <v>0</v>
      </c>
      <c r="L270" s="25" t="str">
        <f t="shared" si="35"/>
        <v>0/0</v>
      </c>
      <c r="M270" s="19" t="s">
        <v>50</v>
      </c>
      <c r="N270" s="23" t="str">
        <f t="shared" si="30"/>
        <v>no data</v>
      </c>
      <c r="O270" s="36" t="str">
        <f t="shared" si="34"/>
        <v/>
      </c>
      <c r="P270" s="83" t="str">
        <f>IF(N270="no data","no data",(IF(AND(#REF!&lt;=#REF!,#REF!&gt;=0),((1-BINOMDIST(#REF!,#REF!,M270/100,TRUE)))+BINOMDIST(#REF!,#REF!,M270/100,FALSE),"")))</f>
        <v>no data</v>
      </c>
      <c r="Q270" s="36" t="e">
        <f>IF(AND(P270&lt;=0.05,#REF!*100&gt;P270),"Flagging",IF(AND(P270&lt;=0.05,#REF!*100&lt;P270),"Protective",""))</f>
        <v>#REF!</v>
      </c>
    </row>
    <row r="271" spans="2:17" x14ac:dyDescent="0.35">
      <c r="B271" s="90" t="s">
        <v>289</v>
      </c>
      <c r="C271" s="50">
        <v>0</v>
      </c>
      <c r="D271" s="51">
        <v>0</v>
      </c>
      <c r="E271" s="51">
        <v>0</v>
      </c>
      <c r="F271" s="52">
        <v>0</v>
      </c>
      <c r="G271" s="81">
        <v>0</v>
      </c>
      <c r="H271" s="45">
        <f t="shared" si="33"/>
        <v>0</v>
      </c>
      <c r="I271" s="32">
        <f t="shared" si="36"/>
        <v>0</v>
      </c>
      <c r="J271" s="28">
        <f t="shared" si="31"/>
        <v>0</v>
      </c>
      <c r="K271" s="42">
        <f t="shared" si="32"/>
        <v>0</v>
      </c>
      <c r="L271" s="25" t="str">
        <f t="shared" si="35"/>
        <v>0/0</v>
      </c>
      <c r="M271" s="19" t="s">
        <v>50</v>
      </c>
      <c r="N271" s="23" t="str">
        <f t="shared" si="30"/>
        <v>no data</v>
      </c>
      <c r="O271" s="36" t="str">
        <f t="shared" si="34"/>
        <v/>
      </c>
      <c r="P271" s="83" t="str">
        <f>IF(N271="no data","no data",(IF(AND(#REF!&lt;=#REF!,#REF!&gt;=0),((1-BINOMDIST(#REF!,#REF!,M271/100,TRUE)))+BINOMDIST(#REF!,#REF!,M271/100,FALSE),"")))</f>
        <v>no data</v>
      </c>
      <c r="Q271" s="36" t="e">
        <f>IF(AND(P271&lt;=0.05,#REF!*100&gt;P271),"Flagging",IF(AND(P271&lt;=0.05,#REF!*100&lt;P271),"Protective",""))</f>
        <v>#REF!</v>
      </c>
    </row>
    <row r="272" spans="2:17" x14ac:dyDescent="0.35">
      <c r="B272" s="71" t="s">
        <v>290</v>
      </c>
      <c r="C272" s="50">
        <v>0</v>
      </c>
      <c r="D272" s="51">
        <v>0</v>
      </c>
      <c r="E272" s="51">
        <v>0</v>
      </c>
      <c r="F272" s="52">
        <v>0</v>
      </c>
      <c r="G272" s="81">
        <v>0</v>
      </c>
      <c r="H272" s="45">
        <f t="shared" si="33"/>
        <v>0</v>
      </c>
      <c r="I272" s="32">
        <f t="shared" si="36"/>
        <v>0</v>
      </c>
      <c r="J272" s="28">
        <f t="shared" si="31"/>
        <v>0</v>
      </c>
      <c r="K272" s="42">
        <f t="shared" si="32"/>
        <v>0</v>
      </c>
      <c r="L272" s="25" t="str">
        <f t="shared" si="35"/>
        <v>0/0</v>
      </c>
      <c r="M272" s="19">
        <v>44.4</v>
      </c>
      <c r="N272" s="23">
        <f t="shared" si="30"/>
        <v>1</v>
      </c>
      <c r="O272" s="36" t="str">
        <f t="shared" si="34"/>
        <v/>
      </c>
      <c r="P272" s="83" t="e">
        <f>IF(N272="no data","no data",(IF(AND(#REF!&lt;=#REF!,#REF!&gt;=0),((1-BINOMDIST(#REF!,#REF!,M272/100,TRUE)))+BINOMDIST(#REF!,#REF!,M272/100,FALSE),"")))</f>
        <v>#REF!</v>
      </c>
      <c r="Q272" s="36" t="e">
        <f>IF(AND(P272&lt;=0.05,#REF!*100&gt;P272),"Flagging",IF(AND(P272&lt;=0.05,#REF!*100&lt;P272),"Protective",""))</f>
        <v>#REF!</v>
      </c>
    </row>
    <row r="273" spans="2:17" x14ac:dyDescent="0.35">
      <c r="B273" s="71" t="s">
        <v>291</v>
      </c>
      <c r="C273" s="50">
        <v>0</v>
      </c>
      <c r="D273" s="51">
        <v>0</v>
      </c>
      <c r="E273" s="51">
        <v>0</v>
      </c>
      <c r="F273" s="52">
        <v>0</v>
      </c>
      <c r="G273" s="81">
        <v>0</v>
      </c>
      <c r="H273" s="45">
        <f t="shared" si="33"/>
        <v>0</v>
      </c>
      <c r="I273" s="32">
        <f t="shared" si="36"/>
        <v>0</v>
      </c>
      <c r="J273" s="28">
        <f t="shared" si="31"/>
        <v>0</v>
      </c>
      <c r="K273" s="42">
        <f t="shared" si="32"/>
        <v>0</v>
      </c>
      <c r="L273" s="25" t="str">
        <f t="shared" si="35"/>
        <v>0/0</v>
      </c>
      <c r="M273" s="19">
        <v>49.9</v>
      </c>
      <c r="N273" s="23">
        <f t="shared" si="30"/>
        <v>1</v>
      </c>
      <c r="O273" s="36" t="str">
        <f t="shared" si="34"/>
        <v/>
      </c>
      <c r="P273" s="83" t="e">
        <f>IF(N273="no data","no data",(IF(AND(#REF!&lt;=#REF!,#REF!&gt;=0),((1-BINOMDIST(#REF!,#REF!,M273/100,TRUE)))+BINOMDIST(#REF!,#REF!,M273/100,FALSE),"")))</f>
        <v>#REF!</v>
      </c>
      <c r="Q273" s="36" t="e">
        <f>IF(AND(P273&lt;=0.05,#REF!*100&gt;P273),"Flagging",IF(AND(P273&lt;=0.05,#REF!*100&lt;P273),"Protective",""))</f>
        <v>#REF!</v>
      </c>
    </row>
    <row r="274" spans="2:17" x14ac:dyDescent="0.35">
      <c r="B274" s="90" t="s">
        <v>292</v>
      </c>
      <c r="C274" s="50">
        <v>0</v>
      </c>
      <c r="D274" s="51">
        <v>0</v>
      </c>
      <c r="E274" s="51">
        <v>0</v>
      </c>
      <c r="F274" s="52">
        <v>0</v>
      </c>
      <c r="G274" s="81">
        <v>0</v>
      </c>
      <c r="H274" s="45">
        <f t="shared" si="33"/>
        <v>0</v>
      </c>
      <c r="I274" s="32">
        <f t="shared" si="36"/>
        <v>0</v>
      </c>
      <c r="J274" s="28">
        <f t="shared" si="31"/>
        <v>0</v>
      </c>
      <c r="K274" s="42">
        <f t="shared" si="32"/>
        <v>0</v>
      </c>
      <c r="L274" s="25" t="str">
        <f t="shared" si="35"/>
        <v>0/0</v>
      </c>
      <c r="M274" s="19" t="s">
        <v>50</v>
      </c>
      <c r="N274" s="23" t="str">
        <f t="shared" si="30"/>
        <v>no data</v>
      </c>
      <c r="O274" s="36" t="str">
        <f t="shared" si="34"/>
        <v/>
      </c>
      <c r="P274" s="83" t="str">
        <f>IF(N274="no data","no data",(IF(AND(#REF!&lt;=#REF!,#REF!&gt;=0),((1-BINOMDIST(#REF!,#REF!,M274/100,TRUE)))+BINOMDIST(#REF!,#REF!,M274/100,FALSE),"")))</f>
        <v>no data</v>
      </c>
      <c r="Q274" s="36" t="e">
        <f>IF(AND(P274&lt;=0.05,#REF!*100&gt;P274),"Flagging",IF(AND(P274&lt;=0.05,#REF!*100&lt;P274),"Protective",""))</f>
        <v>#REF!</v>
      </c>
    </row>
    <row r="275" spans="2:17" x14ac:dyDescent="0.35">
      <c r="B275" s="71" t="s">
        <v>293</v>
      </c>
      <c r="C275" s="50">
        <v>0</v>
      </c>
      <c r="D275" s="51">
        <v>0</v>
      </c>
      <c r="E275" s="51">
        <v>0</v>
      </c>
      <c r="F275" s="52">
        <v>0</v>
      </c>
      <c r="G275" s="81">
        <v>0</v>
      </c>
      <c r="H275" s="45">
        <f t="shared" si="33"/>
        <v>0</v>
      </c>
      <c r="I275" s="32">
        <f t="shared" si="36"/>
        <v>0</v>
      </c>
      <c r="J275" s="28">
        <f t="shared" si="31"/>
        <v>0</v>
      </c>
      <c r="K275" s="42">
        <f t="shared" si="32"/>
        <v>0</v>
      </c>
      <c r="L275" s="25" t="str">
        <f t="shared" si="35"/>
        <v>0/0</v>
      </c>
      <c r="M275" s="19">
        <v>64.900000000000006</v>
      </c>
      <c r="N275" s="23">
        <f t="shared" si="30"/>
        <v>1</v>
      </c>
      <c r="O275" s="36" t="str">
        <f t="shared" si="34"/>
        <v/>
      </c>
      <c r="P275" s="83" t="e">
        <f>IF(N275="no data","no data",(IF(AND(#REF!&lt;=#REF!,#REF!&gt;=0),((1-BINOMDIST(#REF!,#REF!,M275/100,TRUE)))+BINOMDIST(#REF!,#REF!,M275/100,FALSE),"")))</f>
        <v>#REF!</v>
      </c>
      <c r="Q275" s="36" t="e">
        <f>IF(AND(P275&lt;=0.05,#REF!*100&gt;P275),"Flagging",IF(AND(P275&lt;=0.05,#REF!*100&lt;P275),"Protective",""))</f>
        <v>#REF!</v>
      </c>
    </row>
    <row r="276" spans="2:17" x14ac:dyDescent="0.35">
      <c r="B276" s="73" t="s">
        <v>294</v>
      </c>
      <c r="C276" s="50">
        <v>0</v>
      </c>
      <c r="D276" s="51">
        <v>0</v>
      </c>
      <c r="E276" s="51">
        <v>0</v>
      </c>
      <c r="F276" s="52">
        <v>0</v>
      </c>
      <c r="G276" s="81">
        <v>0</v>
      </c>
      <c r="H276" s="45">
        <f t="shared" si="33"/>
        <v>0</v>
      </c>
      <c r="I276" s="32">
        <f t="shared" si="36"/>
        <v>0</v>
      </c>
      <c r="J276" s="28">
        <f t="shared" si="31"/>
        <v>0</v>
      </c>
      <c r="K276" s="42">
        <f t="shared" si="32"/>
        <v>0</v>
      </c>
      <c r="L276" s="25" t="str">
        <f t="shared" si="35"/>
        <v>0/0</v>
      </c>
      <c r="M276" s="19"/>
      <c r="N276" s="23">
        <f t="shared" si="30"/>
        <v>1</v>
      </c>
      <c r="O276" s="36" t="str">
        <f t="shared" si="34"/>
        <v/>
      </c>
      <c r="P276" s="83" t="e">
        <f>IF(N276="no data","no data",(IF(AND(#REF!&lt;=#REF!,#REF!&gt;=0),((1-BINOMDIST(#REF!,#REF!,M276/100,TRUE)))+BINOMDIST(#REF!,#REF!,M276/100,FALSE),"")))</f>
        <v>#REF!</v>
      </c>
      <c r="Q276" s="36" t="e">
        <f>IF(AND(P276&lt;=0.05,#REF!*100&gt;P276),"Flagging",IF(AND(P276&lt;=0.05,#REF!*100&lt;P276),"Protective",""))</f>
        <v>#REF!</v>
      </c>
    </row>
    <row r="277" spans="2:17" x14ac:dyDescent="0.35">
      <c r="B277" s="71" t="s">
        <v>295</v>
      </c>
      <c r="C277" s="50">
        <v>0</v>
      </c>
      <c r="D277" s="51">
        <v>0</v>
      </c>
      <c r="E277" s="51">
        <v>0</v>
      </c>
      <c r="F277" s="52">
        <v>0</v>
      </c>
      <c r="G277" s="81">
        <v>0</v>
      </c>
      <c r="H277" s="45">
        <f t="shared" si="33"/>
        <v>0</v>
      </c>
      <c r="I277" s="32">
        <f t="shared" si="36"/>
        <v>0</v>
      </c>
      <c r="J277" s="28">
        <f t="shared" si="31"/>
        <v>0</v>
      </c>
      <c r="K277" s="42">
        <f t="shared" si="32"/>
        <v>0</v>
      </c>
      <c r="L277" s="25" t="str">
        <f t="shared" si="35"/>
        <v>0/0</v>
      </c>
      <c r="M277" s="19">
        <v>65.5</v>
      </c>
      <c r="N277" s="23">
        <f t="shared" si="30"/>
        <v>1</v>
      </c>
      <c r="O277" s="36" t="str">
        <f t="shared" si="34"/>
        <v/>
      </c>
      <c r="P277" s="83" t="e">
        <f>IF(N277="no data","no data",(IF(AND(#REF!&lt;=#REF!,#REF!&gt;=0),((1-BINOMDIST(#REF!,#REF!,M277/100,TRUE)))+BINOMDIST(#REF!,#REF!,M277/100,FALSE),"")))</f>
        <v>#REF!</v>
      </c>
      <c r="Q277" s="36" t="e">
        <f>IF(AND(P277&lt;=0.05,#REF!*100&gt;P277),"Flagging",IF(AND(P277&lt;=0.05,#REF!*100&lt;P277),"Protective",""))</f>
        <v>#REF!</v>
      </c>
    </row>
    <row r="278" spans="2:17" x14ac:dyDescent="0.35">
      <c r="B278" s="71" t="s">
        <v>296</v>
      </c>
      <c r="C278" s="50">
        <v>0</v>
      </c>
      <c r="D278" s="51">
        <v>0</v>
      </c>
      <c r="E278" s="51">
        <v>0</v>
      </c>
      <c r="F278" s="52">
        <v>0</v>
      </c>
      <c r="G278" s="81">
        <v>0</v>
      </c>
      <c r="H278" s="45">
        <f t="shared" si="33"/>
        <v>0</v>
      </c>
      <c r="I278" s="32">
        <f t="shared" si="36"/>
        <v>0</v>
      </c>
      <c r="J278" s="28">
        <f t="shared" si="31"/>
        <v>0</v>
      </c>
      <c r="K278" s="42">
        <f t="shared" si="32"/>
        <v>0</v>
      </c>
      <c r="L278" s="25" t="str">
        <f t="shared" si="35"/>
        <v>0/0</v>
      </c>
      <c r="M278" s="19">
        <v>32.200000000000003</v>
      </c>
      <c r="N278" s="23">
        <f t="shared" si="30"/>
        <v>1</v>
      </c>
      <c r="O278" s="36" t="str">
        <f t="shared" si="34"/>
        <v/>
      </c>
      <c r="P278" s="83" t="e">
        <f>IF(N278="no data","no data",(IF(AND(#REF!&lt;=#REF!,#REF!&gt;=0),((1-BINOMDIST(#REF!,#REF!,M278/100,TRUE)))+BINOMDIST(#REF!,#REF!,M278/100,FALSE),"")))</f>
        <v>#REF!</v>
      </c>
      <c r="Q278" s="36" t="e">
        <f>IF(AND(P278&lt;=0.05,#REF!*100&gt;P278),"Flagging",IF(AND(P278&lt;=0.05,#REF!*100&lt;P278),"Protective",""))</f>
        <v>#REF!</v>
      </c>
    </row>
    <row r="279" spans="2:17" x14ac:dyDescent="0.35">
      <c r="B279" s="73" t="s">
        <v>297</v>
      </c>
      <c r="C279" s="50">
        <v>0</v>
      </c>
      <c r="D279" s="51">
        <v>0</v>
      </c>
      <c r="E279" s="51">
        <v>0</v>
      </c>
      <c r="F279" s="52">
        <v>0</v>
      </c>
      <c r="G279" s="81">
        <v>0</v>
      </c>
      <c r="H279" s="45">
        <f t="shared" si="33"/>
        <v>0</v>
      </c>
      <c r="I279" s="32">
        <f t="shared" si="36"/>
        <v>0</v>
      </c>
      <c r="J279" s="28">
        <f t="shared" si="31"/>
        <v>0</v>
      </c>
      <c r="K279" s="42">
        <f t="shared" si="32"/>
        <v>0</v>
      </c>
      <c r="L279" s="25" t="str">
        <f t="shared" si="35"/>
        <v>0/0</v>
      </c>
      <c r="M279" s="19"/>
      <c r="N279" s="23">
        <f t="shared" si="30"/>
        <v>1</v>
      </c>
      <c r="O279" s="36" t="str">
        <f t="shared" si="34"/>
        <v/>
      </c>
      <c r="P279" s="83" t="e">
        <f>IF(N279="no data","no data",(IF(AND(#REF!&lt;=#REF!,#REF!&gt;=0),((1-BINOMDIST(#REF!,#REF!,M279/100,TRUE)))+BINOMDIST(#REF!,#REF!,M279/100,FALSE),"")))</f>
        <v>#REF!</v>
      </c>
      <c r="Q279" s="36" t="e">
        <f>IF(AND(P279&lt;=0.05,#REF!*100&gt;P279),"Flagging",IF(AND(P279&lt;=0.05,#REF!*100&lt;P279),"Protective",""))</f>
        <v>#REF!</v>
      </c>
    </row>
    <row r="280" spans="2:17" x14ac:dyDescent="0.35">
      <c r="B280" s="73" t="s">
        <v>298</v>
      </c>
      <c r="C280" s="50">
        <v>0</v>
      </c>
      <c r="D280" s="51">
        <v>0</v>
      </c>
      <c r="E280" s="51">
        <v>0</v>
      </c>
      <c r="F280" s="52">
        <v>0</v>
      </c>
      <c r="G280" s="81">
        <v>0</v>
      </c>
      <c r="H280" s="45">
        <f t="shared" si="33"/>
        <v>0</v>
      </c>
      <c r="I280" s="32">
        <f t="shared" si="36"/>
        <v>0</v>
      </c>
      <c r="J280" s="28">
        <f t="shared" si="31"/>
        <v>0</v>
      </c>
      <c r="K280" s="42">
        <f t="shared" si="32"/>
        <v>0</v>
      </c>
      <c r="L280" s="25" t="str">
        <f t="shared" si="35"/>
        <v>0/0</v>
      </c>
      <c r="M280" s="19"/>
      <c r="N280" s="23">
        <f t="shared" si="30"/>
        <v>1</v>
      </c>
      <c r="O280" s="36" t="str">
        <f t="shared" si="34"/>
        <v/>
      </c>
      <c r="P280" s="83" t="e">
        <f>IF(N280="no data","no data",(IF(AND(#REF!&lt;=#REF!,#REF!&gt;=0),((1-BINOMDIST(#REF!,#REF!,M280/100,TRUE)))+BINOMDIST(#REF!,#REF!,M280/100,FALSE),"")))</f>
        <v>#REF!</v>
      </c>
      <c r="Q280" s="36" t="e">
        <f>IF(AND(P280&lt;=0.05,#REF!*100&gt;P280),"Flagging",IF(AND(P280&lt;=0.05,#REF!*100&lt;P280),"Protective",""))</f>
        <v>#REF!</v>
      </c>
    </row>
    <row r="281" spans="2:17" x14ac:dyDescent="0.35">
      <c r="B281" s="73" t="s">
        <v>299</v>
      </c>
      <c r="C281" s="50">
        <v>0</v>
      </c>
      <c r="D281" s="51">
        <v>0</v>
      </c>
      <c r="E281" s="51">
        <v>0</v>
      </c>
      <c r="F281" s="52">
        <v>0</v>
      </c>
      <c r="G281" s="81">
        <v>0</v>
      </c>
      <c r="H281" s="45">
        <f t="shared" si="33"/>
        <v>0</v>
      </c>
      <c r="I281" s="32">
        <f t="shared" si="36"/>
        <v>0</v>
      </c>
      <c r="J281" s="28">
        <f t="shared" si="31"/>
        <v>0</v>
      </c>
      <c r="K281" s="42">
        <f t="shared" si="32"/>
        <v>0</v>
      </c>
      <c r="L281" s="25" t="str">
        <f t="shared" si="35"/>
        <v>0/0</v>
      </c>
      <c r="M281" s="19"/>
      <c r="N281" s="23">
        <f t="shared" si="30"/>
        <v>1</v>
      </c>
      <c r="O281" s="36" t="str">
        <f t="shared" si="34"/>
        <v/>
      </c>
      <c r="P281" s="83" t="e">
        <f>IF(N281="no data","no data",(IF(AND(#REF!&lt;=#REF!,#REF!&gt;=0),((1-BINOMDIST(#REF!,#REF!,M281/100,TRUE)))+BINOMDIST(#REF!,#REF!,M281/100,FALSE),"")))</f>
        <v>#REF!</v>
      </c>
      <c r="Q281" s="36" t="e">
        <f>IF(AND(P281&lt;=0.05,#REF!*100&gt;P281),"Flagging",IF(AND(P281&lt;=0.05,#REF!*100&lt;P281),"Protective",""))</f>
        <v>#REF!</v>
      </c>
    </row>
    <row r="282" spans="2:17" x14ac:dyDescent="0.35">
      <c r="B282" s="73" t="s">
        <v>300</v>
      </c>
      <c r="C282" s="50">
        <v>0</v>
      </c>
      <c r="D282" s="51">
        <v>0</v>
      </c>
      <c r="E282" s="51">
        <v>0</v>
      </c>
      <c r="F282" s="52">
        <v>0</v>
      </c>
      <c r="G282" s="81">
        <v>0</v>
      </c>
      <c r="H282" s="45">
        <f t="shared" si="33"/>
        <v>0</v>
      </c>
      <c r="I282" s="32">
        <f t="shared" si="36"/>
        <v>0</v>
      </c>
      <c r="J282" s="28">
        <f t="shared" si="31"/>
        <v>0</v>
      </c>
      <c r="K282" s="42">
        <f t="shared" si="32"/>
        <v>0</v>
      </c>
      <c r="L282" s="25" t="str">
        <f t="shared" si="35"/>
        <v>0/0</v>
      </c>
      <c r="M282" s="19"/>
      <c r="N282" s="23">
        <f t="shared" si="30"/>
        <v>1</v>
      </c>
      <c r="O282" s="36" t="str">
        <f t="shared" si="34"/>
        <v/>
      </c>
      <c r="P282" s="83" t="e">
        <f>IF(N282="no data","no data",(IF(AND(#REF!&lt;=#REF!,#REF!&gt;=0),((1-BINOMDIST(#REF!,#REF!,M282/100,TRUE)))+BINOMDIST(#REF!,#REF!,M282/100,FALSE),"")))</f>
        <v>#REF!</v>
      </c>
      <c r="Q282" s="36" t="e">
        <f>IF(AND(P282&lt;=0.05,#REF!*100&gt;P282),"Flagging",IF(AND(P282&lt;=0.05,#REF!*100&lt;P282),"Protective",""))</f>
        <v>#REF!</v>
      </c>
    </row>
    <row r="283" spans="2:17" x14ac:dyDescent="0.35">
      <c r="B283" s="73" t="s">
        <v>301</v>
      </c>
      <c r="C283" s="50">
        <v>0</v>
      </c>
      <c r="D283" s="51">
        <v>0</v>
      </c>
      <c r="E283" s="51">
        <v>0</v>
      </c>
      <c r="F283" s="52">
        <v>0</v>
      </c>
      <c r="G283" s="81">
        <v>0</v>
      </c>
      <c r="H283" s="45">
        <f t="shared" si="33"/>
        <v>0</v>
      </c>
      <c r="I283" s="32">
        <f t="shared" si="36"/>
        <v>0</v>
      </c>
      <c r="J283" s="28">
        <f t="shared" si="31"/>
        <v>0</v>
      </c>
      <c r="K283" s="42">
        <f t="shared" si="32"/>
        <v>0</v>
      </c>
      <c r="L283" s="25" t="str">
        <f t="shared" si="35"/>
        <v>0/0</v>
      </c>
      <c r="M283" s="19"/>
      <c r="N283" s="23">
        <f t="shared" si="30"/>
        <v>1</v>
      </c>
      <c r="O283" s="36" t="str">
        <f t="shared" si="34"/>
        <v/>
      </c>
      <c r="P283" s="83" t="e">
        <f>IF(N283="no data","no data",(IF(AND(#REF!&lt;=#REF!,#REF!&gt;=0),((1-BINOMDIST(#REF!,#REF!,M283/100,TRUE)))+BINOMDIST(#REF!,#REF!,M283/100,FALSE),"")))</f>
        <v>#REF!</v>
      </c>
      <c r="Q283" s="36" t="e">
        <f>IF(AND(P283&lt;=0.05,#REF!*100&gt;P283),"Flagging",IF(AND(P283&lt;=0.05,#REF!*100&lt;P283),"Protective",""))</f>
        <v>#REF!</v>
      </c>
    </row>
    <row r="284" spans="2:17" x14ac:dyDescent="0.35">
      <c r="B284" s="73" t="s">
        <v>302</v>
      </c>
      <c r="C284" s="50">
        <v>0</v>
      </c>
      <c r="D284" s="51">
        <v>0</v>
      </c>
      <c r="E284" s="51">
        <v>0</v>
      </c>
      <c r="F284" s="52">
        <v>0</v>
      </c>
      <c r="G284" s="81">
        <v>0</v>
      </c>
      <c r="H284" s="45">
        <f t="shared" si="33"/>
        <v>0</v>
      </c>
      <c r="I284" s="32">
        <f t="shared" si="36"/>
        <v>0</v>
      </c>
      <c r="J284" s="28">
        <f t="shared" si="31"/>
        <v>0</v>
      </c>
      <c r="K284" s="42">
        <f t="shared" si="32"/>
        <v>0</v>
      </c>
      <c r="L284" s="25" t="str">
        <f t="shared" si="35"/>
        <v>0/0</v>
      </c>
      <c r="M284" s="19"/>
      <c r="N284" s="23">
        <f t="shared" si="30"/>
        <v>1</v>
      </c>
      <c r="O284" s="36" t="str">
        <f t="shared" si="34"/>
        <v/>
      </c>
      <c r="P284" s="83" t="e">
        <f>IF(N284="no data","no data",(IF(AND(#REF!&lt;=#REF!,#REF!&gt;=0),((1-BINOMDIST(#REF!,#REF!,M284/100,TRUE)))+BINOMDIST(#REF!,#REF!,M284/100,FALSE),"")))</f>
        <v>#REF!</v>
      </c>
      <c r="Q284" s="36" t="e">
        <f>IF(AND(P284&lt;=0.05,#REF!*100&gt;P284),"Flagging",IF(AND(P284&lt;=0.05,#REF!*100&lt;P284),"Protective",""))</f>
        <v>#REF!</v>
      </c>
    </row>
    <row r="285" spans="2:17" x14ac:dyDescent="0.35">
      <c r="B285" s="73" t="s">
        <v>303</v>
      </c>
      <c r="C285" s="50">
        <v>0</v>
      </c>
      <c r="D285" s="51">
        <v>0</v>
      </c>
      <c r="E285" s="51">
        <v>0</v>
      </c>
      <c r="F285" s="52">
        <v>0</v>
      </c>
      <c r="G285" s="81">
        <v>0</v>
      </c>
      <c r="H285" s="45">
        <f t="shared" si="33"/>
        <v>0</v>
      </c>
      <c r="I285" s="32">
        <f t="shared" si="36"/>
        <v>0</v>
      </c>
      <c r="J285" s="28">
        <f t="shared" si="31"/>
        <v>0</v>
      </c>
      <c r="K285" s="42">
        <f t="shared" si="32"/>
        <v>0</v>
      </c>
      <c r="L285" s="25" t="str">
        <f t="shared" si="35"/>
        <v>0/0</v>
      </c>
      <c r="M285" s="19"/>
      <c r="N285" s="23">
        <f t="shared" si="30"/>
        <v>1</v>
      </c>
      <c r="O285" s="36" t="str">
        <f t="shared" si="34"/>
        <v/>
      </c>
      <c r="P285" s="83" t="e">
        <f>IF(N285="no data","no data",(IF(AND(#REF!&lt;=#REF!,#REF!&gt;=0),((1-BINOMDIST(#REF!,#REF!,M285/100,TRUE)))+BINOMDIST(#REF!,#REF!,M285/100,FALSE),"")))</f>
        <v>#REF!</v>
      </c>
      <c r="Q285" s="36" t="e">
        <f>IF(AND(P285&lt;=0.05,#REF!*100&gt;P285),"Flagging",IF(AND(P285&lt;=0.05,#REF!*100&lt;P285),"Protective",""))</f>
        <v>#REF!</v>
      </c>
    </row>
    <row r="286" spans="2:17" x14ac:dyDescent="0.35">
      <c r="B286" s="73" t="s">
        <v>304</v>
      </c>
      <c r="C286" s="50">
        <v>0</v>
      </c>
      <c r="D286" s="51">
        <v>0</v>
      </c>
      <c r="E286" s="51">
        <v>0</v>
      </c>
      <c r="F286" s="52">
        <v>0</v>
      </c>
      <c r="G286" s="81">
        <v>0</v>
      </c>
      <c r="H286" s="45">
        <f t="shared" si="33"/>
        <v>0</v>
      </c>
      <c r="I286" s="32">
        <f t="shared" si="36"/>
        <v>0</v>
      </c>
      <c r="J286" s="28">
        <f t="shared" si="31"/>
        <v>0</v>
      </c>
      <c r="K286" s="42">
        <f t="shared" si="32"/>
        <v>0</v>
      </c>
      <c r="L286" s="25" t="str">
        <f t="shared" si="35"/>
        <v>0/0</v>
      </c>
      <c r="M286" s="19"/>
      <c r="N286" s="23">
        <f t="shared" si="30"/>
        <v>1</v>
      </c>
      <c r="O286" s="86" t="str">
        <f t="shared" si="34"/>
        <v/>
      </c>
      <c r="P286" s="83" t="e">
        <f>IF(N286="no data","no data",(IF(AND(#REF!&lt;=#REF!,#REF!&gt;=0),((1-BINOMDIST(#REF!,#REF!,M286/100,TRUE)))+BINOMDIST(#REF!,#REF!,M286/100,FALSE),"")))</f>
        <v>#REF!</v>
      </c>
      <c r="Q286" s="36" t="e">
        <f>IF(AND(P286&lt;=0.05,#REF!*100&gt;P286),"Flagging",IF(AND(P286&lt;=0.05,#REF!*100&lt;P286),"Protective",""))</f>
        <v>#REF!</v>
      </c>
    </row>
    <row r="287" spans="2:17" x14ac:dyDescent="0.35">
      <c r="B287" s="73" t="s">
        <v>305</v>
      </c>
      <c r="C287" s="50">
        <v>0</v>
      </c>
      <c r="D287" s="51">
        <v>0</v>
      </c>
      <c r="E287" s="51">
        <v>0</v>
      </c>
      <c r="F287" s="52">
        <v>0</v>
      </c>
      <c r="G287" s="81">
        <v>0</v>
      </c>
      <c r="H287" s="45">
        <f t="shared" si="33"/>
        <v>0</v>
      </c>
      <c r="I287" s="32">
        <f t="shared" si="36"/>
        <v>0</v>
      </c>
      <c r="J287" s="28">
        <f t="shared" si="31"/>
        <v>0</v>
      </c>
      <c r="K287" s="42">
        <f t="shared" si="32"/>
        <v>0</v>
      </c>
      <c r="L287" s="25" t="str">
        <f t="shared" si="35"/>
        <v>0/0</v>
      </c>
      <c r="M287" s="19"/>
      <c r="N287" s="23">
        <f t="shared" si="30"/>
        <v>1</v>
      </c>
      <c r="O287" s="86" t="str">
        <f t="shared" si="34"/>
        <v/>
      </c>
      <c r="P287" s="83" t="e">
        <f>IF(N287="no data","no data",(IF(AND(#REF!&lt;=#REF!,#REF!&gt;=0),((1-BINOMDIST(#REF!,#REF!,M287/100,TRUE)))+BINOMDIST(#REF!,#REF!,M287/100,FALSE),"")))</f>
        <v>#REF!</v>
      </c>
      <c r="Q287" s="36" t="e">
        <f>IF(AND(P287&lt;=0.05,#REF!*100&gt;P287),"Flagging",IF(AND(P287&lt;=0.05,#REF!*100&lt;P287),"Protective",""))</f>
        <v>#REF!</v>
      </c>
    </row>
    <row r="288" spans="2:17" x14ac:dyDescent="0.35">
      <c r="B288" s="73" t="s">
        <v>306</v>
      </c>
      <c r="C288" s="50">
        <v>0</v>
      </c>
      <c r="D288" s="51">
        <v>0</v>
      </c>
      <c r="E288" s="51">
        <v>0</v>
      </c>
      <c r="F288" s="52">
        <v>0</v>
      </c>
      <c r="G288" s="81">
        <v>0</v>
      </c>
      <c r="H288" s="45">
        <f t="shared" si="33"/>
        <v>0</v>
      </c>
      <c r="I288" s="32">
        <f t="shared" si="36"/>
        <v>0</v>
      </c>
      <c r="J288" s="28">
        <f t="shared" si="31"/>
        <v>0</v>
      </c>
      <c r="K288" s="42">
        <f t="shared" si="32"/>
        <v>0</v>
      </c>
      <c r="L288" s="25" t="str">
        <f t="shared" si="35"/>
        <v>0/0</v>
      </c>
      <c r="M288" s="19"/>
      <c r="N288" s="23">
        <f t="shared" si="30"/>
        <v>1</v>
      </c>
      <c r="O288" s="86" t="str">
        <f t="shared" si="34"/>
        <v/>
      </c>
      <c r="P288" s="83" t="e">
        <f>IF(N288="no data","no data",(IF(AND(#REF!&lt;=#REF!,#REF!&gt;=0),((1-BINOMDIST(#REF!,#REF!,M288/100,TRUE)))+BINOMDIST(#REF!,#REF!,M288/100,FALSE),"")))</f>
        <v>#REF!</v>
      </c>
      <c r="Q288" s="36" t="e">
        <f>IF(AND(P288&lt;=0.05,#REF!*100&gt;P288),"Flagging",IF(AND(P288&lt;=0.05,#REF!*100&lt;P288),"Protective",""))</f>
        <v>#REF!</v>
      </c>
    </row>
    <row r="289" spans="2:17" x14ac:dyDescent="0.35">
      <c r="B289" s="73" t="s">
        <v>307</v>
      </c>
      <c r="C289" s="50">
        <v>0</v>
      </c>
      <c r="D289" s="51">
        <v>0</v>
      </c>
      <c r="E289" s="51">
        <v>0</v>
      </c>
      <c r="F289" s="52">
        <v>0</v>
      </c>
      <c r="G289" s="81">
        <v>0</v>
      </c>
      <c r="H289" s="45">
        <f t="shared" si="33"/>
        <v>0</v>
      </c>
      <c r="I289" s="32">
        <f t="shared" si="36"/>
        <v>0</v>
      </c>
      <c r="J289" s="28">
        <f t="shared" si="31"/>
        <v>0</v>
      </c>
      <c r="K289" s="42">
        <f t="shared" si="32"/>
        <v>0</v>
      </c>
      <c r="L289" s="25" t="str">
        <f t="shared" si="35"/>
        <v>0/0</v>
      </c>
      <c r="M289" s="19"/>
      <c r="N289" s="23">
        <f t="shared" ref="N289:N322" si="37">IF(M289="no data","no data",(IF(AND($J289&lt;=$K289,$J289&gt;=0),((1-BINOMDIST($J289,$K289,M289/100,TRUE)))+BINOMDIST($J289,$K289,M289/100,FALSE),"")))</f>
        <v>1</v>
      </c>
      <c r="O289" s="86" t="str">
        <f t="shared" si="34"/>
        <v/>
      </c>
      <c r="P289" s="83" t="e">
        <f>IF(N289="no data","no data",(IF(AND(#REF!&lt;=#REF!,#REF!&gt;=0),((1-BINOMDIST(#REF!,#REF!,M289/100,TRUE)))+BINOMDIST(#REF!,#REF!,M289/100,FALSE),"")))</f>
        <v>#REF!</v>
      </c>
      <c r="Q289" s="36" t="e">
        <f>IF(AND(P289&lt;=0.05,#REF!*100&gt;P289),"Flagging",IF(AND(P289&lt;=0.05,#REF!*100&lt;P289),"Protective",""))</f>
        <v>#REF!</v>
      </c>
    </row>
    <row r="290" spans="2:17" x14ac:dyDescent="0.35">
      <c r="B290" s="73" t="s">
        <v>308</v>
      </c>
      <c r="C290" s="50">
        <v>0</v>
      </c>
      <c r="D290" s="51">
        <v>0</v>
      </c>
      <c r="E290" s="51">
        <v>0</v>
      </c>
      <c r="F290" s="52">
        <v>0</v>
      </c>
      <c r="G290" s="81">
        <v>0</v>
      </c>
      <c r="H290" s="45">
        <f t="shared" si="33"/>
        <v>0</v>
      </c>
      <c r="I290" s="32">
        <f t="shared" si="36"/>
        <v>0</v>
      </c>
      <c r="J290" s="28">
        <f t="shared" si="31"/>
        <v>0</v>
      </c>
      <c r="K290" s="42">
        <f t="shared" si="32"/>
        <v>0</v>
      </c>
      <c r="L290" s="25" t="str">
        <f t="shared" si="35"/>
        <v>0/0</v>
      </c>
      <c r="M290" s="19"/>
      <c r="N290" s="23">
        <f t="shared" si="37"/>
        <v>1</v>
      </c>
      <c r="O290" s="86" t="str">
        <f t="shared" si="34"/>
        <v/>
      </c>
      <c r="P290" s="83" t="e">
        <f>IF(N290="no data","no data",(IF(AND(#REF!&lt;=#REF!,#REF!&gt;=0),((1-BINOMDIST(#REF!,#REF!,M290/100,TRUE)))+BINOMDIST(#REF!,#REF!,M290/100,FALSE),"")))</f>
        <v>#REF!</v>
      </c>
      <c r="Q290" s="36" t="e">
        <f>IF(AND(P290&lt;=0.05,#REF!*100&gt;P290),"Flagging",IF(AND(P290&lt;=0.05,#REF!*100&lt;P290),"Protective",""))</f>
        <v>#REF!</v>
      </c>
    </row>
    <row r="291" spans="2:17" x14ac:dyDescent="0.35">
      <c r="B291" s="73" t="s">
        <v>309</v>
      </c>
      <c r="C291" s="50">
        <v>0</v>
      </c>
      <c r="D291" s="51">
        <v>0</v>
      </c>
      <c r="E291" s="51">
        <v>0</v>
      </c>
      <c r="F291" s="52">
        <v>0</v>
      </c>
      <c r="G291" s="81">
        <v>0</v>
      </c>
      <c r="H291" s="45">
        <f t="shared" si="33"/>
        <v>0</v>
      </c>
      <c r="I291" s="32">
        <f t="shared" si="36"/>
        <v>0</v>
      </c>
      <c r="J291" s="28">
        <f t="shared" si="31"/>
        <v>0</v>
      </c>
      <c r="K291" s="42">
        <f t="shared" si="32"/>
        <v>0</v>
      </c>
      <c r="L291" s="25" t="str">
        <f t="shared" si="35"/>
        <v>0/0</v>
      </c>
      <c r="M291" s="19"/>
      <c r="N291" s="23">
        <f t="shared" si="37"/>
        <v>1</v>
      </c>
      <c r="O291" s="86" t="str">
        <f t="shared" si="34"/>
        <v/>
      </c>
      <c r="P291" s="83" t="e">
        <f>IF(N291="no data","no data",(IF(AND(#REF!&lt;=#REF!,#REF!&gt;=0),((1-BINOMDIST(#REF!,#REF!,M291/100,TRUE)))+BINOMDIST(#REF!,#REF!,M291/100,FALSE),"")))</f>
        <v>#REF!</v>
      </c>
      <c r="Q291" s="36" t="e">
        <f>IF(AND(P291&lt;=0.05,#REF!*100&gt;P291),"Flagging",IF(AND(P291&lt;=0.05,#REF!*100&lt;P291),"Protective",""))</f>
        <v>#REF!</v>
      </c>
    </row>
    <row r="292" spans="2:17" x14ac:dyDescent="0.35">
      <c r="B292" s="73" t="s">
        <v>310</v>
      </c>
      <c r="C292" s="50">
        <v>0</v>
      </c>
      <c r="D292" s="51">
        <v>0</v>
      </c>
      <c r="E292" s="51">
        <v>0</v>
      </c>
      <c r="F292" s="52">
        <v>0</v>
      </c>
      <c r="G292" s="81">
        <v>0</v>
      </c>
      <c r="H292" s="45">
        <f t="shared" si="33"/>
        <v>0</v>
      </c>
      <c r="I292" s="32">
        <f t="shared" si="36"/>
        <v>0</v>
      </c>
      <c r="J292" s="28">
        <f t="shared" si="31"/>
        <v>0</v>
      </c>
      <c r="K292" s="42">
        <f t="shared" si="32"/>
        <v>0</v>
      </c>
      <c r="L292" s="25" t="str">
        <f t="shared" si="35"/>
        <v>0/0</v>
      </c>
      <c r="M292" s="19"/>
      <c r="N292" s="23">
        <f t="shared" si="37"/>
        <v>1</v>
      </c>
      <c r="O292" s="86" t="str">
        <f t="shared" si="34"/>
        <v/>
      </c>
      <c r="P292" s="83" t="e">
        <f>IF(N292="no data","no data",(IF(AND(#REF!&lt;=#REF!,#REF!&gt;=0),((1-BINOMDIST(#REF!,#REF!,M292/100,TRUE)))+BINOMDIST(#REF!,#REF!,M292/100,FALSE),"")))</f>
        <v>#REF!</v>
      </c>
      <c r="Q292" s="36" t="e">
        <f>IF(AND(P292&lt;=0.05,#REF!*100&gt;P292),"Flagging",IF(AND(P292&lt;=0.05,#REF!*100&lt;P292),"Protective",""))</f>
        <v>#REF!</v>
      </c>
    </row>
    <row r="293" spans="2:17" x14ac:dyDescent="0.35">
      <c r="B293" s="73" t="s">
        <v>311</v>
      </c>
      <c r="C293" s="50">
        <v>0</v>
      </c>
      <c r="D293" s="51">
        <v>0</v>
      </c>
      <c r="E293" s="51">
        <v>0</v>
      </c>
      <c r="F293" s="52">
        <v>0</v>
      </c>
      <c r="G293" s="81">
        <v>0</v>
      </c>
      <c r="H293" s="45">
        <f t="shared" si="33"/>
        <v>0</v>
      </c>
      <c r="I293" s="32">
        <f t="shared" si="36"/>
        <v>0</v>
      </c>
      <c r="J293" s="28">
        <f t="shared" si="31"/>
        <v>0</v>
      </c>
      <c r="K293" s="42">
        <f t="shared" si="32"/>
        <v>0</v>
      </c>
      <c r="L293" s="25" t="str">
        <f t="shared" si="35"/>
        <v>0/0</v>
      </c>
      <c r="M293" s="19"/>
      <c r="N293" s="23">
        <f t="shared" si="37"/>
        <v>1</v>
      </c>
      <c r="O293" s="86" t="str">
        <f t="shared" si="34"/>
        <v/>
      </c>
      <c r="P293" s="83" t="e">
        <f>IF(N293="no data","no data",(IF(AND(#REF!&lt;=#REF!,#REF!&gt;=0),((1-BINOMDIST(#REF!,#REF!,M293/100,TRUE)))+BINOMDIST(#REF!,#REF!,M293/100,FALSE),"")))</f>
        <v>#REF!</v>
      </c>
      <c r="Q293" s="36" t="e">
        <f>IF(AND(P293&lt;=0.05,#REF!*100&gt;P293),"Flagging",IF(AND(P293&lt;=0.05,#REF!*100&lt;P293),"Protective",""))</f>
        <v>#REF!</v>
      </c>
    </row>
    <row r="294" spans="2:17" x14ac:dyDescent="0.35">
      <c r="B294" s="73" t="s">
        <v>312</v>
      </c>
      <c r="C294" s="50">
        <v>0</v>
      </c>
      <c r="D294" s="51">
        <v>0</v>
      </c>
      <c r="E294" s="51">
        <v>0</v>
      </c>
      <c r="F294" s="52">
        <v>0</v>
      </c>
      <c r="G294" s="81">
        <v>0</v>
      </c>
      <c r="H294" s="45">
        <f t="shared" si="33"/>
        <v>0</v>
      </c>
      <c r="I294" s="32">
        <f t="shared" si="36"/>
        <v>0</v>
      </c>
      <c r="J294" s="28">
        <f t="shared" si="31"/>
        <v>0</v>
      </c>
      <c r="K294" s="42">
        <f t="shared" si="32"/>
        <v>0</v>
      </c>
      <c r="L294" s="25" t="str">
        <f t="shared" si="35"/>
        <v>0/0</v>
      </c>
      <c r="M294" s="19"/>
      <c r="N294" s="23">
        <f t="shared" si="37"/>
        <v>1</v>
      </c>
      <c r="O294" s="86" t="str">
        <f t="shared" si="34"/>
        <v/>
      </c>
      <c r="P294" s="83" t="e">
        <f>IF(N294="no data","no data",(IF(AND(#REF!&lt;=#REF!,#REF!&gt;=0),((1-BINOMDIST(#REF!,#REF!,M294/100,TRUE)))+BINOMDIST(#REF!,#REF!,M294/100,FALSE),"")))</f>
        <v>#REF!</v>
      </c>
      <c r="Q294" s="36" t="e">
        <f>IF(AND(P294&lt;=0.05,#REF!*100&gt;P294),"Flagging",IF(AND(P294&lt;=0.05,#REF!*100&lt;P294),"Protective",""))</f>
        <v>#REF!</v>
      </c>
    </row>
    <row r="295" spans="2:17" x14ac:dyDescent="0.35">
      <c r="B295" s="73" t="s">
        <v>313</v>
      </c>
      <c r="C295" s="50">
        <v>0</v>
      </c>
      <c r="D295" s="51">
        <v>0</v>
      </c>
      <c r="E295" s="51">
        <v>0</v>
      </c>
      <c r="F295" s="52">
        <v>0</v>
      </c>
      <c r="G295" s="81">
        <v>0</v>
      </c>
      <c r="H295" s="45">
        <f t="shared" si="33"/>
        <v>0</v>
      </c>
      <c r="I295" s="32">
        <f t="shared" si="36"/>
        <v>0</v>
      </c>
      <c r="J295" s="28">
        <f t="shared" si="31"/>
        <v>0</v>
      </c>
      <c r="K295" s="42">
        <f t="shared" si="32"/>
        <v>0</v>
      </c>
      <c r="L295" s="25" t="str">
        <f t="shared" si="35"/>
        <v>0/0</v>
      </c>
      <c r="M295" s="19"/>
      <c r="N295" s="23">
        <f t="shared" si="37"/>
        <v>1</v>
      </c>
      <c r="O295" s="86" t="str">
        <f t="shared" si="34"/>
        <v/>
      </c>
      <c r="P295" s="83" t="e">
        <f>IF(N295="no data","no data",(IF(AND(#REF!&lt;=#REF!,#REF!&gt;=0),((1-BINOMDIST(#REF!,#REF!,M295/100,TRUE)))+BINOMDIST(#REF!,#REF!,M295/100,FALSE),"")))</f>
        <v>#REF!</v>
      </c>
      <c r="Q295" s="36" t="e">
        <f>IF(AND(P295&lt;=0.05,#REF!*100&gt;P295),"Flagging",IF(AND(P295&lt;=0.05,#REF!*100&lt;P295),"Protective",""))</f>
        <v>#REF!</v>
      </c>
    </row>
    <row r="296" spans="2:17" x14ac:dyDescent="0.35">
      <c r="B296" s="73" t="s">
        <v>314</v>
      </c>
      <c r="C296" s="50">
        <v>0</v>
      </c>
      <c r="D296" s="51">
        <v>0</v>
      </c>
      <c r="E296" s="51">
        <v>0</v>
      </c>
      <c r="F296" s="52">
        <v>0</v>
      </c>
      <c r="G296" s="81">
        <v>0</v>
      </c>
      <c r="H296" s="45">
        <f t="shared" si="33"/>
        <v>0</v>
      </c>
      <c r="I296" s="32">
        <f t="shared" si="36"/>
        <v>0</v>
      </c>
      <c r="J296" s="28">
        <f t="shared" si="31"/>
        <v>0</v>
      </c>
      <c r="K296" s="42">
        <f t="shared" si="32"/>
        <v>0</v>
      </c>
      <c r="L296" s="25" t="str">
        <f t="shared" si="35"/>
        <v>0/0</v>
      </c>
      <c r="M296" s="19"/>
      <c r="N296" s="23">
        <f t="shared" si="37"/>
        <v>1</v>
      </c>
      <c r="O296" s="86" t="str">
        <f t="shared" si="34"/>
        <v/>
      </c>
      <c r="P296" s="83" t="e">
        <f>IF(N296="no data","no data",(IF(AND(#REF!&lt;=#REF!,#REF!&gt;=0),((1-BINOMDIST(#REF!,#REF!,M296/100,TRUE)))+BINOMDIST(#REF!,#REF!,M296/100,FALSE),"")))</f>
        <v>#REF!</v>
      </c>
      <c r="Q296" s="36" t="e">
        <f>IF(AND(P296&lt;=0.05,#REF!*100&gt;P296),"Flagging",IF(AND(P296&lt;=0.05,#REF!*100&lt;P296),"Protective",""))</f>
        <v>#REF!</v>
      </c>
    </row>
    <row r="297" spans="2:17" x14ac:dyDescent="0.35">
      <c r="B297" s="73" t="s">
        <v>315</v>
      </c>
      <c r="C297" s="50">
        <v>0</v>
      </c>
      <c r="D297" s="51">
        <v>0</v>
      </c>
      <c r="E297" s="51">
        <v>0</v>
      </c>
      <c r="F297" s="52">
        <v>0</v>
      </c>
      <c r="G297" s="81">
        <v>0</v>
      </c>
      <c r="H297" s="45">
        <f t="shared" si="33"/>
        <v>0</v>
      </c>
      <c r="I297" s="32">
        <f t="shared" si="36"/>
        <v>0</v>
      </c>
      <c r="J297" s="28">
        <f t="shared" si="31"/>
        <v>0</v>
      </c>
      <c r="K297" s="42">
        <f t="shared" si="32"/>
        <v>0</v>
      </c>
      <c r="L297" s="25" t="str">
        <f t="shared" si="35"/>
        <v>0/0</v>
      </c>
      <c r="M297" s="19"/>
      <c r="N297" s="23">
        <f t="shared" si="37"/>
        <v>1</v>
      </c>
      <c r="O297" s="86" t="str">
        <f t="shared" si="34"/>
        <v/>
      </c>
      <c r="P297" s="83" t="e">
        <f>IF(N297="no data","no data",(IF(AND(#REF!&lt;=#REF!,#REF!&gt;=0),((1-BINOMDIST(#REF!,#REF!,M297/100,TRUE)))+BINOMDIST(#REF!,#REF!,M297/100,FALSE),"")))</f>
        <v>#REF!</v>
      </c>
      <c r="Q297" s="36" t="e">
        <f>IF(AND(P297&lt;=0.05,#REF!*100&gt;P297),"Flagging",IF(AND(P297&lt;=0.05,#REF!*100&lt;P297),"Protective",""))</f>
        <v>#REF!</v>
      </c>
    </row>
    <row r="298" spans="2:17" x14ac:dyDescent="0.35">
      <c r="B298" s="73" t="s">
        <v>316</v>
      </c>
      <c r="C298" s="50">
        <v>0</v>
      </c>
      <c r="D298" s="51">
        <v>0</v>
      </c>
      <c r="E298" s="51">
        <v>0</v>
      </c>
      <c r="F298" s="52">
        <v>0</v>
      </c>
      <c r="G298" s="81">
        <v>0</v>
      </c>
      <c r="H298" s="45">
        <f t="shared" si="33"/>
        <v>0</v>
      </c>
      <c r="I298" s="32">
        <f t="shared" si="36"/>
        <v>0</v>
      </c>
      <c r="J298" s="28">
        <f t="shared" si="31"/>
        <v>0</v>
      </c>
      <c r="K298" s="42">
        <f t="shared" si="32"/>
        <v>0</v>
      </c>
      <c r="L298" s="25" t="str">
        <f t="shared" si="35"/>
        <v>0/0</v>
      </c>
      <c r="M298" s="19"/>
      <c r="N298" s="23">
        <f t="shared" si="37"/>
        <v>1</v>
      </c>
      <c r="O298" s="86" t="str">
        <f t="shared" si="34"/>
        <v/>
      </c>
      <c r="P298" s="83" t="e">
        <f>IF(N298="no data","no data",(IF(AND(#REF!&lt;=#REF!,#REF!&gt;=0),((1-BINOMDIST(#REF!,#REF!,M298/100,TRUE)))+BINOMDIST(#REF!,#REF!,M298/100,FALSE),"")))</f>
        <v>#REF!</v>
      </c>
      <c r="Q298" s="36" t="e">
        <f>IF(AND(P298&lt;=0.05,#REF!*100&gt;P298),"Flagging",IF(AND(P298&lt;=0.05,#REF!*100&lt;P298),"Protective",""))</f>
        <v>#REF!</v>
      </c>
    </row>
    <row r="299" spans="2:17" x14ac:dyDescent="0.35">
      <c r="B299" s="73" t="s">
        <v>317</v>
      </c>
      <c r="C299" s="50">
        <v>0</v>
      </c>
      <c r="D299" s="51">
        <v>0</v>
      </c>
      <c r="E299" s="51">
        <v>0</v>
      </c>
      <c r="F299" s="52">
        <v>0</v>
      </c>
      <c r="G299" s="81">
        <v>0</v>
      </c>
      <c r="H299" s="45">
        <f t="shared" si="33"/>
        <v>0</v>
      </c>
      <c r="I299" s="32">
        <f t="shared" si="36"/>
        <v>0</v>
      </c>
      <c r="J299" s="28">
        <f t="shared" si="31"/>
        <v>0</v>
      </c>
      <c r="K299" s="42">
        <f t="shared" si="32"/>
        <v>0</v>
      </c>
      <c r="L299" s="25" t="str">
        <f t="shared" si="35"/>
        <v>0/0</v>
      </c>
      <c r="M299" s="19"/>
      <c r="N299" s="23">
        <f t="shared" si="37"/>
        <v>1</v>
      </c>
      <c r="O299" s="86" t="str">
        <f t="shared" si="34"/>
        <v/>
      </c>
      <c r="P299" s="83" t="e">
        <f>IF(N299="no data","no data",(IF(AND(#REF!&lt;=#REF!,#REF!&gt;=0),((1-BINOMDIST(#REF!,#REF!,M299/100,TRUE)))+BINOMDIST(#REF!,#REF!,M299/100,FALSE),"")))</f>
        <v>#REF!</v>
      </c>
      <c r="Q299" s="36" t="e">
        <f>IF(AND(P299&lt;=0.05,#REF!*100&gt;P299),"Flagging",IF(AND(P299&lt;=0.05,#REF!*100&lt;P299),"Protective",""))</f>
        <v>#REF!</v>
      </c>
    </row>
    <row r="300" spans="2:17" x14ac:dyDescent="0.35">
      <c r="B300" s="72" t="s">
        <v>318</v>
      </c>
      <c r="C300" s="50">
        <v>0</v>
      </c>
      <c r="D300" s="51">
        <v>0</v>
      </c>
      <c r="E300" s="51">
        <v>0</v>
      </c>
      <c r="F300" s="52">
        <v>0</v>
      </c>
      <c r="G300" s="81">
        <v>0</v>
      </c>
      <c r="H300" s="45">
        <f t="shared" si="33"/>
        <v>0</v>
      </c>
      <c r="I300" s="32">
        <f t="shared" si="36"/>
        <v>0</v>
      </c>
      <c r="J300" s="28">
        <f t="shared" si="31"/>
        <v>0</v>
      </c>
      <c r="K300" s="42">
        <f t="shared" si="32"/>
        <v>0</v>
      </c>
      <c r="L300" s="25" t="str">
        <f t="shared" si="35"/>
        <v>0/0</v>
      </c>
      <c r="M300" s="19"/>
      <c r="N300" s="23">
        <f t="shared" si="37"/>
        <v>1</v>
      </c>
      <c r="O300" s="86" t="str">
        <f t="shared" si="34"/>
        <v/>
      </c>
      <c r="P300" s="83" t="e">
        <f>IF(N300="no data","no data",(IF(AND(#REF!&lt;=#REF!,#REF!&gt;=0),((1-BINOMDIST(#REF!,#REF!,M300/100,TRUE)))+BINOMDIST(#REF!,#REF!,M300/100,FALSE),"")))</f>
        <v>#REF!</v>
      </c>
      <c r="Q300" s="36" t="e">
        <f>IF(AND(P300&lt;=0.05,#REF!*100&gt;P300),"Flagging",IF(AND(P300&lt;=0.05,#REF!*100&lt;P300),"Protective",""))</f>
        <v>#REF!</v>
      </c>
    </row>
    <row r="301" spans="2:17" x14ac:dyDescent="0.35">
      <c r="B301" s="72" t="s">
        <v>319</v>
      </c>
      <c r="C301" s="50">
        <v>0</v>
      </c>
      <c r="D301" s="51">
        <v>0</v>
      </c>
      <c r="E301" s="51">
        <v>0</v>
      </c>
      <c r="F301" s="52">
        <v>0</v>
      </c>
      <c r="G301" s="81">
        <v>0</v>
      </c>
      <c r="H301" s="45">
        <f t="shared" si="33"/>
        <v>0</v>
      </c>
      <c r="I301" s="32">
        <f t="shared" si="36"/>
        <v>0</v>
      </c>
      <c r="J301" s="28">
        <f t="shared" si="31"/>
        <v>0</v>
      </c>
      <c r="K301" s="42">
        <f t="shared" si="32"/>
        <v>0</v>
      </c>
      <c r="L301" s="25" t="str">
        <f t="shared" si="35"/>
        <v>0/0</v>
      </c>
      <c r="M301" s="19"/>
      <c r="N301" s="23">
        <f t="shared" si="37"/>
        <v>1</v>
      </c>
      <c r="O301" s="86" t="str">
        <f t="shared" si="34"/>
        <v/>
      </c>
      <c r="P301" s="83" t="e">
        <f>IF(N301="no data","no data",(IF(AND(#REF!&lt;=#REF!,#REF!&gt;=0),((1-BINOMDIST(#REF!,#REF!,M301/100,TRUE)))+BINOMDIST(#REF!,#REF!,M301/100,FALSE),"")))</f>
        <v>#REF!</v>
      </c>
      <c r="Q301" s="36" t="e">
        <f>IF(AND(P301&lt;=0.05,#REF!*100&gt;P301),"Flagging",IF(AND(P301&lt;=0.05,#REF!*100&lt;P301),"Protective",""))</f>
        <v>#REF!</v>
      </c>
    </row>
    <row r="302" spans="2:17" x14ac:dyDescent="0.35">
      <c r="B302" s="73" t="s">
        <v>320</v>
      </c>
      <c r="C302" s="50">
        <v>0</v>
      </c>
      <c r="D302" s="51">
        <v>0</v>
      </c>
      <c r="E302" s="51">
        <v>0</v>
      </c>
      <c r="F302" s="52">
        <v>0</v>
      </c>
      <c r="G302" s="81">
        <v>0</v>
      </c>
      <c r="H302" s="45">
        <f t="shared" si="33"/>
        <v>0</v>
      </c>
      <c r="I302" s="32">
        <f t="shared" si="36"/>
        <v>0</v>
      </c>
      <c r="J302" s="28">
        <f t="shared" si="31"/>
        <v>0</v>
      </c>
      <c r="K302" s="42">
        <f t="shared" si="32"/>
        <v>0</v>
      </c>
      <c r="L302" s="25" t="str">
        <f t="shared" si="35"/>
        <v>0/0</v>
      </c>
      <c r="M302" s="19"/>
      <c r="N302" s="23">
        <f t="shared" si="37"/>
        <v>1</v>
      </c>
      <c r="O302" s="86" t="str">
        <f t="shared" si="34"/>
        <v/>
      </c>
      <c r="P302" s="83" t="e">
        <f>IF(N302="no data","no data",(IF(AND(#REF!&lt;=#REF!,#REF!&gt;=0),((1-BINOMDIST(#REF!,#REF!,M302/100,TRUE)))+BINOMDIST(#REF!,#REF!,M302/100,FALSE),"")))</f>
        <v>#REF!</v>
      </c>
      <c r="Q302" s="36" t="e">
        <f>IF(AND(P302&lt;=0.05,#REF!*100&gt;P302),"Flagging",IF(AND(P302&lt;=0.05,#REF!*100&lt;P302),"Protective",""))</f>
        <v>#REF!</v>
      </c>
    </row>
    <row r="303" spans="2:17" x14ac:dyDescent="0.35">
      <c r="B303" s="74" t="s">
        <v>321</v>
      </c>
      <c r="C303" s="50">
        <v>0</v>
      </c>
      <c r="D303" s="51">
        <v>0</v>
      </c>
      <c r="E303" s="51">
        <v>0</v>
      </c>
      <c r="F303" s="52">
        <v>0</v>
      </c>
      <c r="G303" s="81">
        <v>0</v>
      </c>
      <c r="H303" s="45">
        <f t="shared" si="33"/>
        <v>0</v>
      </c>
      <c r="I303" s="32">
        <f t="shared" si="36"/>
        <v>0</v>
      </c>
      <c r="J303" s="28">
        <f t="shared" ref="J303:J304" si="38">IF(ISBLANK(C303),"",C303+D303)</f>
        <v>0</v>
      </c>
      <c r="K303" s="42">
        <f t="shared" ref="K303:K304" si="39">IF(ISBLANK(C303),"",C303+D303+E303)</f>
        <v>0</v>
      </c>
      <c r="L303" s="25" t="str">
        <f t="shared" si="35"/>
        <v>0/0</v>
      </c>
      <c r="M303" s="19"/>
      <c r="N303" s="23">
        <f t="shared" si="37"/>
        <v>1</v>
      </c>
      <c r="O303" s="86" t="str">
        <f t="shared" si="34"/>
        <v/>
      </c>
      <c r="P303" s="83" t="e">
        <f>IF(N303="no data","no data",(IF(AND(#REF!&lt;=#REF!,#REF!&gt;=0),((1-BINOMDIST(#REF!,#REF!,M303/100,TRUE)))+BINOMDIST(#REF!,#REF!,M303/100,FALSE),"")))</f>
        <v>#REF!</v>
      </c>
      <c r="Q303" s="36" t="e">
        <f>IF(AND(P303&lt;=0.05,#REF!*100&gt;P303),"Flagging",IF(AND(P303&lt;=0.05,#REF!*100&lt;P303),"Protective",""))</f>
        <v>#REF!</v>
      </c>
    </row>
    <row r="304" spans="2:17" x14ac:dyDescent="0.35">
      <c r="B304" s="74" t="s">
        <v>322</v>
      </c>
      <c r="C304" s="50">
        <v>0</v>
      </c>
      <c r="D304" s="51">
        <v>0</v>
      </c>
      <c r="E304" s="51">
        <v>0</v>
      </c>
      <c r="F304" s="52">
        <v>0</v>
      </c>
      <c r="G304" s="81">
        <v>0</v>
      </c>
      <c r="H304" s="45">
        <f t="shared" si="33"/>
        <v>0</v>
      </c>
      <c r="I304" s="32">
        <f t="shared" si="36"/>
        <v>0</v>
      </c>
      <c r="J304" s="28">
        <f t="shared" si="38"/>
        <v>0</v>
      </c>
      <c r="K304" s="42">
        <f t="shared" si="39"/>
        <v>0</v>
      </c>
      <c r="L304" s="25" t="str">
        <f t="shared" si="35"/>
        <v>0/0</v>
      </c>
      <c r="M304" s="19"/>
      <c r="N304" s="23">
        <f t="shared" si="37"/>
        <v>1</v>
      </c>
      <c r="O304" s="86" t="str">
        <f t="shared" si="34"/>
        <v/>
      </c>
      <c r="P304" s="83" t="e">
        <f>IF(N304="no data","no data",(IF(AND(#REF!&lt;=#REF!,#REF!&gt;=0),((1-BINOMDIST(#REF!,#REF!,M304/100,TRUE)))+BINOMDIST(#REF!,#REF!,M304/100,FALSE),"")))</f>
        <v>#REF!</v>
      </c>
      <c r="Q304" s="36" t="e">
        <f>IF(AND(P304&lt;=0.05,#REF!*100&gt;P304),"Flagging",IF(AND(P304&lt;=0.05,#REF!*100&lt;P304),"Protective",""))</f>
        <v>#REF!</v>
      </c>
    </row>
    <row r="305" spans="2:17" x14ac:dyDescent="0.35">
      <c r="B305" s="72" t="s">
        <v>323</v>
      </c>
      <c r="C305" s="50">
        <v>0</v>
      </c>
      <c r="D305" s="51">
        <v>0</v>
      </c>
      <c r="E305" s="51">
        <v>0</v>
      </c>
      <c r="F305" s="52">
        <v>0</v>
      </c>
      <c r="G305" s="81">
        <v>0</v>
      </c>
      <c r="H305" s="45">
        <f t="shared" si="33"/>
        <v>0</v>
      </c>
      <c r="I305" s="32">
        <f t="shared" si="36"/>
        <v>0</v>
      </c>
      <c r="J305" s="28">
        <f t="shared" ref="J305:J336" si="40">IF(ISBLANK(C305),"",C305+D305)</f>
        <v>0</v>
      </c>
      <c r="K305" s="42">
        <f t="shared" ref="K305:K336" si="41">IF(ISBLANK(C305),"",C305+D305+E305)</f>
        <v>0</v>
      </c>
      <c r="L305" s="25" t="str">
        <f t="shared" si="35"/>
        <v>0/0</v>
      </c>
      <c r="M305" s="19"/>
      <c r="N305" s="23">
        <f t="shared" si="37"/>
        <v>1</v>
      </c>
      <c r="O305" s="86" t="str">
        <f t="shared" si="34"/>
        <v/>
      </c>
      <c r="P305" s="83" t="e">
        <f>IF(N305="no data","no data",(IF(AND(#REF!&lt;=#REF!,#REF!&gt;=0),((1-BINOMDIST(#REF!,#REF!,M305/100,TRUE)))+BINOMDIST(#REF!,#REF!,M305/100,FALSE),"")))</f>
        <v>#REF!</v>
      </c>
      <c r="Q305" s="36" t="e">
        <f>IF(AND(P305&lt;=0.05,#REF!*100&gt;P305),"Flagging",IF(AND(P305&lt;=0.05,#REF!*100&lt;P305),"Protective",""))</f>
        <v>#REF!</v>
      </c>
    </row>
    <row r="306" spans="2:17" x14ac:dyDescent="0.35">
      <c r="B306" s="73" t="s">
        <v>324</v>
      </c>
      <c r="C306" s="50">
        <v>0</v>
      </c>
      <c r="D306" s="51">
        <v>0</v>
      </c>
      <c r="E306" s="51">
        <v>0</v>
      </c>
      <c r="F306" s="52">
        <v>0</v>
      </c>
      <c r="G306" s="81">
        <v>0</v>
      </c>
      <c r="H306" s="45">
        <f t="shared" si="33"/>
        <v>0</v>
      </c>
      <c r="I306" s="32">
        <f t="shared" si="36"/>
        <v>0</v>
      </c>
      <c r="J306" s="28">
        <f t="shared" si="40"/>
        <v>0</v>
      </c>
      <c r="K306" s="42">
        <f t="shared" si="41"/>
        <v>0</v>
      </c>
      <c r="L306" s="25" t="str">
        <f t="shared" si="35"/>
        <v>0/0</v>
      </c>
      <c r="M306" s="19"/>
      <c r="N306" s="23">
        <f t="shared" si="37"/>
        <v>1</v>
      </c>
      <c r="O306" s="86" t="str">
        <f t="shared" si="34"/>
        <v/>
      </c>
      <c r="P306" s="83" t="e">
        <f>IF(N306="no data","no data",(IF(AND(#REF!&lt;=#REF!,#REF!&gt;=0),((1-BINOMDIST(#REF!,#REF!,M306/100,TRUE)))+BINOMDIST(#REF!,#REF!,M306/100,FALSE),"")))</f>
        <v>#REF!</v>
      </c>
      <c r="Q306" s="36" t="e">
        <f>IF(AND(P306&lt;=0.05,#REF!*100&gt;P306),"Flagging",IF(AND(P306&lt;=0.05,#REF!*100&lt;P306),"Protective",""))</f>
        <v>#REF!</v>
      </c>
    </row>
    <row r="307" spans="2:17" x14ac:dyDescent="0.35">
      <c r="B307" s="73" t="s">
        <v>325</v>
      </c>
      <c r="C307" s="50">
        <v>0</v>
      </c>
      <c r="D307" s="51">
        <v>0</v>
      </c>
      <c r="E307" s="51">
        <v>0</v>
      </c>
      <c r="F307" s="52">
        <v>0</v>
      </c>
      <c r="G307" s="81">
        <v>0</v>
      </c>
      <c r="H307" s="45">
        <f t="shared" si="33"/>
        <v>0</v>
      </c>
      <c r="I307" s="32">
        <f t="shared" si="36"/>
        <v>0</v>
      </c>
      <c r="J307" s="28">
        <f t="shared" si="40"/>
        <v>0</v>
      </c>
      <c r="K307" s="42">
        <f t="shared" si="41"/>
        <v>0</v>
      </c>
      <c r="L307" s="25" t="str">
        <f t="shared" si="35"/>
        <v>0/0</v>
      </c>
      <c r="M307" s="19"/>
      <c r="N307" s="23">
        <f t="shared" si="37"/>
        <v>1</v>
      </c>
      <c r="O307" s="86" t="str">
        <f t="shared" si="34"/>
        <v/>
      </c>
      <c r="P307" s="83" t="e">
        <f>IF(N307="no data","no data",(IF(AND(#REF!&lt;=#REF!,#REF!&gt;=0),((1-BINOMDIST(#REF!,#REF!,M307/100,TRUE)))+BINOMDIST(#REF!,#REF!,M307/100,FALSE),"")))</f>
        <v>#REF!</v>
      </c>
      <c r="Q307" s="36" t="e">
        <f>IF(AND(P307&lt;=0.05,#REF!*100&gt;P307),"Flagging",IF(AND(P307&lt;=0.05,#REF!*100&lt;P307),"Protective",""))</f>
        <v>#REF!</v>
      </c>
    </row>
    <row r="308" spans="2:17" x14ac:dyDescent="0.35">
      <c r="B308" s="72" t="s">
        <v>326</v>
      </c>
      <c r="C308" s="50">
        <v>0</v>
      </c>
      <c r="D308" s="51">
        <v>0</v>
      </c>
      <c r="E308" s="51">
        <v>0</v>
      </c>
      <c r="F308" s="52">
        <v>0</v>
      </c>
      <c r="G308" s="81">
        <v>0</v>
      </c>
      <c r="H308" s="45">
        <f t="shared" si="33"/>
        <v>0</v>
      </c>
      <c r="I308" s="32">
        <f t="shared" si="36"/>
        <v>0</v>
      </c>
      <c r="J308" s="28">
        <f t="shared" si="40"/>
        <v>0</v>
      </c>
      <c r="K308" s="42">
        <f t="shared" si="41"/>
        <v>0</v>
      </c>
      <c r="L308" s="25" t="str">
        <f t="shared" si="35"/>
        <v>0/0</v>
      </c>
      <c r="M308" s="19"/>
      <c r="N308" s="23">
        <f t="shared" si="37"/>
        <v>1</v>
      </c>
      <c r="O308" s="86" t="str">
        <f t="shared" si="34"/>
        <v/>
      </c>
      <c r="P308" s="83" t="e">
        <f>IF(N308="no data","no data",(IF(AND(#REF!&lt;=#REF!,#REF!&gt;=0),((1-BINOMDIST(#REF!,#REF!,M308/100,TRUE)))+BINOMDIST(#REF!,#REF!,M308/100,FALSE),"")))</f>
        <v>#REF!</v>
      </c>
      <c r="Q308" s="36" t="e">
        <f>IF(AND(P308&lt;=0.05,#REF!*100&gt;P308),"Flagging",IF(AND(P308&lt;=0.05,#REF!*100&lt;P308),"Protective",""))</f>
        <v>#REF!</v>
      </c>
    </row>
    <row r="309" spans="2:17" x14ac:dyDescent="0.35">
      <c r="B309" s="90" t="s">
        <v>327</v>
      </c>
      <c r="C309" s="50">
        <v>0</v>
      </c>
      <c r="D309" s="51">
        <v>0</v>
      </c>
      <c r="E309" s="51">
        <v>0</v>
      </c>
      <c r="F309" s="52">
        <v>0</v>
      </c>
      <c r="G309" s="81">
        <v>0</v>
      </c>
      <c r="H309" s="45">
        <f t="shared" si="33"/>
        <v>0</v>
      </c>
      <c r="I309" s="32">
        <f t="shared" si="36"/>
        <v>0</v>
      </c>
      <c r="J309" s="28">
        <f t="shared" si="40"/>
        <v>0</v>
      </c>
      <c r="K309" s="42">
        <f t="shared" si="41"/>
        <v>0</v>
      </c>
      <c r="L309" s="25" t="str">
        <f t="shared" si="35"/>
        <v>0/0</v>
      </c>
      <c r="M309" s="19"/>
      <c r="N309" s="23">
        <f t="shared" si="37"/>
        <v>1</v>
      </c>
      <c r="O309" s="86" t="str">
        <f t="shared" si="34"/>
        <v/>
      </c>
      <c r="P309" s="83" t="e">
        <f>IF(N309="no data","no data",(IF(AND(#REF!&lt;=#REF!,#REF!&gt;=0),((1-BINOMDIST(#REF!,#REF!,M309/100,TRUE)))+BINOMDIST(#REF!,#REF!,M309/100,FALSE),"")))</f>
        <v>#REF!</v>
      </c>
      <c r="Q309" s="36" t="e">
        <f>IF(AND(P309&lt;=0.05,#REF!*100&gt;P309),"Flagging",IF(AND(P309&lt;=0.05,#REF!*100&lt;P309),"Protective",""))</f>
        <v>#REF!</v>
      </c>
    </row>
    <row r="310" spans="2:17" x14ac:dyDescent="0.35">
      <c r="B310" s="73" t="s">
        <v>328</v>
      </c>
      <c r="C310" s="50">
        <v>0</v>
      </c>
      <c r="D310" s="51">
        <v>0</v>
      </c>
      <c r="E310" s="51">
        <v>0</v>
      </c>
      <c r="F310" s="52">
        <v>0</v>
      </c>
      <c r="G310" s="81">
        <v>0</v>
      </c>
      <c r="H310" s="45">
        <f t="shared" si="33"/>
        <v>0</v>
      </c>
      <c r="I310" s="32">
        <f t="shared" si="36"/>
        <v>0</v>
      </c>
      <c r="J310" s="28">
        <f t="shared" si="40"/>
        <v>0</v>
      </c>
      <c r="K310" s="42">
        <f t="shared" si="41"/>
        <v>0</v>
      </c>
      <c r="L310" s="25" t="str">
        <f t="shared" si="35"/>
        <v>0/0</v>
      </c>
      <c r="M310" s="19"/>
      <c r="N310" s="23">
        <f t="shared" si="37"/>
        <v>1</v>
      </c>
      <c r="O310" s="86" t="str">
        <f t="shared" si="34"/>
        <v/>
      </c>
      <c r="P310" s="83" t="e">
        <f>IF(N310="no data","no data",(IF(AND(#REF!&lt;=#REF!,#REF!&gt;=0),((1-BINOMDIST(#REF!,#REF!,M310/100,TRUE)))+BINOMDIST(#REF!,#REF!,M310/100,FALSE),"")))</f>
        <v>#REF!</v>
      </c>
      <c r="Q310" s="36" t="e">
        <f>IF(AND(P310&lt;=0.05,#REF!*100&gt;P310),"Flagging",IF(AND(P310&lt;=0.05,#REF!*100&lt;P310),"Protective",""))</f>
        <v>#REF!</v>
      </c>
    </row>
    <row r="311" spans="2:17" x14ac:dyDescent="0.35">
      <c r="B311" s="72" t="s">
        <v>329</v>
      </c>
      <c r="C311" s="50">
        <v>0</v>
      </c>
      <c r="D311" s="51">
        <v>0</v>
      </c>
      <c r="E311" s="51">
        <v>0</v>
      </c>
      <c r="F311" s="52">
        <v>0</v>
      </c>
      <c r="G311" s="81">
        <v>0</v>
      </c>
      <c r="H311" s="45">
        <f t="shared" si="33"/>
        <v>0</v>
      </c>
      <c r="I311" s="32">
        <f t="shared" si="36"/>
        <v>0</v>
      </c>
      <c r="J311" s="28">
        <f t="shared" si="40"/>
        <v>0</v>
      </c>
      <c r="K311" s="42">
        <f t="shared" si="41"/>
        <v>0</v>
      </c>
      <c r="L311" s="25" t="str">
        <f t="shared" si="35"/>
        <v>0/0</v>
      </c>
      <c r="M311" s="19"/>
      <c r="N311" s="23">
        <f t="shared" si="37"/>
        <v>1</v>
      </c>
      <c r="O311" s="86" t="str">
        <f t="shared" si="34"/>
        <v/>
      </c>
      <c r="P311" s="83" t="e">
        <f>IF(N311="no data","no data",(IF(AND(#REF!&lt;=#REF!,#REF!&gt;=0),((1-BINOMDIST(#REF!,#REF!,M311/100,TRUE)))+BINOMDIST(#REF!,#REF!,M311/100,FALSE),"")))</f>
        <v>#REF!</v>
      </c>
      <c r="Q311" s="36" t="e">
        <f>IF(AND(P311&lt;=0.05,#REF!*100&gt;P311),"Flagging",IF(AND(P311&lt;=0.05,#REF!*100&lt;P311),"Protective",""))</f>
        <v>#REF!</v>
      </c>
    </row>
    <row r="312" spans="2:17" x14ac:dyDescent="0.35">
      <c r="B312" s="72" t="s">
        <v>330</v>
      </c>
      <c r="C312" s="50">
        <v>0</v>
      </c>
      <c r="D312" s="51">
        <v>0</v>
      </c>
      <c r="E312" s="51">
        <v>0</v>
      </c>
      <c r="F312" s="52">
        <v>0</v>
      </c>
      <c r="G312" s="81">
        <v>0</v>
      </c>
      <c r="H312" s="45">
        <f t="shared" si="33"/>
        <v>0</v>
      </c>
      <c r="I312" s="32">
        <f t="shared" si="36"/>
        <v>0</v>
      </c>
      <c r="J312" s="28">
        <f t="shared" si="40"/>
        <v>0</v>
      </c>
      <c r="K312" s="42">
        <f t="shared" si="41"/>
        <v>0</v>
      </c>
      <c r="L312" s="25" t="str">
        <f t="shared" si="35"/>
        <v>0/0</v>
      </c>
      <c r="M312" s="19"/>
      <c r="N312" s="23">
        <f t="shared" si="37"/>
        <v>1</v>
      </c>
      <c r="O312" s="86" t="str">
        <f t="shared" si="34"/>
        <v/>
      </c>
      <c r="P312" s="83" t="e">
        <f>IF(N312="no data","no data",(IF(AND(#REF!&lt;=#REF!,#REF!&gt;=0),((1-BINOMDIST(#REF!,#REF!,M312/100,TRUE)))+BINOMDIST(#REF!,#REF!,M312/100,FALSE),"")))</f>
        <v>#REF!</v>
      </c>
      <c r="Q312" s="36" t="e">
        <f>IF(AND(P312&lt;=0.05,#REF!*100&gt;P312),"Flagging",IF(AND(P312&lt;=0.05,#REF!*100&lt;P312),"Protective",""))</f>
        <v>#REF!</v>
      </c>
    </row>
    <row r="313" spans="2:17" x14ac:dyDescent="0.35">
      <c r="B313" s="72" t="s">
        <v>331</v>
      </c>
      <c r="C313" s="50">
        <v>0</v>
      </c>
      <c r="D313" s="51">
        <v>0</v>
      </c>
      <c r="E313" s="51">
        <v>0</v>
      </c>
      <c r="F313" s="52">
        <v>0</v>
      </c>
      <c r="G313" s="81">
        <v>0</v>
      </c>
      <c r="H313" s="45">
        <f t="shared" si="33"/>
        <v>0</v>
      </c>
      <c r="I313" s="32">
        <f t="shared" si="36"/>
        <v>0</v>
      </c>
      <c r="J313" s="28">
        <f t="shared" si="40"/>
        <v>0</v>
      </c>
      <c r="K313" s="42">
        <f t="shared" si="41"/>
        <v>0</v>
      </c>
      <c r="L313" s="25" t="str">
        <f t="shared" si="35"/>
        <v>0/0</v>
      </c>
      <c r="M313" s="19"/>
      <c r="N313" s="23">
        <f t="shared" si="37"/>
        <v>1</v>
      </c>
      <c r="O313" s="86" t="str">
        <f t="shared" si="34"/>
        <v/>
      </c>
      <c r="P313" s="83" t="e">
        <f>IF(N313="no data","no data",(IF(AND(#REF!&lt;=#REF!,#REF!&gt;=0),((1-BINOMDIST(#REF!,#REF!,M313/100,TRUE)))+BINOMDIST(#REF!,#REF!,M313/100,FALSE),"")))</f>
        <v>#REF!</v>
      </c>
      <c r="Q313" s="36" t="e">
        <f>IF(AND(P313&lt;=0.05,#REF!*100&gt;P313),"Flagging",IF(AND(P313&lt;=0.05,#REF!*100&lt;P313),"Protective",""))</f>
        <v>#REF!</v>
      </c>
    </row>
    <row r="314" spans="2:17" x14ac:dyDescent="0.35">
      <c r="B314" s="72" t="s">
        <v>332</v>
      </c>
      <c r="C314" s="50">
        <v>0</v>
      </c>
      <c r="D314" s="51">
        <v>0</v>
      </c>
      <c r="E314" s="51">
        <v>0</v>
      </c>
      <c r="F314" s="52">
        <v>0</v>
      </c>
      <c r="G314" s="81">
        <v>0</v>
      </c>
      <c r="H314" s="45">
        <f t="shared" si="33"/>
        <v>0</v>
      </c>
      <c r="I314" s="32">
        <f t="shared" si="36"/>
        <v>0</v>
      </c>
      <c r="J314" s="28">
        <f t="shared" si="40"/>
        <v>0</v>
      </c>
      <c r="K314" s="42">
        <f t="shared" si="41"/>
        <v>0</v>
      </c>
      <c r="L314" s="25" t="str">
        <f t="shared" si="35"/>
        <v>0/0</v>
      </c>
      <c r="M314" s="19"/>
      <c r="N314" s="23">
        <f t="shared" si="37"/>
        <v>1</v>
      </c>
      <c r="O314" s="86" t="str">
        <f t="shared" si="34"/>
        <v/>
      </c>
      <c r="P314" s="83" t="e">
        <f>IF(N314="no data","no data",(IF(AND(#REF!&lt;=#REF!,#REF!&gt;=0),((1-BINOMDIST(#REF!,#REF!,M314/100,TRUE)))+BINOMDIST(#REF!,#REF!,M314/100,FALSE),"")))</f>
        <v>#REF!</v>
      </c>
      <c r="Q314" s="36" t="e">
        <f>IF(AND(P314&lt;=0.05,#REF!*100&gt;P314),"Flagging",IF(AND(P314&lt;=0.05,#REF!*100&lt;P314),"Protective",""))</f>
        <v>#REF!</v>
      </c>
    </row>
    <row r="315" spans="2:17" x14ac:dyDescent="0.35">
      <c r="B315" s="73" t="s">
        <v>333</v>
      </c>
      <c r="C315" s="50">
        <v>0</v>
      </c>
      <c r="D315" s="51">
        <v>0</v>
      </c>
      <c r="E315" s="51">
        <v>0</v>
      </c>
      <c r="F315" s="52">
        <v>0</v>
      </c>
      <c r="G315" s="81">
        <v>0</v>
      </c>
      <c r="H315" s="45">
        <f t="shared" si="33"/>
        <v>0</v>
      </c>
      <c r="I315" s="32">
        <f t="shared" si="36"/>
        <v>0</v>
      </c>
      <c r="J315" s="28">
        <f t="shared" si="40"/>
        <v>0</v>
      </c>
      <c r="K315" s="42">
        <f t="shared" si="41"/>
        <v>0</v>
      </c>
      <c r="L315" s="25" t="str">
        <f t="shared" si="35"/>
        <v>0/0</v>
      </c>
      <c r="M315" s="19"/>
      <c r="N315" s="23">
        <f t="shared" si="37"/>
        <v>1</v>
      </c>
      <c r="O315" s="86" t="str">
        <f t="shared" si="34"/>
        <v/>
      </c>
      <c r="P315" s="83" t="e">
        <f>IF(N315="no data","no data",(IF(AND(#REF!&lt;=#REF!,#REF!&gt;=0),((1-BINOMDIST(#REF!,#REF!,M315/100,TRUE)))+BINOMDIST(#REF!,#REF!,M315/100,FALSE),"")))</f>
        <v>#REF!</v>
      </c>
      <c r="Q315" s="36" t="e">
        <f>IF(AND(P315&lt;=0.05,#REF!*100&gt;P315),"Flagging",IF(AND(P315&lt;=0.05,#REF!*100&lt;P315),"Protective",""))</f>
        <v>#REF!</v>
      </c>
    </row>
    <row r="316" spans="2:17" x14ac:dyDescent="0.35">
      <c r="B316" s="72" t="s">
        <v>334</v>
      </c>
      <c r="C316" s="50">
        <v>0</v>
      </c>
      <c r="D316" s="51">
        <v>0</v>
      </c>
      <c r="E316" s="51">
        <v>0</v>
      </c>
      <c r="F316" s="52">
        <v>0</v>
      </c>
      <c r="G316" s="81">
        <v>0</v>
      </c>
      <c r="H316" s="45">
        <f t="shared" si="33"/>
        <v>0</v>
      </c>
      <c r="I316" s="32">
        <f t="shared" si="36"/>
        <v>0</v>
      </c>
      <c r="J316" s="28">
        <f t="shared" si="40"/>
        <v>0</v>
      </c>
      <c r="K316" s="42">
        <f t="shared" si="41"/>
        <v>0</v>
      </c>
      <c r="L316" s="25" t="str">
        <f t="shared" si="35"/>
        <v>0/0</v>
      </c>
      <c r="M316" s="19"/>
      <c r="N316" s="23">
        <f t="shared" si="37"/>
        <v>1</v>
      </c>
      <c r="O316" s="86" t="str">
        <f t="shared" si="34"/>
        <v/>
      </c>
      <c r="P316" s="83" t="e">
        <f>IF(N316="no data","no data",(IF(AND(#REF!&lt;=#REF!,#REF!&gt;=0),((1-BINOMDIST(#REF!,#REF!,M316/100,TRUE)))+BINOMDIST(#REF!,#REF!,M316/100,FALSE),"")))</f>
        <v>#REF!</v>
      </c>
      <c r="Q316" s="36" t="e">
        <f>IF(AND(P316&lt;=0.05,#REF!*100&gt;P316),"Flagging",IF(AND(P316&lt;=0.05,#REF!*100&lt;P316),"Protective",""))</f>
        <v>#REF!</v>
      </c>
    </row>
    <row r="317" spans="2:17" x14ac:dyDescent="0.35">
      <c r="B317" s="72" t="s">
        <v>335</v>
      </c>
      <c r="C317" s="50">
        <v>0</v>
      </c>
      <c r="D317" s="51">
        <v>0</v>
      </c>
      <c r="E317" s="51">
        <v>0</v>
      </c>
      <c r="F317" s="52">
        <v>0</v>
      </c>
      <c r="G317" s="81">
        <v>0</v>
      </c>
      <c r="H317" s="45">
        <f t="shared" si="33"/>
        <v>0</v>
      </c>
      <c r="I317" s="32">
        <f t="shared" si="36"/>
        <v>0</v>
      </c>
      <c r="J317" s="28">
        <f t="shared" si="40"/>
        <v>0</v>
      </c>
      <c r="K317" s="42">
        <f t="shared" si="41"/>
        <v>0</v>
      </c>
      <c r="L317" s="25" t="str">
        <f t="shared" si="35"/>
        <v>0/0</v>
      </c>
      <c r="M317" s="19"/>
      <c r="N317" s="23">
        <f t="shared" si="37"/>
        <v>1</v>
      </c>
      <c r="O317" s="86" t="str">
        <f t="shared" si="34"/>
        <v/>
      </c>
      <c r="P317" s="83" t="e">
        <f>IF(N317="no data","no data",(IF(AND(#REF!&lt;=#REF!,#REF!&gt;=0),((1-BINOMDIST(#REF!,#REF!,M317/100,TRUE)))+BINOMDIST(#REF!,#REF!,M317/100,FALSE),"")))</f>
        <v>#REF!</v>
      </c>
      <c r="Q317" s="36" t="e">
        <f>IF(AND(P317&lt;=0.05,#REF!*100&gt;P317),"Flagging",IF(AND(P317&lt;=0.05,#REF!*100&lt;P317),"Protective",""))</f>
        <v>#REF!</v>
      </c>
    </row>
    <row r="318" spans="2:17" x14ac:dyDescent="0.35">
      <c r="B318" s="72" t="s">
        <v>336</v>
      </c>
      <c r="C318" s="50">
        <v>0</v>
      </c>
      <c r="D318" s="51">
        <v>0</v>
      </c>
      <c r="E318" s="51">
        <v>0</v>
      </c>
      <c r="F318" s="52">
        <v>0</v>
      </c>
      <c r="G318" s="81">
        <v>0</v>
      </c>
      <c r="H318" s="45">
        <f t="shared" si="33"/>
        <v>0</v>
      </c>
      <c r="I318" s="32">
        <f t="shared" si="36"/>
        <v>0</v>
      </c>
      <c r="J318" s="28">
        <f t="shared" si="40"/>
        <v>0</v>
      </c>
      <c r="K318" s="42">
        <f t="shared" si="41"/>
        <v>0</v>
      </c>
      <c r="L318" s="25" t="str">
        <f t="shared" si="35"/>
        <v>0/0</v>
      </c>
      <c r="M318" s="19"/>
      <c r="N318" s="23">
        <f t="shared" si="37"/>
        <v>1</v>
      </c>
      <c r="O318" s="86" t="str">
        <f t="shared" si="34"/>
        <v/>
      </c>
      <c r="P318" s="83" t="e">
        <f>IF(N318="no data","no data",(IF(AND(#REF!&lt;=#REF!,#REF!&gt;=0),((1-BINOMDIST(#REF!,#REF!,M318/100,TRUE)))+BINOMDIST(#REF!,#REF!,M318/100,FALSE),"")))</f>
        <v>#REF!</v>
      </c>
      <c r="Q318" s="36" t="e">
        <f>IF(AND(P318&lt;=0.05,#REF!*100&gt;P318),"Flagging",IF(AND(P318&lt;=0.05,#REF!*100&lt;P318),"Protective",""))</f>
        <v>#REF!</v>
      </c>
    </row>
    <row r="319" spans="2:17" x14ac:dyDescent="0.35">
      <c r="B319" s="72" t="s">
        <v>337</v>
      </c>
      <c r="C319" s="50">
        <v>0</v>
      </c>
      <c r="D319" s="51">
        <v>0</v>
      </c>
      <c r="E319" s="51">
        <v>0</v>
      </c>
      <c r="F319" s="52">
        <v>0</v>
      </c>
      <c r="G319" s="81">
        <v>0</v>
      </c>
      <c r="H319" s="45">
        <f t="shared" si="33"/>
        <v>0</v>
      </c>
      <c r="I319" s="32">
        <f t="shared" si="36"/>
        <v>0</v>
      </c>
      <c r="J319" s="28">
        <f t="shared" si="40"/>
        <v>0</v>
      </c>
      <c r="K319" s="42">
        <f t="shared" si="41"/>
        <v>0</v>
      </c>
      <c r="L319" s="25" t="str">
        <f t="shared" si="35"/>
        <v>0/0</v>
      </c>
      <c r="M319" s="19"/>
      <c r="N319" s="23">
        <f t="shared" si="37"/>
        <v>1</v>
      </c>
      <c r="O319" s="86" t="str">
        <f t="shared" si="34"/>
        <v/>
      </c>
      <c r="P319" s="83" t="e">
        <f>IF(N319="no data","no data",(IF(AND(#REF!&lt;=#REF!,#REF!&gt;=0),((1-BINOMDIST(#REF!,#REF!,M319/100,TRUE)))+BINOMDIST(#REF!,#REF!,M319/100,FALSE),"")))</f>
        <v>#REF!</v>
      </c>
      <c r="Q319" s="36" t="e">
        <f>IF(AND(P319&lt;=0.05,#REF!*100&gt;P319),"Flagging",IF(AND(P319&lt;=0.05,#REF!*100&lt;P319),"Protective",""))</f>
        <v>#REF!</v>
      </c>
    </row>
    <row r="320" spans="2:17" x14ac:dyDescent="0.35">
      <c r="B320" s="72" t="s">
        <v>338</v>
      </c>
      <c r="C320" s="50">
        <v>0</v>
      </c>
      <c r="D320" s="51">
        <v>0</v>
      </c>
      <c r="E320" s="51">
        <v>0</v>
      </c>
      <c r="F320" s="52">
        <v>0</v>
      </c>
      <c r="G320" s="81">
        <v>0</v>
      </c>
      <c r="H320" s="45">
        <f t="shared" si="33"/>
        <v>0</v>
      </c>
      <c r="I320" s="32">
        <f t="shared" si="36"/>
        <v>0</v>
      </c>
      <c r="J320" s="28">
        <f t="shared" si="40"/>
        <v>0</v>
      </c>
      <c r="K320" s="42">
        <f t="shared" si="41"/>
        <v>0</v>
      </c>
      <c r="L320" s="25" t="str">
        <f t="shared" si="35"/>
        <v>0/0</v>
      </c>
      <c r="M320" s="19"/>
      <c r="N320" s="23">
        <f t="shared" si="37"/>
        <v>1</v>
      </c>
      <c r="O320" s="86" t="str">
        <f t="shared" si="34"/>
        <v/>
      </c>
      <c r="P320" s="83" t="e">
        <f>IF(N320="no data","no data",(IF(AND(#REF!&lt;=#REF!,#REF!&gt;=0),((1-BINOMDIST(#REF!,#REF!,M320/100,TRUE)))+BINOMDIST(#REF!,#REF!,M320/100,FALSE),"")))</f>
        <v>#REF!</v>
      </c>
      <c r="Q320" s="36" t="e">
        <f>IF(AND(P320&lt;=0.05,#REF!*100&gt;P320),"Flagging",IF(AND(P320&lt;=0.05,#REF!*100&lt;P320),"Protective",""))</f>
        <v>#REF!</v>
      </c>
    </row>
    <row r="321" spans="2:17" x14ac:dyDescent="0.35">
      <c r="B321" s="73" t="s">
        <v>339</v>
      </c>
      <c r="C321" s="50">
        <v>0</v>
      </c>
      <c r="D321" s="51">
        <v>0</v>
      </c>
      <c r="E321" s="51">
        <v>0</v>
      </c>
      <c r="F321" s="52">
        <v>0</v>
      </c>
      <c r="G321" s="81">
        <v>0</v>
      </c>
      <c r="H321" s="45">
        <f t="shared" si="33"/>
        <v>0</v>
      </c>
      <c r="I321" s="32">
        <f t="shared" si="36"/>
        <v>0</v>
      </c>
      <c r="J321" s="28">
        <f t="shared" si="40"/>
        <v>0</v>
      </c>
      <c r="K321" s="42">
        <f t="shared" si="41"/>
        <v>0</v>
      </c>
      <c r="L321" s="25" t="str">
        <f t="shared" si="35"/>
        <v>0/0</v>
      </c>
      <c r="M321" s="19"/>
      <c r="N321" s="23">
        <f t="shared" si="37"/>
        <v>1</v>
      </c>
      <c r="O321" s="86" t="str">
        <f t="shared" si="34"/>
        <v/>
      </c>
      <c r="P321" s="83" t="e">
        <f>IF(N321="no data","no data",(IF(AND(#REF!&lt;=#REF!,#REF!&gt;=0),((1-BINOMDIST(#REF!,#REF!,M321/100,TRUE)))+BINOMDIST(#REF!,#REF!,M321/100,FALSE),"")))</f>
        <v>#REF!</v>
      </c>
      <c r="Q321" s="36" t="e">
        <f>IF(AND(P321&lt;=0.05,#REF!*100&gt;P321),"Flagging",IF(AND(P321&lt;=0.05,#REF!*100&lt;P321),"Protective",""))</f>
        <v>#REF!</v>
      </c>
    </row>
    <row r="322" spans="2:17" x14ac:dyDescent="0.35">
      <c r="B322" s="73" t="s">
        <v>340</v>
      </c>
      <c r="C322" s="50">
        <v>0</v>
      </c>
      <c r="D322" s="51">
        <v>0</v>
      </c>
      <c r="E322" s="51">
        <v>0</v>
      </c>
      <c r="F322" s="52">
        <v>0</v>
      </c>
      <c r="G322" s="81">
        <v>0</v>
      </c>
      <c r="H322" s="45">
        <f t="shared" si="33"/>
        <v>0</v>
      </c>
      <c r="I322" s="32">
        <f t="shared" si="36"/>
        <v>0</v>
      </c>
      <c r="J322" s="28">
        <f t="shared" si="40"/>
        <v>0</v>
      </c>
      <c r="K322" s="42">
        <f t="shared" si="41"/>
        <v>0</v>
      </c>
      <c r="L322" s="25" t="str">
        <f t="shared" si="35"/>
        <v>0/0</v>
      </c>
      <c r="M322" s="19"/>
      <c r="N322" s="23">
        <f t="shared" si="37"/>
        <v>1</v>
      </c>
      <c r="O322" s="86" t="str">
        <f t="shared" si="34"/>
        <v/>
      </c>
      <c r="P322" s="83" t="e">
        <f>IF(N322="no data","no data",(IF(AND(#REF!&lt;=#REF!,#REF!&gt;=0),((1-BINOMDIST(#REF!,#REF!,M322/100,TRUE)))+BINOMDIST(#REF!,#REF!,M322/100,FALSE),"")))</f>
        <v>#REF!</v>
      </c>
      <c r="Q322" s="36" t="e">
        <f>IF(AND(P322&lt;=0.05,#REF!*100&gt;P322),"Flagging",IF(AND(P322&lt;=0.05,#REF!*100&lt;P322),"Protective",""))</f>
        <v>#REF!</v>
      </c>
    </row>
    <row r="323" spans="2:17" x14ac:dyDescent="0.35">
      <c r="B323" s="14"/>
      <c r="C323" s="50"/>
      <c r="D323" s="51"/>
      <c r="E323" s="51"/>
      <c r="F323" s="52"/>
      <c r="G323" s="81"/>
      <c r="H323" s="45">
        <f t="shared" si="33"/>
        <v>0</v>
      </c>
      <c r="I323" s="32">
        <f t="shared" ref="I323:I353" si="42">IFERROR(J323/K323,0)</f>
        <v>0</v>
      </c>
      <c r="J323" s="28" t="str">
        <f t="shared" si="40"/>
        <v/>
      </c>
      <c r="K323" s="42" t="str">
        <f t="shared" si="41"/>
        <v/>
      </c>
      <c r="L323" s="25" t="str">
        <f t="shared" si="35"/>
        <v>/</v>
      </c>
      <c r="M323" s="19"/>
      <c r="N323" s="23" t="e">
        <f t="shared" ref="N323:N353" si="43">IF(M323="no data","no data",(IF(AND($J323&lt;=$K323,$J323&gt;=0),((1-BINOMDIST($J323,$K323,M323/100,TRUE)))+BINOMDIST($J323,$K323,M323/100,FALSE),"")))</f>
        <v>#VALUE!</v>
      </c>
      <c r="O323" s="86" t="e">
        <f t="shared" ref="O323:O353" si="44">IF(AND(N323&lt;=0.05,H323*100&gt;M323),"Flagging",IF(AND(N323&lt;=0.05,H323*100&lt;M323),"Protective",""))</f>
        <v>#VALUE!</v>
      </c>
      <c r="P323" s="83" t="e">
        <f>IF(N323="no data","no data",(IF(AND(#REF!&lt;=#REF!,#REF!&gt;=0),((1-BINOMDIST(#REF!,#REF!,M323/100,TRUE)))+BINOMDIST(#REF!,#REF!,M323/100,FALSE),"")))</f>
        <v>#VALUE!</v>
      </c>
      <c r="Q323" s="36" t="e">
        <f>IF(AND(P323&lt;=0.05,#REF!*100&gt;P323),"Flagging",IF(AND(P323&lt;=0.05,#REF!*100&lt;P323),"Protective",""))</f>
        <v>#VALUE!</v>
      </c>
    </row>
    <row r="324" spans="2:17" x14ac:dyDescent="0.35">
      <c r="B324" s="14"/>
      <c r="C324" s="50"/>
      <c r="D324" s="51"/>
      <c r="E324" s="51"/>
      <c r="F324" s="52"/>
      <c r="G324" s="81"/>
      <c r="H324" s="45">
        <f t="shared" si="33"/>
        <v>0</v>
      </c>
      <c r="I324" s="32">
        <f t="shared" si="42"/>
        <v>0</v>
      </c>
      <c r="J324" s="28" t="str">
        <f t="shared" si="40"/>
        <v/>
      </c>
      <c r="K324" s="42" t="str">
        <f t="shared" si="41"/>
        <v/>
      </c>
      <c r="L324" s="25" t="str">
        <f t="shared" si="35"/>
        <v>/</v>
      </c>
      <c r="M324" s="19"/>
      <c r="N324" s="23" t="e">
        <f t="shared" si="43"/>
        <v>#VALUE!</v>
      </c>
      <c r="O324" s="86" t="e">
        <f t="shared" si="44"/>
        <v>#VALUE!</v>
      </c>
      <c r="P324" s="83" t="e">
        <f>IF(N324="no data","no data",(IF(AND(#REF!&lt;=#REF!,#REF!&gt;=0),((1-BINOMDIST(#REF!,#REF!,M324/100,TRUE)))+BINOMDIST(#REF!,#REF!,M324/100,FALSE),"")))</f>
        <v>#VALUE!</v>
      </c>
      <c r="Q324" s="36" t="e">
        <f>IF(AND(P324&lt;=0.05,#REF!*100&gt;P324),"Flagging",IF(AND(P324&lt;=0.05,#REF!*100&lt;P324),"Protective",""))</f>
        <v>#VALUE!</v>
      </c>
    </row>
    <row r="325" spans="2:17" x14ac:dyDescent="0.35">
      <c r="B325" s="14"/>
      <c r="C325" s="50"/>
      <c r="D325" s="51"/>
      <c r="E325" s="51"/>
      <c r="F325" s="52"/>
      <c r="G325" s="81"/>
      <c r="H325" s="45">
        <f t="shared" si="33"/>
        <v>0</v>
      </c>
      <c r="I325" s="32">
        <f t="shared" si="42"/>
        <v>0</v>
      </c>
      <c r="J325" s="28" t="str">
        <f t="shared" si="40"/>
        <v/>
      </c>
      <c r="K325" s="42" t="str">
        <f t="shared" si="41"/>
        <v/>
      </c>
      <c r="L325" s="25" t="str">
        <f t="shared" si="35"/>
        <v>/</v>
      </c>
      <c r="M325" s="19"/>
      <c r="N325" s="23" t="e">
        <f t="shared" si="43"/>
        <v>#VALUE!</v>
      </c>
      <c r="O325" s="86" t="e">
        <f t="shared" si="44"/>
        <v>#VALUE!</v>
      </c>
      <c r="P325" s="83" t="e">
        <f>IF(N325="no data","no data",(IF(AND(#REF!&lt;=#REF!,#REF!&gt;=0),((1-BINOMDIST(#REF!,#REF!,M325/100,TRUE)))+BINOMDIST(#REF!,#REF!,M325/100,FALSE),"")))</f>
        <v>#VALUE!</v>
      </c>
      <c r="Q325" s="36" t="e">
        <f>IF(AND(P325&lt;=0.05,#REF!*100&gt;P325),"Flagging",IF(AND(P325&lt;=0.05,#REF!*100&lt;P325),"Protective",""))</f>
        <v>#VALUE!</v>
      </c>
    </row>
    <row r="326" spans="2:17" x14ac:dyDescent="0.35">
      <c r="B326" s="14"/>
      <c r="C326" s="50"/>
      <c r="D326" s="51"/>
      <c r="E326" s="51"/>
      <c r="F326" s="52"/>
      <c r="G326" s="81"/>
      <c r="H326" s="45">
        <f t="shared" ref="H326:H353" si="45">IFERROR(C326/(C326+E326),0)</f>
        <v>0</v>
      </c>
      <c r="I326" s="32">
        <f t="shared" si="42"/>
        <v>0</v>
      </c>
      <c r="J326" s="28" t="str">
        <f t="shared" si="40"/>
        <v/>
      </c>
      <c r="K326" s="42" t="str">
        <f t="shared" si="41"/>
        <v/>
      </c>
      <c r="L326" s="25" t="str">
        <f t="shared" si="35"/>
        <v>/</v>
      </c>
      <c r="M326" s="19"/>
      <c r="N326" s="23" t="e">
        <f t="shared" si="43"/>
        <v>#VALUE!</v>
      </c>
      <c r="O326" s="86" t="e">
        <f t="shared" si="44"/>
        <v>#VALUE!</v>
      </c>
      <c r="P326" s="83" t="e">
        <f>IF(N326="no data","no data",(IF(AND(#REF!&lt;=#REF!,#REF!&gt;=0),((1-BINOMDIST(#REF!,#REF!,M326/100,TRUE)))+BINOMDIST(#REF!,#REF!,M326/100,FALSE),"")))</f>
        <v>#VALUE!</v>
      </c>
      <c r="Q326" s="36" t="e">
        <f>IF(AND(P326&lt;=0.05,#REF!*100&gt;P326),"Flagging",IF(AND(P326&lt;=0.05,#REF!*100&lt;P326),"Protective",""))</f>
        <v>#VALUE!</v>
      </c>
    </row>
    <row r="327" spans="2:17" x14ac:dyDescent="0.35">
      <c r="B327" s="14"/>
      <c r="C327" s="50"/>
      <c r="D327" s="51"/>
      <c r="E327" s="51"/>
      <c r="F327" s="52"/>
      <c r="G327" s="81"/>
      <c r="H327" s="45">
        <f t="shared" si="45"/>
        <v>0</v>
      </c>
      <c r="I327" s="32">
        <f t="shared" si="42"/>
        <v>0</v>
      </c>
      <c r="J327" s="28" t="str">
        <f t="shared" si="40"/>
        <v/>
      </c>
      <c r="K327" s="42" t="str">
        <f t="shared" si="41"/>
        <v/>
      </c>
      <c r="L327" s="25" t="str">
        <f t="shared" si="35"/>
        <v>/</v>
      </c>
      <c r="M327" s="19"/>
      <c r="N327" s="23" t="e">
        <f t="shared" si="43"/>
        <v>#VALUE!</v>
      </c>
      <c r="O327" s="86" t="e">
        <f t="shared" si="44"/>
        <v>#VALUE!</v>
      </c>
      <c r="P327" s="83" t="e">
        <f>IF(N327="no data","no data",(IF(AND(#REF!&lt;=#REF!,#REF!&gt;=0),((1-BINOMDIST(#REF!,#REF!,M327/100,TRUE)))+BINOMDIST(#REF!,#REF!,M327/100,FALSE),"")))</f>
        <v>#VALUE!</v>
      </c>
      <c r="Q327" s="36" t="e">
        <f>IF(AND(P327&lt;=0.05,#REF!*100&gt;P327),"Flagging",IF(AND(P327&lt;=0.05,#REF!*100&lt;P327),"Protective",""))</f>
        <v>#VALUE!</v>
      </c>
    </row>
    <row r="328" spans="2:17" x14ac:dyDescent="0.35">
      <c r="B328" s="14"/>
      <c r="C328" s="50"/>
      <c r="D328" s="51"/>
      <c r="E328" s="51"/>
      <c r="F328" s="52"/>
      <c r="G328" s="81"/>
      <c r="H328" s="45">
        <f t="shared" si="45"/>
        <v>0</v>
      </c>
      <c r="I328" s="32">
        <f t="shared" si="42"/>
        <v>0</v>
      </c>
      <c r="J328" s="28" t="str">
        <f t="shared" si="40"/>
        <v/>
      </c>
      <c r="K328" s="42" t="str">
        <f t="shared" si="41"/>
        <v/>
      </c>
      <c r="L328" s="25" t="str">
        <f t="shared" si="35"/>
        <v>/</v>
      </c>
      <c r="M328" s="19"/>
      <c r="N328" s="23" t="e">
        <f t="shared" si="43"/>
        <v>#VALUE!</v>
      </c>
      <c r="O328" s="86" t="e">
        <f t="shared" si="44"/>
        <v>#VALUE!</v>
      </c>
      <c r="P328" s="83" t="e">
        <f>IF(N328="no data","no data",(IF(AND(#REF!&lt;=#REF!,#REF!&gt;=0),((1-BINOMDIST(#REF!,#REF!,M328/100,TRUE)))+BINOMDIST(#REF!,#REF!,M328/100,FALSE),"")))</f>
        <v>#VALUE!</v>
      </c>
      <c r="Q328" s="36" t="e">
        <f>IF(AND(P328&lt;=0.05,#REF!*100&gt;P328),"Flagging",IF(AND(P328&lt;=0.05,#REF!*100&lt;P328),"Protective",""))</f>
        <v>#VALUE!</v>
      </c>
    </row>
    <row r="329" spans="2:17" x14ac:dyDescent="0.35">
      <c r="B329" s="14"/>
      <c r="C329" s="50"/>
      <c r="D329" s="51"/>
      <c r="E329" s="51"/>
      <c r="F329" s="52"/>
      <c r="G329" s="81"/>
      <c r="H329" s="45">
        <f t="shared" si="45"/>
        <v>0</v>
      </c>
      <c r="I329" s="32">
        <f t="shared" si="42"/>
        <v>0</v>
      </c>
      <c r="J329" s="28" t="str">
        <f t="shared" si="40"/>
        <v/>
      </c>
      <c r="K329" s="42" t="str">
        <f t="shared" si="41"/>
        <v/>
      </c>
      <c r="L329" s="25" t="str">
        <f t="shared" ref="L329:L353" si="46">TEXT(J329,"0")&amp;"/"&amp;TEXT(K329,"0")</f>
        <v>/</v>
      </c>
      <c r="M329" s="19"/>
      <c r="N329" s="23" t="e">
        <f t="shared" si="43"/>
        <v>#VALUE!</v>
      </c>
      <c r="O329" s="86" t="e">
        <f t="shared" si="44"/>
        <v>#VALUE!</v>
      </c>
      <c r="P329" s="83" t="e">
        <f>IF(N329="no data","no data",(IF(AND(#REF!&lt;=#REF!,#REF!&gt;=0),((1-BINOMDIST(#REF!,#REF!,M329/100,TRUE)))+BINOMDIST(#REF!,#REF!,M329/100,FALSE),"")))</f>
        <v>#VALUE!</v>
      </c>
      <c r="Q329" s="36" t="e">
        <f>IF(AND(P329&lt;=0.05,#REF!*100&gt;P329),"Flagging",IF(AND(P329&lt;=0.05,#REF!*100&lt;P329),"Protective",""))</f>
        <v>#VALUE!</v>
      </c>
    </row>
    <row r="330" spans="2:17" x14ac:dyDescent="0.35">
      <c r="B330" s="14"/>
      <c r="C330" s="50"/>
      <c r="D330" s="51"/>
      <c r="E330" s="51"/>
      <c r="F330" s="52"/>
      <c r="G330" s="81"/>
      <c r="H330" s="45">
        <f t="shared" si="45"/>
        <v>0</v>
      </c>
      <c r="I330" s="32">
        <f t="shared" si="42"/>
        <v>0</v>
      </c>
      <c r="J330" s="28" t="str">
        <f t="shared" si="40"/>
        <v/>
      </c>
      <c r="K330" s="42" t="str">
        <f t="shared" si="41"/>
        <v/>
      </c>
      <c r="L330" s="25" t="str">
        <f t="shared" si="46"/>
        <v>/</v>
      </c>
      <c r="M330" s="19"/>
      <c r="N330" s="23" t="e">
        <f t="shared" si="43"/>
        <v>#VALUE!</v>
      </c>
      <c r="O330" s="86" t="e">
        <f t="shared" si="44"/>
        <v>#VALUE!</v>
      </c>
      <c r="P330" s="83" t="e">
        <f>IF(N330="no data","no data",(IF(AND(#REF!&lt;=#REF!,#REF!&gt;=0),((1-BINOMDIST(#REF!,#REF!,M330/100,TRUE)))+BINOMDIST(#REF!,#REF!,M330/100,FALSE),"")))</f>
        <v>#VALUE!</v>
      </c>
      <c r="Q330" s="36" t="e">
        <f>IF(AND(P330&lt;=0.05,#REF!*100&gt;P330),"Flagging",IF(AND(P330&lt;=0.05,#REF!*100&lt;P330),"Protective",""))</f>
        <v>#VALUE!</v>
      </c>
    </row>
    <row r="331" spans="2:17" x14ac:dyDescent="0.35">
      <c r="B331" s="14"/>
      <c r="C331" s="50"/>
      <c r="D331" s="51"/>
      <c r="E331" s="51"/>
      <c r="F331" s="52"/>
      <c r="G331" s="81"/>
      <c r="H331" s="45">
        <f t="shared" si="45"/>
        <v>0</v>
      </c>
      <c r="I331" s="32">
        <f t="shared" si="42"/>
        <v>0</v>
      </c>
      <c r="J331" s="28" t="str">
        <f t="shared" si="40"/>
        <v/>
      </c>
      <c r="K331" s="42" t="str">
        <f t="shared" si="41"/>
        <v/>
      </c>
      <c r="L331" s="25" t="str">
        <f t="shared" si="46"/>
        <v>/</v>
      </c>
      <c r="M331" s="19"/>
      <c r="N331" s="23" t="e">
        <f t="shared" si="43"/>
        <v>#VALUE!</v>
      </c>
      <c r="O331" s="86" t="e">
        <f t="shared" si="44"/>
        <v>#VALUE!</v>
      </c>
      <c r="P331" s="83" t="e">
        <f>IF(N331="no data","no data",(IF(AND(#REF!&lt;=#REF!,#REF!&gt;=0),((1-BINOMDIST(#REF!,#REF!,M331/100,TRUE)))+BINOMDIST(#REF!,#REF!,M331/100,FALSE),"")))</f>
        <v>#VALUE!</v>
      </c>
      <c r="Q331" s="36" t="e">
        <f>IF(AND(P331&lt;=0.05,#REF!*100&gt;P331),"Flagging",IF(AND(P331&lt;=0.05,#REF!*100&lt;P331),"Protective",""))</f>
        <v>#VALUE!</v>
      </c>
    </row>
    <row r="332" spans="2:17" x14ac:dyDescent="0.35">
      <c r="B332" s="14"/>
      <c r="C332" s="50"/>
      <c r="D332" s="51"/>
      <c r="E332" s="51"/>
      <c r="F332" s="52"/>
      <c r="G332" s="81"/>
      <c r="H332" s="45">
        <f t="shared" si="45"/>
        <v>0</v>
      </c>
      <c r="I332" s="32">
        <f t="shared" si="42"/>
        <v>0</v>
      </c>
      <c r="J332" s="28" t="str">
        <f t="shared" si="40"/>
        <v/>
      </c>
      <c r="K332" s="42" t="str">
        <f t="shared" si="41"/>
        <v/>
      </c>
      <c r="L332" s="25" t="str">
        <f t="shared" si="46"/>
        <v>/</v>
      </c>
      <c r="M332" s="19"/>
      <c r="N332" s="23" t="e">
        <f t="shared" si="43"/>
        <v>#VALUE!</v>
      </c>
      <c r="O332" s="86" t="e">
        <f t="shared" si="44"/>
        <v>#VALUE!</v>
      </c>
      <c r="P332" s="83" t="e">
        <f>IF(N332="no data","no data",(IF(AND(#REF!&lt;=#REF!,#REF!&gt;=0),((1-BINOMDIST(#REF!,#REF!,M332/100,TRUE)))+BINOMDIST(#REF!,#REF!,M332/100,FALSE),"")))</f>
        <v>#VALUE!</v>
      </c>
      <c r="Q332" s="36" t="e">
        <f>IF(AND(P332&lt;=0.05,#REF!*100&gt;P332),"Flagging",IF(AND(P332&lt;=0.05,#REF!*100&lt;P332),"Protective",""))</f>
        <v>#VALUE!</v>
      </c>
    </row>
    <row r="333" spans="2:17" x14ac:dyDescent="0.35">
      <c r="B333" s="14"/>
      <c r="C333" s="50"/>
      <c r="D333" s="51"/>
      <c r="E333" s="51"/>
      <c r="F333" s="52"/>
      <c r="G333" s="81"/>
      <c r="H333" s="45">
        <f t="shared" si="45"/>
        <v>0</v>
      </c>
      <c r="I333" s="32">
        <f t="shared" si="42"/>
        <v>0</v>
      </c>
      <c r="J333" s="28" t="str">
        <f t="shared" si="40"/>
        <v/>
      </c>
      <c r="K333" s="42" t="str">
        <f t="shared" si="41"/>
        <v/>
      </c>
      <c r="L333" s="25" t="str">
        <f t="shared" si="46"/>
        <v>/</v>
      </c>
      <c r="M333" s="19"/>
      <c r="N333" s="23" t="e">
        <f t="shared" si="43"/>
        <v>#VALUE!</v>
      </c>
      <c r="O333" s="86" t="e">
        <f t="shared" si="44"/>
        <v>#VALUE!</v>
      </c>
      <c r="P333" s="83" t="e">
        <f>IF(N333="no data","no data",(IF(AND(#REF!&lt;=#REF!,#REF!&gt;=0),((1-BINOMDIST(#REF!,#REF!,M333/100,TRUE)))+BINOMDIST(#REF!,#REF!,M333/100,FALSE),"")))</f>
        <v>#VALUE!</v>
      </c>
      <c r="Q333" s="36" t="e">
        <f>IF(AND(P333&lt;=0.05,#REF!*100&gt;P333),"Flagging",IF(AND(P333&lt;=0.05,#REF!*100&lt;P333),"Protective",""))</f>
        <v>#VALUE!</v>
      </c>
    </row>
    <row r="334" spans="2:17" x14ac:dyDescent="0.35">
      <c r="B334" s="14"/>
      <c r="C334" s="50"/>
      <c r="D334" s="51"/>
      <c r="E334" s="51"/>
      <c r="F334" s="52"/>
      <c r="G334" s="81"/>
      <c r="H334" s="45">
        <f t="shared" si="45"/>
        <v>0</v>
      </c>
      <c r="I334" s="32">
        <f t="shared" si="42"/>
        <v>0</v>
      </c>
      <c r="J334" s="28" t="str">
        <f t="shared" si="40"/>
        <v/>
      </c>
      <c r="K334" s="42" t="str">
        <f t="shared" si="41"/>
        <v/>
      </c>
      <c r="L334" s="25" t="str">
        <f t="shared" si="46"/>
        <v>/</v>
      </c>
      <c r="M334" s="19"/>
      <c r="N334" s="23" t="e">
        <f t="shared" si="43"/>
        <v>#VALUE!</v>
      </c>
      <c r="O334" s="86" t="e">
        <f t="shared" si="44"/>
        <v>#VALUE!</v>
      </c>
      <c r="P334" s="83" t="e">
        <f>IF(N334="no data","no data",(IF(AND(#REF!&lt;=#REF!,#REF!&gt;=0),((1-BINOMDIST(#REF!,#REF!,M334/100,TRUE)))+BINOMDIST(#REF!,#REF!,M334/100,FALSE),"")))</f>
        <v>#VALUE!</v>
      </c>
      <c r="Q334" s="36" t="e">
        <f>IF(AND(P334&lt;=0.05,#REF!*100&gt;P334),"Flagging",IF(AND(P334&lt;=0.05,#REF!*100&lt;P334),"Protective",""))</f>
        <v>#VALUE!</v>
      </c>
    </row>
    <row r="335" spans="2:17" x14ac:dyDescent="0.35">
      <c r="B335" s="14"/>
      <c r="C335" s="50"/>
      <c r="D335" s="51"/>
      <c r="E335" s="51"/>
      <c r="F335" s="52"/>
      <c r="G335" s="81"/>
      <c r="H335" s="45">
        <f t="shared" si="45"/>
        <v>0</v>
      </c>
      <c r="I335" s="32">
        <f t="shared" si="42"/>
        <v>0</v>
      </c>
      <c r="J335" s="28" t="str">
        <f t="shared" si="40"/>
        <v/>
      </c>
      <c r="K335" s="42" t="str">
        <f t="shared" si="41"/>
        <v/>
      </c>
      <c r="L335" s="25" t="str">
        <f t="shared" si="46"/>
        <v>/</v>
      </c>
      <c r="M335" s="19"/>
      <c r="N335" s="23" t="e">
        <f t="shared" si="43"/>
        <v>#VALUE!</v>
      </c>
      <c r="O335" s="86" t="e">
        <f t="shared" si="44"/>
        <v>#VALUE!</v>
      </c>
      <c r="P335" s="83" t="e">
        <f>IF(N335="no data","no data",(IF(AND(#REF!&lt;=#REF!,#REF!&gt;=0),((1-BINOMDIST(#REF!,#REF!,M335/100,TRUE)))+BINOMDIST(#REF!,#REF!,M335/100,FALSE),"")))</f>
        <v>#VALUE!</v>
      </c>
      <c r="Q335" s="36" t="e">
        <f>IF(AND(P335&lt;=0.05,#REF!*100&gt;P335),"Flagging",IF(AND(P335&lt;=0.05,#REF!*100&lt;P335),"Protective",""))</f>
        <v>#VALUE!</v>
      </c>
    </row>
    <row r="336" spans="2:17" x14ac:dyDescent="0.35">
      <c r="B336" s="14"/>
      <c r="C336" s="50"/>
      <c r="D336" s="51"/>
      <c r="E336" s="51"/>
      <c r="F336" s="52"/>
      <c r="G336" s="81"/>
      <c r="H336" s="45">
        <f t="shared" si="45"/>
        <v>0</v>
      </c>
      <c r="I336" s="32">
        <f t="shared" si="42"/>
        <v>0</v>
      </c>
      <c r="J336" s="28" t="str">
        <f t="shared" si="40"/>
        <v/>
      </c>
      <c r="K336" s="42" t="str">
        <f t="shared" si="41"/>
        <v/>
      </c>
      <c r="L336" s="25" t="str">
        <f t="shared" si="46"/>
        <v>/</v>
      </c>
      <c r="M336" s="19"/>
      <c r="N336" s="23" t="e">
        <f t="shared" si="43"/>
        <v>#VALUE!</v>
      </c>
      <c r="O336" s="86" t="e">
        <f t="shared" si="44"/>
        <v>#VALUE!</v>
      </c>
      <c r="P336" s="83" t="e">
        <f>IF(N336="no data","no data",(IF(AND(#REF!&lt;=#REF!,#REF!&gt;=0),((1-BINOMDIST(#REF!,#REF!,M336/100,TRUE)))+BINOMDIST(#REF!,#REF!,M336/100,FALSE),"")))</f>
        <v>#VALUE!</v>
      </c>
      <c r="Q336" s="36" t="e">
        <f>IF(AND(P336&lt;=0.05,#REF!*100&gt;P336),"Flagging",IF(AND(P336&lt;=0.05,#REF!*100&lt;P336),"Protective",""))</f>
        <v>#VALUE!</v>
      </c>
    </row>
    <row r="337" spans="2:17" x14ac:dyDescent="0.35">
      <c r="B337" s="14"/>
      <c r="C337" s="50"/>
      <c r="D337" s="51"/>
      <c r="E337" s="51"/>
      <c r="F337" s="52"/>
      <c r="G337" s="81"/>
      <c r="H337" s="45">
        <f t="shared" si="45"/>
        <v>0</v>
      </c>
      <c r="I337" s="32">
        <f t="shared" si="42"/>
        <v>0</v>
      </c>
      <c r="J337" s="28" t="str">
        <f t="shared" ref="J337:J353" si="47">IF(ISBLANK(C337),"",C337+D337)</f>
        <v/>
      </c>
      <c r="K337" s="42" t="str">
        <f t="shared" ref="K337:K353" si="48">IF(ISBLANK(C337),"",C337+D337+E337)</f>
        <v/>
      </c>
      <c r="L337" s="25" t="str">
        <f t="shared" si="46"/>
        <v>/</v>
      </c>
      <c r="M337" s="19"/>
      <c r="N337" s="23" t="e">
        <f t="shared" si="43"/>
        <v>#VALUE!</v>
      </c>
      <c r="O337" s="86" t="e">
        <f t="shared" si="44"/>
        <v>#VALUE!</v>
      </c>
      <c r="P337" s="83" t="e">
        <f>IF(N337="no data","no data",(IF(AND(#REF!&lt;=#REF!,#REF!&gt;=0),((1-BINOMDIST(#REF!,#REF!,M337/100,TRUE)))+BINOMDIST(#REF!,#REF!,M337/100,FALSE),"")))</f>
        <v>#VALUE!</v>
      </c>
      <c r="Q337" s="36" t="e">
        <f>IF(AND(P337&lt;=0.05,#REF!*100&gt;P337),"Flagging",IF(AND(P337&lt;=0.05,#REF!*100&lt;P337),"Protective",""))</f>
        <v>#VALUE!</v>
      </c>
    </row>
    <row r="338" spans="2:17" x14ac:dyDescent="0.35">
      <c r="B338" s="14"/>
      <c r="C338" s="50"/>
      <c r="D338" s="51"/>
      <c r="E338" s="51"/>
      <c r="F338" s="52"/>
      <c r="G338" s="81"/>
      <c r="H338" s="45">
        <f t="shared" si="45"/>
        <v>0</v>
      </c>
      <c r="I338" s="32">
        <f t="shared" si="42"/>
        <v>0</v>
      </c>
      <c r="J338" s="28" t="str">
        <f t="shared" si="47"/>
        <v/>
      </c>
      <c r="K338" s="42" t="str">
        <f t="shared" si="48"/>
        <v/>
      </c>
      <c r="L338" s="25" t="str">
        <f t="shared" si="46"/>
        <v>/</v>
      </c>
      <c r="M338" s="19"/>
      <c r="N338" s="23" t="e">
        <f t="shared" si="43"/>
        <v>#VALUE!</v>
      </c>
      <c r="O338" s="86" t="e">
        <f t="shared" si="44"/>
        <v>#VALUE!</v>
      </c>
      <c r="P338" s="83" t="e">
        <f>IF(N338="no data","no data",(IF(AND(#REF!&lt;=#REF!,#REF!&gt;=0),((1-BINOMDIST(#REF!,#REF!,M338/100,TRUE)))+BINOMDIST(#REF!,#REF!,M338/100,FALSE),"")))</f>
        <v>#VALUE!</v>
      </c>
      <c r="Q338" s="36" t="e">
        <f>IF(AND(P338&lt;=0.05,#REF!*100&gt;P338),"Flagging",IF(AND(P338&lt;=0.05,#REF!*100&lt;P338),"Protective",""))</f>
        <v>#VALUE!</v>
      </c>
    </row>
    <row r="339" spans="2:17" x14ac:dyDescent="0.35">
      <c r="B339" s="14"/>
      <c r="C339" s="50"/>
      <c r="D339" s="51"/>
      <c r="E339" s="51"/>
      <c r="F339" s="52"/>
      <c r="G339" s="81"/>
      <c r="H339" s="45">
        <f t="shared" si="45"/>
        <v>0</v>
      </c>
      <c r="I339" s="32">
        <f t="shared" si="42"/>
        <v>0</v>
      </c>
      <c r="J339" s="28" t="str">
        <f t="shared" si="47"/>
        <v/>
      </c>
      <c r="K339" s="42" t="str">
        <f t="shared" si="48"/>
        <v/>
      </c>
      <c r="L339" s="25" t="str">
        <f t="shared" si="46"/>
        <v>/</v>
      </c>
      <c r="M339" s="19"/>
      <c r="N339" s="23" t="e">
        <f t="shared" si="43"/>
        <v>#VALUE!</v>
      </c>
      <c r="O339" s="86" t="e">
        <f t="shared" si="44"/>
        <v>#VALUE!</v>
      </c>
      <c r="P339" s="83" t="e">
        <f>IF(N339="no data","no data",(IF(AND(#REF!&lt;=#REF!,#REF!&gt;=0),((1-BINOMDIST(#REF!,#REF!,M339/100,TRUE)))+BINOMDIST(#REF!,#REF!,M339/100,FALSE),"")))</f>
        <v>#VALUE!</v>
      </c>
      <c r="Q339" s="36" t="e">
        <f>IF(AND(P339&lt;=0.05,#REF!*100&gt;P339),"Flagging",IF(AND(P339&lt;=0.05,#REF!*100&lt;P339),"Protective",""))</f>
        <v>#VALUE!</v>
      </c>
    </row>
    <row r="340" spans="2:17" x14ac:dyDescent="0.35">
      <c r="B340" s="14"/>
      <c r="C340" s="50"/>
      <c r="D340" s="51"/>
      <c r="E340" s="51"/>
      <c r="F340" s="52"/>
      <c r="G340" s="81"/>
      <c r="H340" s="45">
        <f t="shared" si="45"/>
        <v>0</v>
      </c>
      <c r="I340" s="32">
        <f t="shared" si="42"/>
        <v>0</v>
      </c>
      <c r="J340" s="28" t="str">
        <f t="shared" si="47"/>
        <v/>
      </c>
      <c r="K340" s="42" t="str">
        <f t="shared" si="48"/>
        <v/>
      </c>
      <c r="L340" s="25" t="str">
        <f t="shared" si="46"/>
        <v>/</v>
      </c>
      <c r="M340" s="19"/>
      <c r="N340" s="23" t="e">
        <f t="shared" si="43"/>
        <v>#VALUE!</v>
      </c>
      <c r="O340" s="86" t="e">
        <f t="shared" si="44"/>
        <v>#VALUE!</v>
      </c>
      <c r="P340" s="83" t="e">
        <f>IF(N340="no data","no data",(IF(AND(#REF!&lt;=#REF!,#REF!&gt;=0),((1-BINOMDIST(#REF!,#REF!,M340/100,TRUE)))+BINOMDIST(#REF!,#REF!,M340/100,FALSE),"")))</f>
        <v>#VALUE!</v>
      </c>
      <c r="Q340" s="36" t="e">
        <f>IF(AND(P340&lt;=0.05,#REF!*100&gt;P340),"Flagging",IF(AND(P340&lt;=0.05,#REF!*100&lt;P340),"Protective",""))</f>
        <v>#VALUE!</v>
      </c>
    </row>
    <row r="341" spans="2:17" x14ac:dyDescent="0.35">
      <c r="B341" s="14"/>
      <c r="C341" s="50"/>
      <c r="D341" s="51"/>
      <c r="E341" s="51"/>
      <c r="F341" s="52"/>
      <c r="G341" s="81"/>
      <c r="H341" s="45">
        <f t="shared" si="45"/>
        <v>0</v>
      </c>
      <c r="I341" s="32">
        <f t="shared" si="42"/>
        <v>0</v>
      </c>
      <c r="J341" s="28" t="str">
        <f t="shared" si="47"/>
        <v/>
      </c>
      <c r="K341" s="42" t="str">
        <f t="shared" si="48"/>
        <v/>
      </c>
      <c r="L341" s="25" t="str">
        <f t="shared" si="46"/>
        <v>/</v>
      </c>
      <c r="M341" s="19"/>
      <c r="N341" s="23" t="e">
        <f t="shared" si="43"/>
        <v>#VALUE!</v>
      </c>
      <c r="O341" s="86" t="e">
        <f t="shared" si="44"/>
        <v>#VALUE!</v>
      </c>
      <c r="P341" s="83" t="e">
        <f>IF(N341="no data","no data",(IF(AND(#REF!&lt;=#REF!,#REF!&gt;=0),((1-BINOMDIST(#REF!,#REF!,M341/100,TRUE)))+BINOMDIST(#REF!,#REF!,M341/100,FALSE),"")))</f>
        <v>#VALUE!</v>
      </c>
      <c r="Q341" s="36" t="e">
        <f>IF(AND(P341&lt;=0.05,#REF!*100&gt;P341),"Flagging",IF(AND(P341&lt;=0.05,#REF!*100&lt;P341),"Protective",""))</f>
        <v>#VALUE!</v>
      </c>
    </row>
    <row r="342" spans="2:17" x14ac:dyDescent="0.35">
      <c r="B342" s="14"/>
      <c r="C342" s="50"/>
      <c r="D342" s="51"/>
      <c r="E342" s="51"/>
      <c r="F342" s="52"/>
      <c r="G342" s="81"/>
      <c r="H342" s="45">
        <f t="shared" si="45"/>
        <v>0</v>
      </c>
      <c r="I342" s="32">
        <f t="shared" si="42"/>
        <v>0</v>
      </c>
      <c r="J342" s="28" t="str">
        <f t="shared" si="47"/>
        <v/>
      </c>
      <c r="K342" s="42" t="str">
        <f t="shared" si="48"/>
        <v/>
      </c>
      <c r="L342" s="25" t="str">
        <f t="shared" si="46"/>
        <v>/</v>
      </c>
      <c r="M342" s="19"/>
      <c r="N342" s="23" t="e">
        <f t="shared" si="43"/>
        <v>#VALUE!</v>
      </c>
      <c r="O342" s="86" t="e">
        <f t="shared" si="44"/>
        <v>#VALUE!</v>
      </c>
      <c r="P342" s="83" t="e">
        <f>IF(N342="no data","no data",(IF(AND(#REF!&lt;=#REF!,#REF!&gt;=0),((1-BINOMDIST(#REF!,#REF!,M342/100,TRUE)))+BINOMDIST(#REF!,#REF!,M342/100,FALSE),"")))</f>
        <v>#VALUE!</v>
      </c>
      <c r="Q342" s="36" t="e">
        <f>IF(AND(P342&lt;=0.05,#REF!*100&gt;P342),"Flagging",IF(AND(P342&lt;=0.05,#REF!*100&lt;P342),"Protective",""))</f>
        <v>#VALUE!</v>
      </c>
    </row>
    <row r="343" spans="2:17" x14ac:dyDescent="0.35">
      <c r="B343" s="14"/>
      <c r="C343" s="50"/>
      <c r="D343" s="51"/>
      <c r="E343" s="51"/>
      <c r="F343" s="52"/>
      <c r="G343" s="81"/>
      <c r="H343" s="45">
        <f t="shared" si="45"/>
        <v>0</v>
      </c>
      <c r="I343" s="32">
        <f t="shared" si="42"/>
        <v>0</v>
      </c>
      <c r="J343" s="28" t="str">
        <f t="shared" si="47"/>
        <v/>
      </c>
      <c r="K343" s="42" t="str">
        <f t="shared" si="48"/>
        <v/>
      </c>
      <c r="L343" s="25" t="str">
        <f t="shared" si="46"/>
        <v>/</v>
      </c>
      <c r="M343" s="19"/>
      <c r="N343" s="23" t="e">
        <f t="shared" si="43"/>
        <v>#VALUE!</v>
      </c>
      <c r="O343" s="86" t="e">
        <f t="shared" si="44"/>
        <v>#VALUE!</v>
      </c>
      <c r="P343" s="83" t="e">
        <f>IF(N343="no data","no data",(IF(AND(#REF!&lt;=#REF!,#REF!&gt;=0),((1-BINOMDIST(#REF!,#REF!,M343/100,TRUE)))+BINOMDIST(#REF!,#REF!,M343/100,FALSE),"")))</f>
        <v>#VALUE!</v>
      </c>
      <c r="Q343" s="36" t="e">
        <f>IF(AND(P343&lt;=0.05,#REF!*100&gt;P343),"Flagging",IF(AND(P343&lt;=0.05,#REF!*100&lt;P343),"Protective",""))</f>
        <v>#VALUE!</v>
      </c>
    </row>
    <row r="344" spans="2:17" x14ac:dyDescent="0.35">
      <c r="B344" s="14"/>
      <c r="C344" s="50"/>
      <c r="D344" s="51"/>
      <c r="E344" s="51"/>
      <c r="F344" s="52"/>
      <c r="G344" s="81"/>
      <c r="H344" s="45">
        <f t="shared" si="45"/>
        <v>0</v>
      </c>
      <c r="I344" s="32">
        <f t="shared" si="42"/>
        <v>0</v>
      </c>
      <c r="J344" s="28" t="str">
        <f t="shared" si="47"/>
        <v/>
      </c>
      <c r="K344" s="42" t="str">
        <f t="shared" si="48"/>
        <v/>
      </c>
      <c r="L344" s="25" t="str">
        <f t="shared" si="46"/>
        <v>/</v>
      </c>
      <c r="M344" s="19"/>
      <c r="N344" s="23" t="e">
        <f t="shared" si="43"/>
        <v>#VALUE!</v>
      </c>
      <c r="O344" s="86" t="e">
        <f t="shared" si="44"/>
        <v>#VALUE!</v>
      </c>
      <c r="P344" s="83" t="e">
        <f>IF(N344="no data","no data",(IF(AND(#REF!&lt;=#REF!,#REF!&gt;=0),((1-BINOMDIST(#REF!,#REF!,M344/100,TRUE)))+BINOMDIST(#REF!,#REF!,M344/100,FALSE),"")))</f>
        <v>#VALUE!</v>
      </c>
      <c r="Q344" s="36" t="e">
        <f>IF(AND(P344&lt;=0.05,#REF!*100&gt;P344),"Flagging",IF(AND(P344&lt;=0.05,#REF!*100&lt;P344),"Protective",""))</f>
        <v>#VALUE!</v>
      </c>
    </row>
    <row r="345" spans="2:17" x14ac:dyDescent="0.35">
      <c r="B345" s="14"/>
      <c r="C345" s="50"/>
      <c r="D345" s="51"/>
      <c r="E345" s="51"/>
      <c r="F345" s="52"/>
      <c r="G345" s="81"/>
      <c r="H345" s="45">
        <f t="shared" si="45"/>
        <v>0</v>
      </c>
      <c r="I345" s="32">
        <f t="shared" si="42"/>
        <v>0</v>
      </c>
      <c r="J345" s="28" t="str">
        <f t="shared" si="47"/>
        <v/>
      </c>
      <c r="K345" s="42" t="str">
        <f t="shared" si="48"/>
        <v/>
      </c>
      <c r="L345" s="25" t="str">
        <f t="shared" si="46"/>
        <v>/</v>
      </c>
      <c r="M345" s="19"/>
      <c r="N345" s="23" t="e">
        <f t="shared" si="43"/>
        <v>#VALUE!</v>
      </c>
      <c r="O345" s="86" t="e">
        <f t="shared" si="44"/>
        <v>#VALUE!</v>
      </c>
      <c r="P345" s="83" t="e">
        <f>IF(N345="no data","no data",(IF(AND(#REF!&lt;=#REF!,#REF!&gt;=0),((1-BINOMDIST(#REF!,#REF!,M345/100,TRUE)))+BINOMDIST(#REF!,#REF!,M345/100,FALSE),"")))</f>
        <v>#VALUE!</v>
      </c>
      <c r="Q345" s="36" t="e">
        <f>IF(AND(P345&lt;=0.05,#REF!*100&gt;P345),"Flagging",IF(AND(P345&lt;=0.05,#REF!*100&lt;P345),"Protective",""))</f>
        <v>#VALUE!</v>
      </c>
    </row>
    <row r="346" spans="2:17" x14ac:dyDescent="0.35">
      <c r="B346" s="14"/>
      <c r="C346" s="50"/>
      <c r="D346" s="51"/>
      <c r="E346" s="51"/>
      <c r="F346" s="52"/>
      <c r="G346" s="81"/>
      <c r="H346" s="45">
        <f t="shared" si="45"/>
        <v>0</v>
      </c>
      <c r="I346" s="32">
        <f t="shared" si="42"/>
        <v>0</v>
      </c>
      <c r="J346" s="28" t="str">
        <f t="shared" si="47"/>
        <v/>
      </c>
      <c r="K346" s="42" t="str">
        <f t="shared" si="48"/>
        <v/>
      </c>
      <c r="L346" s="25" t="str">
        <f t="shared" si="46"/>
        <v>/</v>
      </c>
      <c r="M346" s="19"/>
      <c r="N346" s="23" t="e">
        <f t="shared" si="43"/>
        <v>#VALUE!</v>
      </c>
      <c r="O346" s="86" t="e">
        <f t="shared" si="44"/>
        <v>#VALUE!</v>
      </c>
      <c r="P346" s="83" t="e">
        <f>IF(N346="no data","no data",(IF(AND(#REF!&lt;=#REF!,#REF!&gt;=0),((1-BINOMDIST(#REF!,#REF!,M346/100,TRUE)))+BINOMDIST(#REF!,#REF!,M346/100,FALSE),"")))</f>
        <v>#VALUE!</v>
      </c>
      <c r="Q346" s="36" t="e">
        <f>IF(AND(P346&lt;=0.05,#REF!*100&gt;P346),"Flagging",IF(AND(P346&lt;=0.05,#REF!*100&lt;P346),"Protective",""))</f>
        <v>#VALUE!</v>
      </c>
    </row>
    <row r="347" spans="2:17" x14ac:dyDescent="0.35">
      <c r="B347" s="14"/>
      <c r="C347" s="50"/>
      <c r="D347" s="51"/>
      <c r="E347" s="51"/>
      <c r="F347" s="52"/>
      <c r="G347" s="81"/>
      <c r="H347" s="45">
        <f t="shared" si="45"/>
        <v>0</v>
      </c>
      <c r="I347" s="32">
        <f t="shared" si="42"/>
        <v>0</v>
      </c>
      <c r="J347" s="28" t="str">
        <f t="shared" si="47"/>
        <v/>
      </c>
      <c r="K347" s="42" t="str">
        <f t="shared" si="48"/>
        <v/>
      </c>
      <c r="L347" s="25" t="str">
        <f t="shared" si="46"/>
        <v>/</v>
      </c>
      <c r="M347" s="19"/>
      <c r="N347" s="23" t="e">
        <f t="shared" si="43"/>
        <v>#VALUE!</v>
      </c>
      <c r="O347" s="86" t="e">
        <f t="shared" si="44"/>
        <v>#VALUE!</v>
      </c>
      <c r="P347" s="83" t="e">
        <f>IF(N347="no data","no data",(IF(AND(#REF!&lt;=#REF!,#REF!&gt;=0),((1-BINOMDIST(#REF!,#REF!,M347/100,TRUE)))+BINOMDIST(#REF!,#REF!,M347/100,FALSE),"")))</f>
        <v>#VALUE!</v>
      </c>
      <c r="Q347" s="36" t="e">
        <f>IF(AND(P347&lt;=0.05,#REF!*100&gt;P347),"Flagging",IF(AND(P347&lt;=0.05,#REF!*100&lt;P347),"Protective",""))</f>
        <v>#VALUE!</v>
      </c>
    </row>
    <row r="348" spans="2:17" x14ac:dyDescent="0.35">
      <c r="B348" s="14"/>
      <c r="C348" s="50"/>
      <c r="D348" s="51"/>
      <c r="E348" s="51"/>
      <c r="F348" s="52"/>
      <c r="G348" s="81"/>
      <c r="H348" s="45">
        <f t="shared" si="45"/>
        <v>0</v>
      </c>
      <c r="I348" s="32">
        <f t="shared" si="42"/>
        <v>0</v>
      </c>
      <c r="J348" s="28" t="str">
        <f t="shared" si="47"/>
        <v/>
      </c>
      <c r="K348" s="42" t="str">
        <f t="shared" si="48"/>
        <v/>
      </c>
      <c r="L348" s="25" t="str">
        <f t="shared" si="46"/>
        <v>/</v>
      </c>
      <c r="M348" s="19"/>
      <c r="N348" s="23" t="e">
        <f t="shared" si="43"/>
        <v>#VALUE!</v>
      </c>
      <c r="O348" s="86" t="e">
        <f t="shared" si="44"/>
        <v>#VALUE!</v>
      </c>
      <c r="P348" s="83" t="e">
        <f>IF(N348="no data","no data",(IF(AND(#REF!&lt;=#REF!,#REF!&gt;=0),((1-BINOMDIST(#REF!,#REF!,M348/100,TRUE)))+BINOMDIST(#REF!,#REF!,M348/100,FALSE),"")))</f>
        <v>#VALUE!</v>
      </c>
      <c r="Q348" s="36" t="e">
        <f>IF(AND(P348&lt;=0.05,#REF!*100&gt;P348),"Flagging",IF(AND(P348&lt;=0.05,#REF!*100&lt;P348),"Protective",""))</f>
        <v>#VALUE!</v>
      </c>
    </row>
    <row r="349" spans="2:17" x14ac:dyDescent="0.35">
      <c r="B349" s="14"/>
      <c r="C349" s="50"/>
      <c r="D349" s="51"/>
      <c r="E349" s="51"/>
      <c r="F349" s="52"/>
      <c r="G349" s="81"/>
      <c r="H349" s="45">
        <f t="shared" si="45"/>
        <v>0</v>
      </c>
      <c r="I349" s="32">
        <f t="shared" si="42"/>
        <v>0</v>
      </c>
      <c r="J349" s="28" t="str">
        <f t="shared" si="47"/>
        <v/>
      </c>
      <c r="K349" s="42" t="str">
        <f t="shared" si="48"/>
        <v/>
      </c>
      <c r="L349" s="25" t="str">
        <f t="shared" si="46"/>
        <v>/</v>
      </c>
      <c r="M349" s="19"/>
      <c r="N349" s="23" t="e">
        <f t="shared" si="43"/>
        <v>#VALUE!</v>
      </c>
      <c r="O349" s="86" t="e">
        <f t="shared" si="44"/>
        <v>#VALUE!</v>
      </c>
      <c r="P349" s="83" t="e">
        <f>IF(N349="no data","no data",(IF(AND(#REF!&lt;=#REF!,#REF!&gt;=0),((1-BINOMDIST(#REF!,#REF!,M349/100,TRUE)))+BINOMDIST(#REF!,#REF!,M349/100,FALSE),"")))</f>
        <v>#VALUE!</v>
      </c>
      <c r="Q349" s="36" t="e">
        <f>IF(AND(P349&lt;=0.05,#REF!*100&gt;P349),"Flagging",IF(AND(P349&lt;=0.05,#REF!*100&lt;P349),"Protective",""))</f>
        <v>#VALUE!</v>
      </c>
    </row>
    <row r="350" spans="2:17" x14ac:dyDescent="0.35">
      <c r="B350" s="14"/>
      <c r="C350" s="50"/>
      <c r="D350" s="51"/>
      <c r="E350" s="51"/>
      <c r="F350" s="52"/>
      <c r="G350" s="81"/>
      <c r="H350" s="45">
        <f t="shared" si="45"/>
        <v>0</v>
      </c>
      <c r="I350" s="32">
        <f t="shared" si="42"/>
        <v>0</v>
      </c>
      <c r="J350" s="28" t="str">
        <f t="shared" si="47"/>
        <v/>
      </c>
      <c r="K350" s="42" t="str">
        <f t="shared" si="48"/>
        <v/>
      </c>
      <c r="L350" s="25" t="str">
        <f t="shared" si="46"/>
        <v>/</v>
      </c>
      <c r="M350" s="19"/>
      <c r="N350" s="23" t="e">
        <f t="shared" si="43"/>
        <v>#VALUE!</v>
      </c>
      <c r="O350" s="86" t="e">
        <f t="shared" si="44"/>
        <v>#VALUE!</v>
      </c>
      <c r="P350" s="83" t="e">
        <f>IF(N350="no data","no data",(IF(AND(#REF!&lt;=#REF!,#REF!&gt;=0),((1-BINOMDIST(#REF!,#REF!,M350/100,TRUE)))+BINOMDIST(#REF!,#REF!,M350/100,FALSE),"")))</f>
        <v>#VALUE!</v>
      </c>
      <c r="Q350" s="36" t="e">
        <f>IF(AND(P350&lt;=0.05,#REF!*100&gt;P350),"Flagging",IF(AND(P350&lt;=0.05,#REF!*100&lt;P350),"Protective",""))</f>
        <v>#VALUE!</v>
      </c>
    </row>
    <row r="351" spans="2:17" x14ac:dyDescent="0.35">
      <c r="B351" s="14"/>
      <c r="C351" s="50"/>
      <c r="D351" s="51"/>
      <c r="E351" s="51"/>
      <c r="F351" s="52"/>
      <c r="G351" s="81"/>
      <c r="H351" s="45">
        <f t="shared" si="45"/>
        <v>0</v>
      </c>
      <c r="I351" s="32">
        <f t="shared" si="42"/>
        <v>0</v>
      </c>
      <c r="J351" s="28" t="str">
        <f t="shared" si="47"/>
        <v/>
      </c>
      <c r="K351" s="42" t="str">
        <f t="shared" si="48"/>
        <v/>
      </c>
      <c r="L351" s="25" t="str">
        <f t="shared" si="46"/>
        <v>/</v>
      </c>
      <c r="M351" s="19"/>
      <c r="N351" s="23" t="e">
        <f t="shared" si="43"/>
        <v>#VALUE!</v>
      </c>
      <c r="O351" s="86" t="e">
        <f t="shared" si="44"/>
        <v>#VALUE!</v>
      </c>
      <c r="P351" s="83" t="e">
        <f>IF(N351="no data","no data",(IF(AND(#REF!&lt;=#REF!,#REF!&gt;=0),((1-BINOMDIST(#REF!,#REF!,M351/100,TRUE)))+BINOMDIST(#REF!,#REF!,M351/100,FALSE),"")))</f>
        <v>#VALUE!</v>
      </c>
      <c r="Q351" s="36" t="e">
        <f>IF(AND(P351&lt;=0.05,#REF!*100&gt;P351),"Flagging",IF(AND(P351&lt;=0.05,#REF!*100&lt;P351),"Protective",""))</f>
        <v>#VALUE!</v>
      </c>
    </row>
    <row r="352" spans="2:17" x14ac:dyDescent="0.35">
      <c r="B352" s="14"/>
      <c r="C352" s="50"/>
      <c r="D352" s="51"/>
      <c r="E352" s="51"/>
      <c r="F352" s="52"/>
      <c r="G352" s="81"/>
      <c r="H352" s="45">
        <f t="shared" si="45"/>
        <v>0</v>
      </c>
      <c r="I352" s="32">
        <f t="shared" si="42"/>
        <v>0</v>
      </c>
      <c r="J352" s="28" t="str">
        <f t="shared" si="47"/>
        <v/>
      </c>
      <c r="K352" s="42" t="str">
        <f t="shared" si="48"/>
        <v/>
      </c>
      <c r="L352" s="25" t="str">
        <f t="shared" si="46"/>
        <v>/</v>
      </c>
      <c r="M352" s="19"/>
      <c r="N352" s="23" t="e">
        <f t="shared" si="43"/>
        <v>#VALUE!</v>
      </c>
      <c r="O352" s="86" t="e">
        <f t="shared" si="44"/>
        <v>#VALUE!</v>
      </c>
      <c r="P352" s="83" t="e">
        <f>IF(N352="no data","no data",(IF(AND(#REF!&lt;=#REF!,#REF!&gt;=0),((1-BINOMDIST(#REF!,#REF!,M352/100,TRUE)))+BINOMDIST(#REF!,#REF!,M352/100,FALSE),"")))</f>
        <v>#VALUE!</v>
      </c>
      <c r="Q352" s="36" t="e">
        <f>IF(AND(P352&lt;=0.05,#REF!*100&gt;P352),"Flagging",IF(AND(P352&lt;=0.05,#REF!*100&lt;P352),"Protective",""))</f>
        <v>#VALUE!</v>
      </c>
    </row>
    <row r="353" spans="2:17" ht="15" thickBot="1" x14ac:dyDescent="0.4">
      <c r="B353" s="15"/>
      <c r="C353" s="54"/>
      <c r="D353" s="55"/>
      <c r="E353" s="55"/>
      <c r="F353" s="56"/>
      <c r="G353" s="44"/>
      <c r="H353" s="33">
        <f t="shared" si="45"/>
        <v>0</v>
      </c>
      <c r="I353" s="34">
        <f t="shared" si="42"/>
        <v>0</v>
      </c>
      <c r="J353" s="29" t="str">
        <f t="shared" si="47"/>
        <v/>
      </c>
      <c r="K353" s="43" t="str">
        <f t="shared" si="48"/>
        <v/>
      </c>
      <c r="L353" s="87" t="str">
        <f t="shared" si="46"/>
        <v>/</v>
      </c>
      <c r="M353" s="38"/>
      <c r="N353" s="22" t="e">
        <f t="shared" si="43"/>
        <v>#VALUE!</v>
      </c>
      <c r="O353" s="88" t="e">
        <f t="shared" si="44"/>
        <v>#VALUE!</v>
      </c>
      <c r="P353" s="83" t="e">
        <f>IF(N353="no data","no data",(IF(AND(#REF!&lt;=#REF!,#REF!&gt;=0),((1-BINOMDIST(#REF!,#REF!,M353/100,TRUE)))+BINOMDIST(#REF!,#REF!,M353/100,FALSE),"")))</f>
        <v>#VALUE!</v>
      </c>
      <c r="Q353" s="36" t="e">
        <f>IF(AND(P353&lt;=0.05,#REF!*100&gt;P353),"Flagging",IF(AND(P353&lt;=0.05,#REF!*100&lt;P353),"Protective",""))</f>
        <v>#VALUE!</v>
      </c>
    </row>
  </sheetData>
  <autoFilter ref="B3:Q3" xr:uid="{00000000-0001-0000-0000-000000000000}"/>
  <mergeCells count="1">
    <mergeCell ref="B1:O1"/>
  </mergeCells>
  <conditionalFormatting sqref="N3:N4">
    <cfRule type="cellIs" dxfId="6" priority="7" operator="lessThan">
      <formula>0.05</formula>
    </cfRule>
  </conditionalFormatting>
  <conditionalFormatting sqref="N3:N353 O5:Q1048576 O2:Q2">
    <cfRule type="containsErrors" dxfId="5" priority="8">
      <formula>ISERROR(N2)</formula>
    </cfRule>
  </conditionalFormatting>
  <conditionalFormatting sqref="N3:N353">
    <cfRule type="containsBlanks" priority="4" stopIfTrue="1">
      <formula>LEN(TRIM(N3))=0</formula>
    </cfRule>
    <cfRule type="containsText" dxfId="4" priority="5" stopIfTrue="1" operator="containsText" text="no data">
      <formula>NOT(ISERROR(SEARCH("no data",N3)))</formula>
    </cfRule>
  </conditionalFormatting>
  <conditionalFormatting sqref="N5:N353">
    <cfRule type="cellIs" dxfId="3" priority="6" operator="lessThan">
      <formula>0.05</formula>
    </cfRule>
  </conditionalFormatting>
  <conditionalFormatting sqref="O5:O353 Q5:Q353 O354:Q29860">
    <cfRule type="containsText" dxfId="2" priority="9" operator="containsText" text="Flagging">
      <formula>NOT(ISERROR(SEARCH("Flagging",O5)))</formula>
    </cfRule>
  </conditionalFormatting>
  <conditionalFormatting sqref="P5:P353">
    <cfRule type="containsBlanks" priority="1" stopIfTrue="1">
      <formula>LEN(TRIM(P5))=0</formula>
    </cfRule>
    <cfRule type="containsText" dxfId="1" priority="2" stopIfTrue="1" operator="containsText" text="no data">
      <formula>NOT(ISERROR(SEARCH("no data",P5)))</formula>
    </cfRule>
    <cfRule type="cellIs" dxfId="0" priority="3" operator="lessThan">
      <formula>0.05</formula>
    </cfRule>
  </conditionalFormatting>
  <pageMargins left="0.7" right="0.7" top="0.75" bottom="0.75" header="0.3" footer="0.3"/>
  <pageSetup orientation="portrait" r:id="rId1"/>
  <headerFooter>
    <oddHeader>&amp;R&amp;"Calibri"&amp;12&amp;K000000 Unclassified / Non classifié&amp;1#_x000D_</odd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Case Management" ma:contentTypeID="0x010100FC2F3C572DAA1840B4AF5AA9121C8D291300C6ADC983BDDAD6439CF133B10B9BD117" ma:contentTypeVersion="4" ma:contentTypeDescription="Program: Generics, Activity: Case Management" ma:contentTypeScope="" ma:versionID="764e89643832a47c6c890941c25e739e">
  <xsd:schema xmlns:xsd="http://www.w3.org/2001/XMLSchema" xmlns:xs="http://www.w3.org/2001/XMLSchema" xmlns:p="http://schemas.microsoft.com/office/2006/metadata/properties" xmlns:ns2="f4de791d-71e9-453a-84f5-64465da6bdc2" xmlns:ns3="bbae1db4-9756-4df1-8a4f-b91d64546322" targetNamespace="http://schemas.microsoft.com/office/2006/metadata/properties" ma:root="true" ma:fieldsID="2236a2cabf4cb6d08b3bcd5fb62e4dd9" ns2:_="" ns3:_="">
    <xsd:import namespace="f4de791d-71e9-453a-84f5-64465da6bdc2"/>
    <xsd:import namespace="bbae1db4-9756-4df1-8a4f-b91d64546322"/>
    <xsd:element name="properties">
      <xsd:complexType>
        <xsd:sequence>
          <xsd:element name="documentManagement">
            <xsd:complexType>
              <xsd:all>
                <xsd:element ref="ns2:TaxCatchAll" minOccurs="0"/>
                <xsd:element ref="ns2:TaxCatchAllLabel" minOccurs="0"/>
                <xsd:element ref="ns2:Case_x0020_Code" minOccurs="0"/>
                <xsd:element ref="ns2:l3f65e05b1d843caba2af52475971a50" minOccurs="0"/>
                <xsd:element ref="ns2:k2aa6d8ccfb34d5294c62e9fc2588215" minOccurs="0"/>
                <xsd:element ref="ns2:m9b671cd3f1f4c2789bf6e4f9fe3b0a5" minOccurs="0"/>
                <xsd:element ref="ns2:n3ab70f913b14dcfbc79f3581b87a2e0" minOccurs="0"/>
                <xsd:element ref="ns3:_dlc_DocId" minOccurs="0"/>
                <xsd:element ref="ns3:_dlc_DocIdUrl" minOccurs="0"/>
                <xsd:element ref="ns3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4de791d-71e9-453a-84f5-64465da6bdc2" elementFormDefault="qualified">
    <xsd:import namespace="http://schemas.microsoft.com/office/2006/documentManagement/types"/>
    <xsd:import namespace="http://schemas.microsoft.com/office/infopath/2007/PartnerControls"/>
    <xsd:element name="TaxCatchAll" ma:index="8" nillable="true" ma:displayName="Taxonomy Catch All Column" ma:hidden="true" ma:list="{cf00e83f-b6d3-46c2-981b-3444b6bb1dbd}" ma:internalName="TaxCatchAll" ma:showField="CatchAllData" ma:web="bbae1db4-9756-4df1-8a4f-b91d6454632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9" nillable="true" ma:displayName="Taxonomy Catch All Column1" ma:hidden="true" ma:list="{cf00e83f-b6d3-46c2-981b-3444b6bb1dbd}" ma:internalName="TaxCatchAllLabel" ma:readOnly="true" ma:showField="CatchAllDataLabel" ma:web="bbae1db4-9756-4df1-8a4f-b91d6454632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Case_x0020_Code" ma:index="10" nillable="true" ma:displayName="Case Code" ma:internalName="Case_x0020_Code">
      <xsd:simpleType>
        <xsd:restriction base="dms:Text">
          <xsd:maxLength value="255"/>
        </xsd:restriction>
      </xsd:simpleType>
    </xsd:element>
    <xsd:element name="l3f65e05b1d843caba2af52475971a50" ma:index="11" nillable="true" ma:taxonomy="true" ma:internalName="l3f65e05b1d843caba2af52475971a50" ma:taxonomyFieldName="Fiscal_x0020_Year" ma:displayName="Fiscal Year" ma:default="" ma:fieldId="{53f65e05-b1d8-43ca-ba2a-f52475971a50}" ma:sspId="46ddb0ec-cae1-4b94-bdc6-d5be94c72077" ma:termSetId="c5064d94-3f7e-4605-8ca2-eb2875f9b05a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k2aa6d8ccfb34d5294c62e9fc2588215" ma:index="13" nillable="true" ma:taxonomy="true" ma:internalName="k2aa6d8ccfb34d5294c62e9fc2588215" ma:taxonomyFieldName="Security_x0020_Level" ma:displayName="Security Level" ma:default="" ma:fieldId="{42aa6d8c-cfb3-4d52-94c6-2e9fc2588215}" ma:sspId="46ddb0ec-cae1-4b94-bdc6-d5be94c72077" ma:termSetId="0193ca93-d903-47d8-8a0b-c4b9fd9a85ec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m9b671cd3f1f4c2789bf6e4f9fe3b0a5" ma:index="15" nillable="true" ma:taxonomy="true" ma:internalName="m9b671cd3f1f4c2789bf6e4f9fe3b0a5" ma:taxonomyFieldName="Archival" ma:displayName="Archival" ma:default="" ma:fieldId="{69b671cd-3f1f-4c27-89bf-6e4f9fe3b0a5}" ma:sspId="46ddb0ec-cae1-4b94-bdc6-d5be94c72077" ma:termSetId="5097ba1d-474f-43d3-842e-6ba4c3466f09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n3ab70f913b14dcfbc79f3581b87a2e0" ma:index="17" ma:taxonomy="true" ma:internalName="n3ab70f913b14dcfbc79f3581b87a2e0" ma:taxonomyFieldName="Document_x002d_Status" ma:displayName="Document-Status" ma:default="1;#Active|b3c4d83a-10bd-4776-b251-f379e1cb284c" ma:fieldId="{73ab70f9-13b1-4dcf-bc79-f3581b87a2e0}" ma:sspId="46ddb0ec-cae1-4b94-bdc6-d5be94c72077" ma:termSetId="921e2eeb-960a-4023-8d5a-b30a4f9d41ab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ae1db4-9756-4df1-8a4f-b91d64546322" elementFormDefault="qualified">
    <xsd:import namespace="http://schemas.microsoft.com/office/2006/documentManagement/types"/>
    <xsd:import namespace="http://schemas.microsoft.com/office/infopath/2007/PartnerControls"/>
    <xsd:element name="_dlc_DocId" ma:index="19" nillable="true" ma:displayName="Document ID Value" ma:description="The value of the document ID assigned to this item." ma:indexed="true" ma:internalName="_dlc_DocId" ma:readOnly="true">
      <xsd:simpleType>
        <xsd:restriction base="dms:Text"/>
      </xsd:simpleType>
    </xsd:element>
    <xsd:element name="_dlc_DocIdUrl" ma:index="20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21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SharedContentType xmlns="Microsoft.SharePoint.Taxonomy.ContentTypeSync" SourceId="46ddb0ec-cae1-4b94-bdc6-d5be94c72077" ContentTypeId="0x010100FC2F3C572DAA1840B4AF5AA9121C8D2913" PreviousValue="false" LastSyncTimeStamp="2023-04-05T19:05:42.747Z"/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ase_x0020_Code xmlns="f4de791d-71e9-453a-84f5-64465da6bdc2" xsi:nil="true"/>
    <l3f65e05b1d843caba2af52475971a50 xmlns="f4de791d-71e9-453a-84f5-64465da6bdc2">
      <Terms xmlns="http://schemas.microsoft.com/office/infopath/2007/PartnerControls"/>
    </l3f65e05b1d843caba2af52475971a50>
    <m9b671cd3f1f4c2789bf6e4f9fe3b0a5 xmlns="f4de791d-71e9-453a-84f5-64465da6bdc2">
      <Terms xmlns="http://schemas.microsoft.com/office/infopath/2007/PartnerControls"/>
    </m9b671cd3f1f4c2789bf6e4f9fe3b0a5>
    <k2aa6d8ccfb34d5294c62e9fc2588215 xmlns="f4de791d-71e9-453a-84f5-64465da6bdc2">
      <Terms xmlns="http://schemas.microsoft.com/office/infopath/2007/PartnerControls"/>
    </k2aa6d8ccfb34d5294c62e9fc2588215>
    <TaxCatchAll xmlns="f4de791d-71e9-453a-84f5-64465da6bdc2">
      <Value>1</Value>
    </TaxCatchAll>
    <n3ab70f913b14dcfbc79f3581b87a2e0 xmlns="f4de791d-71e9-453a-84f5-64465da6bdc2">
      <Terms xmlns="http://schemas.microsoft.com/office/infopath/2007/PartnerControls">
        <TermInfo xmlns="http://schemas.microsoft.com/office/infopath/2007/PartnerControls">
          <TermName xmlns="http://schemas.microsoft.com/office/infopath/2007/PartnerControls">Active</TermName>
          <TermId xmlns="http://schemas.microsoft.com/office/infopath/2007/PartnerControls">b3c4d83a-10bd-4776-b251-f379e1cb284c</TermId>
        </TermInfo>
      </Terms>
    </n3ab70f913b14dcfbc79f3581b87a2e0>
    <_dlc_DocId xmlns="bbae1db4-9756-4df1-8a4f-b91d64546322">PHAC-IDVPB-715447341-55831</_dlc_DocId>
    <_dlc_DocIdUrl xmlns="bbae1db4-9756-4df1-8a4f-b91d64546322">
      <Url>https://022gc.sharepoint.com/sites/PHAC-IDVPB-CFEZID-OMD/_layouts/15/DocIdRedir.aspx?ID=PHAC-IDVPB-715447341-55831</Url>
      <Description>PHAC-IDVPB-715447341-55831</Description>
    </_dlc_DocIdUrl>
  </documentManagement>
</p:properties>
</file>

<file path=customXml/item5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2EC66CE-AD5A-49DC-BB50-2BD7AE498FFD}">
  <ds:schemaRefs>
    <ds:schemaRef ds:uri="http://schemas.microsoft.com/sharepoint/events"/>
  </ds:schemaRefs>
</ds:datastoreItem>
</file>

<file path=customXml/itemProps2.xml><?xml version="1.0" encoding="utf-8"?>
<ds:datastoreItem xmlns:ds="http://schemas.openxmlformats.org/officeDocument/2006/customXml" ds:itemID="{A828C537-F82B-4361-B2F3-870E11ED737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4de791d-71e9-453a-84f5-64465da6bdc2"/>
    <ds:schemaRef ds:uri="bbae1db4-9756-4df1-8a4f-b91d6454632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C81C176-9E03-4421-8A01-7EA2CBF2C78F}">
  <ds:schemaRefs>
    <ds:schemaRef ds:uri="Microsoft.SharePoint.Taxonomy.ContentTypeSync"/>
  </ds:schemaRefs>
</ds:datastoreItem>
</file>

<file path=customXml/itemProps4.xml><?xml version="1.0" encoding="utf-8"?>
<ds:datastoreItem xmlns:ds="http://schemas.openxmlformats.org/officeDocument/2006/customXml" ds:itemID="{E4DEAE70-CE36-4E40-BC75-EDB51A57D90D}">
  <ds:schemaRefs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f4de791d-71e9-453a-84f5-64465da6bdc2"/>
    <ds:schemaRef ds:uri="http://schemas.microsoft.com/office/infopath/2007/PartnerControls"/>
    <ds:schemaRef ds:uri="http://purl.org/dc/elements/1.1/"/>
    <ds:schemaRef ds:uri="bbae1db4-9756-4df1-8a4f-b91d64546322"/>
    <ds:schemaRef ds:uri="http://www.w3.org/XML/1998/namespace"/>
    <ds:schemaRef ds:uri="http://purl.org/dc/dcmitype/"/>
  </ds:schemaRefs>
</ds:datastoreItem>
</file>

<file path=customXml/itemProps5.xml><?xml version="1.0" encoding="utf-8"?>
<ds:datastoreItem xmlns:ds="http://schemas.openxmlformats.org/officeDocument/2006/customXml" ds:itemID="{F21A03BB-6511-4C6F-84C8-0B809B6CCEE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Foodbook</vt:lpstr>
      <vt:lpstr>Colour coded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Shiona Glass-Kaastra</dc:creator>
  <cp:keywords/>
  <dc:description/>
  <cp:lastModifiedBy>Tooby, Megan (PHAC/ASPC)</cp:lastModifiedBy>
  <cp:revision/>
  <dcterms:created xsi:type="dcterms:W3CDTF">2015-09-23T13:24:36Z</dcterms:created>
  <dcterms:modified xsi:type="dcterms:W3CDTF">2025-06-17T17:45:29Z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0x010100FC2F3C572DAA1840B4AF5AA9121C8D291300C6ADC983BDDAD6439CF133B10B9BD117</vt:lpwstr>
  </property>
  <property fmtid="{D5CDD505-2E9C-101B-9397-08002B2CF9AE}" pid="3" name="Archival">
    <vt:lpwstr/>
  </property>
  <property fmtid="{D5CDD505-2E9C-101B-9397-08002B2CF9AE}" pid="4" name="MediaServiceImageTags">
    <vt:lpwstr/>
  </property>
  <property fmtid="{D5CDD505-2E9C-101B-9397-08002B2CF9AE}" pid="5" name="Security Level">
    <vt:lpwstr/>
  </property>
  <property fmtid="{D5CDD505-2E9C-101B-9397-08002B2CF9AE}" pid="6" name="lcf76f155ced4ddcb4097134ff3c332f">
    <vt:lpwstr/>
  </property>
  <property fmtid="{D5CDD505-2E9C-101B-9397-08002B2CF9AE}" pid="7" name="Fiscal Year">
    <vt:lpwstr/>
  </property>
  <property fmtid="{D5CDD505-2E9C-101B-9397-08002B2CF9AE}" pid="8" name="Document-Status">
    <vt:lpwstr>1;#Active|b3c4d83a-10bd-4776-b251-f379e1cb284c</vt:lpwstr>
  </property>
  <property fmtid="{D5CDD505-2E9C-101B-9397-08002B2CF9AE}" pid="9" name="_dlc_DocIdItemGuid">
    <vt:lpwstr>8abb2167-e2c7-460d-89c6-e73adfbc5e7c</vt:lpwstr>
  </property>
  <property fmtid="{D5CDD505-2E9C-101B-9397-08002B2CF9AE}" pid="10" name="MSIP_Label_05d8ed60-cd71-485b-a85b-277aaf32f506_Enabled">
    <vt:lpwstr>true</vt:lpwstr>
  </property>
  <property fmtid="{D5CDD505-2E9C-101B-9397-08002B2CF9AE}" pid="11" name="MSIP_Label_05d8ed60-cd71-485b-a85b-277aaf32f506_SetDate">
    <vt:lpwstr>2024-11-04T16:44:27Z</vt:lpwstr>
  </property>
  <property fmtid="{D5CDD505-2E9C-101B-9397-08002B2CF9AE}" pid="12" name="MSIP_Label_05d8ed60-cd71-485b-a85b-277aaf32f506_Method">
    <vt:lpwstr>Standard</vt:lpwstr>
  </property>
  <property fmtid="{D5CDD505-2E9C-101B-9397-08002B2CF9AE}" pid="13" name="MSIP_Label_05d8ed60-cd71-485b-a85b-277aaf32f506_Name">
    <vt:lpwstr>Unclassified</vt:lpwstr>
  </property>
  <property fmtid="{D5CDD505-2E9C-101B-9397-08002B2CF9AE}" pid="14" name="MSIP_Label_05d8ed60-cd71-485b-a85b-277aaf32f506_SiteId">
    <vt:lpwstr>42fd9015-de4d-4223-a368-baeacab48927</vt:lpwstr>
  </property>
  <property fmtid="{D5CDD505-2E9C-101B-9397-08002B2CF9AE}" pid="15" name="MSIP_Label_05d8ed60-cd71-485b-a85b-277aaf32f506_ActionId">
    <vt:lpwstr>276a4bcd-f841-47b3-a02b-f2a6db577e7a</vt:lpwstr>
  </property>
  <property fmtid="{D5CDD505-2E9C-101B-9397-08002B2CF9AE}" pid="16" name="MSIP_Label_05d8ed60-cd71-485b-a85b-277aaf32f506_ContentBits">
    <vt:lpwstr>1</vt:lpwstr>
  </property>
  <property fmtid="{D5CDD505-2E9C-101B-9397-08002B2CF9AE}" pid="17" name="Fiscal_x0020_Year">
    <vt:lpwstr/>
  </property>
  <property fmtid="{D5CDD505-2E9C-101B-9397-08002B2CF9AE}" pid="18" name="Document_x002d_Status">
    <vt:lpwstr>1;#Active|b3c4d83a-10bd-4776-b251-f379e1cb284c</vt:lpwstr>
  </property>
  <property fmtid="{D5CDD505-2E9C-101B-9397-08002B2CF9AE}" pid="19" name="Security_x0020_Level">
    <vt:lpwstr/>
  </property>
  <property fmtid="{D5CDD505-2E9C-101B-9397-08002B2CF9AE}" pid="20" name="k9ae71620fb64f46848d734b813b5687">
    <vt:lpwstr/>
  </property>
  <property fmtid="{D5CDD505-2E9C-101B-9397-08002B2CF9AE}" pid="21" name="Accountability">
    <vt:lpwstr/>
  </property>
  <property fmtid="{D5CDD505-2E9C-101B-9397-08002B2CF9AE}" pid="22" name="Program">
    <vt:lpwstr/>
  </property>
  <property fmtid="{D5CDD505-2E9C-101B-9397-08002B2CF9AE}" pid="23" name="h081c3383653405194935089c86d6bc7">
    <vt:lpwstr/>
  </property>
</Properties>
</file>