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">'Planificador de proyectos'!$C$1048575</definedName>
    <definedName name="ActualBeyond">PeriodInActual*('Planificador de proyectos'!$H1&gt;0)</definedName>
    <definedName name="PercentComplete">PercentCompleteBeyond*PeriodInPlan</definedName>
    <definedName name="PercentCompleteBeyond">('Planificador de proyectos'!A$7=MEDIAN('Planificador de proyectos'!A$7,'Planificador de proyectos'!$H1,'Planificador de proyectos'!$H1+'Planificador de proyectos'!$I1)*('Planificador de proyectos'!$H1&gt;0))*(('Planificador de proyectos'!A$7&lt;(INT('Planificador de proyectos'!$H1+'Planificador de proyectos'!$I1*'Planificador de proyectos'!$J1)))+('Planificador de proyectos'!A$7='Planificador de proyectos'!$H1))*('Planificador de proyectos'!$J1&gt;0)</definedName>
    <definedName name="period_selected">'Planificador de proyectos'!$K$5</definedName>
    <definedName name="PeriodInActual">'Planificador de proyectos'!A$7=MEDIAN('Planificador de proyectos'!A$7,'Planificador de proyectos'!$H1,'Planificador de proyectos'!$H1+'Planificador de proyectos'!$I1-1)</definedName>
    <definedName name="PeriodInPlan">'Planificador de proyectos'!A$7=MEDIAN('Planificador de proyectos'!A$7,'Planificador de proyectos'!$F1,'Planificador de proyectos'!$F1+'Planificador de proyectos'!$G1-1)</definedName>
    <definedName name="Plan">PeriodInPlan*('Planificador de proyectos'!$F1&gt;0)</definedName>
    <definedName name="Real">(PeriodInActual*('Planificador de proyectos'!$H1&gt;0))*PeriodInPlan</definedName>
    <definedName name="TitleRegion..BO60">'Planificador de proyectos'!$B$6:$B$7</definedName>
    <definedName name="_xlnm.Print_Titles" localSheetId="0">'Planificador de proyectos'!$6:$7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G30" i="1"/>
  <c r="I30" i="1"/>
  <c r="J30" i="1"/>
  <c r="E8" i="1"/>
  <c r="E30" i="1" l="1"/>
</calcChain>
</file>

<file path=xl/sharedStrings.xml><?xml version="1.0" encoding="utf-8"?>
<sst xmlns="http://schemas.openxmlformats.org/spreadsheetml/2006/main" count="45" uniqueCount="44">
  <si>
    <t>Seleccione un periodo para resaltarlo a la derecha. A continuación hay una leyenda que describe el gráfico.</t>
  </si>
  <si>
    <t>ACTIVIDAD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</si>
  <si>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</si>
  <si>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</si>
  <si>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</si>
  <si>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</si>
  <si>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</si>
  <si>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</si>
  <si>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</si>
  <si>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</si>
  <si>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</si>
  <si>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</si>
  <si>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Planificación del Proyecto</t>
  </si>
  <si>
    <t>DURACIÓN</t>
  </si>
  <si>
    <t>Leagold - Administración de Mantenimiento</t>
  </si>
  <si>
    <t>FECHA INICIO</t>
  </si>
  <si>
    <t>FECHA FINAL</t>
  </si>
  <si>
    <t>DIAS</t>
  </si>
  <si>
    <t>Monitoreo y Control de Actividades</t>
  </si>
  <si>
    <t>Estudio de Factibilidad</t>
  </si>
  <si>
    <t>Modelado de Negocio</t>
  </si>
  <si>
    <t>Analisis de Requerimientos</t>
  </si>
  <si>
    <t>Plan de Seguridad de los datos</t>
  </si>
  <si>
    <t>Diseño de Alto Nivel</t>
  </si>
  <si>
    <t>Diseño Conceptual</t>
  </si>
  <si>
    <t>Detalles del Diseño</t>
  </si>
  <si>
    <t>Especificaciones Técnicas</t>
  </si>
  <si>
    <t>Codificación</t>
  </si>
  <si>
    <t>Integración</t>
  </si>
  <si>
    <t>Documentación</t>
  </si>
  <si>
    <t>Plan de Testing (Pruebas)</t>
  </si>
  <si>
    <t>Plan de Liberación del Producto</t>
  </si>
  <si>
    <t>Unit Test</t>
  </si>
  <si>
    <t>Function Test</t>
  </si>
  <si>
    <t>Integration Test</t>
  </si>
  <si>
    <t>Aceptación del Usuario Final</t>
  </si>
  <si>
    <t>Liberación</t>
  </si>
  <si>
    <t>Capacitación</t>
  </si>
  <si>
    <t>Plan de Soporte Post Desarrollo</t>
  </si>
  <si>
    <t>PERIODO</t>
  </si>
  <si>
    <t>-</t>
  </si>
  <si>
    <t>Elabora : ITIC. Jesús Salvador Rodríguez Cardiel</t>
  </si>
  <si>
    <t>Cliente : ING. Eduardo Isidro Robles Mata</t>
  </si>
  <si>
    <t>http://www.backgroundlab.com/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</si>
</sst>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4"/>
      <color theme="10"/>
      <name val="Corbel"/>
      <family val="2"/>
      <scheme val="major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8" fillId="0" borderId="0" applyNumberFormat="0" applyFill="0" applyBorder="0" applyAlignment="0" applyProtection="0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0" xfId="9" applyBorder="1">
      <alignment vertical="center"/>
    </xf>
    <xf numFmtId="0" fontId="9" fillId="0" borderId="0" xfId="10" applyBorder="1">
      <alignment horizontal="center" vertical="center" wrapText="1"/>
    </xf>
    <xf numFmtId="0" fontId="4" fillId="0" borderId="14" xfId="2" applyFont="1" applyBorder="1" applyAlignment="1">
      <alignment horizontal="left" vertical="center" wrapText="1"/>
    </xf>
    <xf numFmtId="0" fontId="5" fillId="0" borderId="14" xfId="0" applyFont="1" applyBorder="1">
      <alignment horizontal="center" vertical="center"/>
    </xf>
    <xf numFmtId="9" fontId="6" fillId="0" borderId="14" xfId="6" applyFont="1" applyBorder="1">
      <alignment horizontal="center" vertical="center"/>
    </xf>
    <xf numFmtId="0" fontId="7" fillId="0" borderId="0" xfId="8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14" xfId="2" applyNumberFormat="1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6" fillId="0" borderId="14" xfId="2" applyFont="1" applyBorder="1" applyAlignment="1">
      <alignment horizontal="left" vertical="center" wrapText="1"/>
    </xf>
    <xf numFmtId="0" fontId="5" fillId="39" borderId="14" xfId="0" applyFont="1" applyFill="1" applyBorder="1">
      <alignment horizontal="center" vertical="center"/>
    </xf>
    <xf numFmtId="0" fontId="5" fillId="40" borderId="14" xfId="0" applyFont="1" applyFill="1" applyBorder="1">
      <alignment horizontal="center" vertical="center"/>
    </xf>
    <xf numFmtId="0" fontId="5" fillId="40" borderId="14" xfId="0" quotePrefix="1" applyFont="1" applyFill="1" applyBorder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9" fillId="0" borderId="0" xfId="59" applyFont="1" applyAlignment="1">
      <alignment horizontal="center" vertical="center"/>
    </xf>
  </cellXfs>
  <cellStyles count="60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Hipervínculo" xfId="59" builtinId="8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217714</xdr:colOff>
      <xdr:row>1</xdr:row>
      <xdr:rowOff>530677</xdr:rowOff>
    </xdr:from>
    <xdr:to>
      <xdr:col>51</xdr:col>
      <xdr:colOff>174172</xdr:colOff>
      <xdr:row>2</xdr:row>
      <xdr:rowOff>176892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746" t="25672" r="39649" b="68747"/>
        <a:stretch/>
      </xdr:blipFill>
      <xdr:spPr>
        <a:xfrm>
          <a:off x="21629914" y="911677"/>
          <a:ext cx="2699658" cy="408215"/>
        </a:xfrm>
        <a:prstGeom prst="rect">
          <a:avLst/>
        </a:prstGeom>
      </xdr:spPr>
    </xdr:pic>
    <xdr:clientData/>
  </xdr:twoCellAnchor>
  <xdr:twoCellAnchor editAs="oneCell">
    <xdr:from>
      <xdr:col>53</xdr:col>
      <xdr:colOff>133350</xdr:colOff>
      <xdr:row>1</xdr:row>
      <xdr:rowOff>168729</xdr:rowOff>
    </xdr:from>
    <xdr:to>
      <xdr:col>60</xdr:col>
      <xdr:colOff>78670</xdr:colOff>
      <xdr:row>2</xdr:row>
      <xdr:rowOff>371808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98350" y="549729"/>
          <a:ext cx="2078920" cy="965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ckground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2:BR35"/>
  <sheetViews>
    <sheetView showGridLines="0" tabSelected="1" topLeftCell="B1" zoomScale="70" zoomScaleNormal="70" zoomScaleSheetLayoutView="80" workbookViewId="0">
      <selection activeCell="B3" sqref="B3"/>
    </sheetView>
  </sheetViews>
  <sheetFormatPr baseColWidth="10" defaultColWidth="2.75" defaultRowHeight="30" customHeight="1" x14ac:dyDescent="0.25"/>
  <cols>
    <col min="1" max="1" width="2.625" customWidth="1"/>
    <col min="2" max="2" width="33.875" customWidth="1"/>
    <col min="3" max="5" width="13.375" style="32" customWidth="1"/>
    <col min="6" max="6" width="12.125" style="1" bestFit="1" customWidth="1"/>
    <col min="7" max="7" width="17.75" style="1" customWidth="1"/>
    <col min="8" max="8" width="13.5" style="1" bestFit="1" customWidth="1"/>
    <col min="9" max="9" width="18.125" style="1" customWidth="1"/>
    <col min="10" max="10" width="20.5" style="1" bestFit="1" customWidth="1"/>
    <col min="11" max="11" width="4.5" style="1" customWidth="1"/>
    <col min="12" max="12" width="5.125" style="1" customWidth="1"/>
    <col min="13" max="19" width="2.75" style="1" bestFit="1" customWidth="1"/>
    <col min="20" max="20" width="3.75" style="1" bestFit="1" customWidth="1"/>
    <col min="21" max="21" width="3.375" style="1" bestFit="1" customWidth="1"/>
    <col min="22" max="29" width="3.75" style="1" bestFit="1" customWidth="1"/>
    <col min="30" max="30" width="4" style="1" bestFit="1" customWidth="1"/>
    <col min="31" max="31" width="3.75" bestFit="1" customWidth="1"/>
    <col min="32" max="40" width="4" bestFit="1" customWidth="1"/>
    <col min="41" max="41" width="3.75" bestFit="1" customWidth="1"/>
    <col min="42" max="50" width="4" bestFit="1" customWidth="1"/>
    <col min="51" max="51" width="3.75" bestFit="1" customWidth="1"/>
    <col min="52" max="60" width="4" bestFit="1" customWidth="1"/>
    <col min="61" max="61" width="3.75" bestFit="1" customWidth="1"/>
    <col min="62" max="70" width="4" hidden="1" customWidth="1"/>
  </cols>
  <sheetData>
    <row r="2" spans="2:70" ht="60" customHeight="1" x14ac:dyDescent="0.8">
      <c r="B2" s="8" t="s">
        <v>14</v>
      </c>
      <c r="C2" s="28"/>
      <c r="D2" s="28"/>
      <c r="E2" s="28"/>
      <c r="F2" s="7"/>
      <c r="G2" s="7"/>
      <c r="H2" s="7"/>
      <c r="I2" s="7"/>
      <c r="J2" s="7"/>
    </row>
    <row r="3" spans="2:70" ht="60" customHeight="1" x14ac:dyDescent="0.8">
      <c r="B3" s="8"/>
      <c r="C3" s="28"/>
      <c r="D3" s="28"/>
      <c r="E3" s="28"/>
      <c r="F3" s="7"/>
      <c r="G3" s="7"/>
      <c r="H3" s="7"/>
      <c r="I3" s="7"/>
      <c r="J3" s="7"/>
    </row>
    <row r="4" spans="2:70" ht="60" customHeight="1" thickBot="1" x14ac:dyDescent="0.85">
      <c r="B4" s="8"/>
      <c r="C4" s="28"/>
      <c r="D4" s="28"/>
      <c r="E4" s="28"/>
      <c r="F4" s="7"/>
      <c r="G4" s="7"/>
      <c r="H4" s="7"/>
      <c r="I4" s="7"/>
      <c r="J4" s="7"/>
    </row>
    <row r="5" spans="2:70" ht="21" customHeight="1" thickTop="1" thickBot="1" x14ac:dyDescent="0.3">
      <c r="B5" s="20" t="s">
        <v>0</v>
      </c>
      <c r="C5" s="20"/>
      <c r="D5" s="20"/>
      <c r="E5" s="20"/>
      <c r="F5" s="20"/>
      <c r="G5" s="20"/>
      <c r="H5" s="20"/>
      <c r="I5" s="20"/>
      <c r="J5" s="3" t="s">
        <v>4</v>
      </c>
      <c r="K5" s="9">
        <v>1</v>
      </c>
      <c r="M5" s="10"/>
      <c r="N5" s="16" t="s">
        <v>7</v>
      </c>
      <c r="O5" s="17"/>
      <c r="P5" s="17"/>
      <c r="Q5" s="17"/>
      <c r="R5" s="19"/>
      <c r="T5" s="11"/>
      <c r="U5" s="16" t="s">
        <v>8</v>
      </c>
      <c r="V5" s="17"/>
      <c r="W5" s="17"/>
      <c r="X5" s="19"/>
      <c r="Y5" s="12"/>
      <c r="Z5" s="16" t="s">
        <v>9</v>
      </c>
      <c r="AA5" s="17"/>
      <c r="AB5" s="17"/>
      <c r="AC5" s="17"/>
      <c r="AD5" s="17"/>
      <c r="AE5" s="13"/>
      <c r="AF5" s="16" t="s">
        <v>10</v>
      </c>
      <c r="AG5" s="17"/>
      <c r="AH5" s="17"/>
      <c r="AI5" s="17"/>
      <c r="AJ5" s="17"/>
      <c r="AK5" s="17"/>
      <c r="AL5" s="19"/>
      <c r="AM5" s="14"/>
      <c r="AN5" s="16" t="s">
        <v>11</v>
      </c>
      <c r="AO5" s="17"/>
      <c r="AP5" s="17"/>
      <c r="AQ5" s="17"/>
      <c r="AR5" s="17"/>
      <c r="AS5" s="17"/>
      <c r="AT5" s="17"/>
      <c r="AU5" s="17"/>
      <c r="AV5" s="17"/>
    </row>
    <row r="6" spans="2:70" s="6" customFormat="1" ht="39.950000000000003" customHeight="1" thickTop="1" x14ac:dyDescent="0.25">
      <c r="B6" s="21" t="s">
        <v>1</v>
      </c>
      <c r="C6" s="29" t="s">
        <v>15</v>
      </c>
      <c r="D6" s="29" t="s">
        <v>16</v>
      </c>
      <c r="E6" s="29" t="s">
        <v>17</v>
      </c>
      <c r="F6" s="22" t="s">
        <v>39</v>
      </c>
      <c r="G6" s="22" t="s">
        <v>13</v>
      </c>
      <c r="H6" s="22" t="s">
        <v>2</v>
      </c>
      <c r="I6" s="22" t="s">
        <v>3</v>
      </c>
      <c r="J6" s="18" t="s">
        <v>5</v>
      </c>
      <c r="K6" s="15" t="s">
        <v>6</v>
      </c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70" ht="15.75" customHeight="1" x14ac:dyDescent="0.25">
      <c r="B7" s="23"/>
      <c r="C7" s="30"/>
      <c r="D7" s="30"/>
      <c r="E7" s="30"/>
      <c r="F7" s="24"/>
      <c r="G7" s="24"/>
      <c r="H7" s="24"/>
      <c r="I7" s="24"/>
      <c r="J7" s="24"/>
      <c r="K7" s="2">
        <v>1</v>
      </c>
      <c r="L7" s="2">
        <v>2</v>
      </c>
      <c r="M7" s="2">
        <v>3</v>
      </c>
      <c r="N7" s="2">
        <v>4</v>
      </c>
      <c r="O7" s="2">
        <v>5</v>
      </c>
      <c r="P7" s="2">
        <v>6</v>
      </c>
      <c r="Q7" s="2">
        <v>7</v>
      </c>
      <c r="R7" s="2">
        <v>8</v>
      </c>
      <c r="S7" s="2">
        <v>9</v>
      </c>
      <c r="T7" s="2">
        <v>10</v>
      </c>
      <c r="U7" s="2">
        <v>11</v>
      </c>
      <c r="V7" s="2">
        <v>12</v>
      </c>
      <c r="W7" s="2">
        <v>13</v>
      </c>
      <c r="X7" s="2">
        <v>14</v>
      </c>
      <c r="Y7" s="2">
        <v>15</v>
      </c>
      <c r="Z7" s="2">
        <v>16</v>
      </c>
      <c r="AA7" s="2">
        <v>17</v>
      </c>
      <c r="AB7" s="2">
        <v>18</v>
      </c>
      <c r="AC7" s="2">
        <v>19</v>
      </c>
      <c r="AD7" s="2">
        <v>20</v>
      </c>
      <c r="AE7" s="2">
        <v>21</v>
      </c>
      <c r="AF7" s="2">
        <v>22</v>
      </c>
      <c r="AG7" s="2">
        <v>23</v>
      </c>
      <c r="AH7" s="2">
        <v>24</v>
      </c>
      <c r="AI7" s="2">
        <v>25</v>
      </c>
      <c r="AJ7" s="2">
        <v>26</v>
      </c>
      <c r="AK7" s="2">
        <v>27</v>
      </c>
      <c r="AL7" s="2">
        <v>28</v>
      </c>
      <c r="AM7" s="2">
        <v>29</v>
      </c>
      <c r="AN7" s="2">
        <v>30</v>
      </c>
      <c r="AO7" s="2">
        <v>31</v>
      </c>
      <c r="AP7" s="2">
        <v>32</v>
      </c>
      <c r="AQ7" s="2">
        <v>33</v>
      </c>
      <c r="AR7" s="2">
        <v>34</v>
      </c>
      <c r="AS7" s="2">
        <v>35</v>
      </c>
      <c r="AT7" s="2">
        <v>36</v>
      </c>
      <c r="AU7" s="2">
        <v>37</v>
      </c>
      <c r="AV7" s="2">
        <v>38</v>
      </c>
      <c r="AW7" s="2">
        <v>39</v>
      </c>
      <c r="AX7" s="2">
        <v>40</v>
      </c>
      <c r="AY7" s="2">
        <v>41</v>
      </c>
      <c r="AZ7" s="2">
        <v>42</v>
      </c>
      <c r="BA7" s="2">
        <v>43</v>
      </c>
      <c r="BB7" s="2">
        <v>44</v>
      </c>
      <c r="BC7" s="2">
        <v>45</v>
      </c>
      <c r="BD7" s="2">
        <v>46</v>
      </c>
      <c r="BE7" s="2">
        <v>47</v>
      </c>
      <c r="BF7" s="2">
        <v>48</v>
      </c>
      <c r="BG7" s="2">
        <v>49</v>
      </c>
      <c r="BH7" s="2">
        <v>50</v>
      </c>
      <c r="BI7" s="2">
        <v>51</v>
      </c>
      <c r="BJ7" s="2">
        <v>52</v>
      </c>
      <c r="BK7" s="2">
        <v>53</v>
      </c>
      <c r="BL7" s="2">
        <v>54</v>
      </c>
      <c r="BM7" s="2">
        <v>55</v>
      </c>
      <c r="BN7" s="2">
        <v>56</v>
      </c>
      <c r="BO7" s="2">
        <v>57</v>
      </c>
      <c r="BP7" s="2">
        <v>58</v>
      </c>
      <c r="BQ7" s="2">
        <v>59</v>
      </c>
      <c r="BR7" s="2">
        <v>60</v>
      </c>
    </row>
    <row r="8" spans="2:70" ht="30" customHeight="1" x14ac:dyDescent="0.25">
      <c r="B8" s="25" t="s">
        <v>12</v>
      </c>
      <c r="C8" s="33">
        <v>43745</v>
      </c>
      <c r="D8" s="33">
        <v>43746</v>
      </c>
      <c r="E8" s="31">
        <f>D8-C8</f>
        <v>1</v>
      </c>
      <c r="F8" s="37">
        <v>1</v>
      </c>
      <c r="G8" s="26">
        <v>1</v>
      </c>
      <c r="H8" s="36">
        <f>F8</f>
        <v>1</v>
      </c>
      <c r="I8" s="26">
        <v>1</v>
      </c>
      <c r="J8" s="27">
        <v>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70" ht="30" customHeight="1" x14ac:dyDescent="0.25">
      <c r="B9" s="35" t="s">
        <v>18</v>
      </c>
      <c r="C9" s="33">
        <v>43747</v>
      </c>
      <c r="D9" s="33">
        <v>43748</v>
      </c>
      <c r="E9" s="31">
        <f t="shared" ref="E9:E29" si="0">D9-C9</f>
        <v>1</v>
      </c>
      <c r="F9" s="37">
        <v>2</v>
      </c>
      <c r="G9" s="26">
        <v>1</v>
      </c>
      <c r="H9" s="36">
        <f t="shared" ref="H9:H29" si="1">F9</f>
        <v>2</v>
      </c>
      <c r="I9" s="26">
        <v>1</v>
      </c>
      <c r="J9" s="27">
        <v>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2:70" ht="30" customHeight="1" x14ac:dyDescent="0.25">
      <c r="B10" s="35" t="s">
        <v>19</v>
      </c>
      <c r="C10" s="33">
        <v>43748</v>
      </c>
      <c r="D10" s="33">
        <v>43749</v>
      </c>
      <c r="E10" s="31">
        <f t="shared" si="0"/>
        <v>1</v>
      </c>
      <c r="F10" s="37">
        <v>3</v>
      </c>
      <c r="G10" s="26">
        <v>1</v>
      </c>
      <c r="H10" s="36">
        <f t="shared" si="1"/>
        <v>3</v>
      </c>
      <c r="I10" s="26">
        <v>2</v>
      </c>
      <c r="J10" s="27">
        <v>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2:70" ht="30" customHeight="1" x14ac:dyDescent="0.25">
      <c r="B11" s="35" t="s">
        <v>20</v>
      </c>
      <c r="C11" s="33">
        <v>43750</v>
      </c>
      <c r="D11" s="33">
        <v>43752</v>
      </c>
      <c r="E11" s="31">
        <f t="shared" si="0"/>
        <v>2</v>
      </c>
      <c r="F11" s="37">
        <v>4</v>
      </c>
      <c r="G11" s="26">
        <v>3</v>
      </c>
      <c r="H11" s="36">
        <f t="shared" si="1"/>
        <v>4</v>
      </c>
      <c r="I11" s="26">
        <v>3</v>
      </c>
      <c r="J11" s="27">
        <v>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2:70" ht="30" customHeight="1" x14ac:dyDescent="0.25">
      <c r="B12" s="35" t="s">
        <v>21</v>
      </c>
      <c r="C12" s="33">
        <v>43752</v>
      </c>
      <c r="D12" s="33">
        <v>43754</v>
      </c>
      <c r="E12" s="31">
        <f t="shared" si="0"/>
        <v>2</v>
      </c>
      <c r="F12" s="37">
        <v>7</v>
      </c>
      <c r="G12" s="26">
        <v>2</v>
      </c>
      <c r="H12" s="36">
        <f t="shared" si="1"/>
        <v>7</v>
      </c>
      <c r="I12" s="26">
        <v>4</v>
      </c>
      <c r="J12" s="27">
        <v>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2:70" ht="30" customHeight="1" x14ac:dyDescent="0.25">
      <c r="B13" s="35" t="s">
        <v>22</v>
      </c>
      <c r="C13" s="33">
        <v>43754</v>
      </c>
      <c r="D13" s="33">
        <v>43755</v>
      </c>
      <c r="E13" s="31">
        <f t="shared" si="0"/>
        <v>1</v>
      </c>
      <c r="F13" s="37">
        <v>8</v>
      </c>
      <c r="G13" s="26">
        <v>3</v>
      </c>
      <c r="H13" s="36">
        <f t="shared" si="1"/>
        <v>8</v>
      </c>
      <c r="I13" s="26">
        <v>3</v>
      </c>
      <c r="J13" s="27">
        <v>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2:70" ht="30" customHeight="1" x14ac:dyDescent="0.25">
      <c r="B14" s="35" t="s">
        <v>23</v>
      </c>
      <c r="C14" s="33">
        <v>43756</v>
      </c>
      <c r="D14" s="33">
        <v>43759</v>
      </c>
      <c r="E14" s="31">
        <f t="shared" si="0"/>
        <v>3</v>
      </c>
      <c r="F14" s="37">
        <v>9</v>
      </c>
      <c r="G14" s="26">
        <v>3</v>
      </c>
      <c r="H14" s="36">
        <f t="shared" si="1"/>
        <v>9</v>
      </c>
      <c r="I14" s="26">
        <v>4</v>
      </c>
      <c r="J14" s="27">
        <v>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2:70" ht="30" customHeight="1" x14ac:dyDescent="0.25">
      <c r="B15" s="35" t="s">
        <v>24</v>
      </c>
      <c r="C15" s="33">
        <v>43760</v>
      </c>
      <c r="D15" s="33">
        <v>43761</v>
      </c>
      <c r="E15" s="31">
        <f t="shared" si="0"/>
        <v>1</v>
      </c>
      <c r="F15" s="37">
        <v>13</v>
      </c>
      <c r="G15" s="26">
        <v>1</v>
      </c>
      <c r="H15" s="36">
        <f t="shared" si="1"/>
        <v>13</v>
      </c>
      <c r="I15" s="26">
        <v>2</v>
      </c>
      <c r="J15" s="27">
        <v>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2:70" ht="30" customHeight="1" x14ac:dyDescent="0.25">
      <c r="B16" s="35" t="s">
        <v>25</v>
      </c>
      <c r="C16" s="33">
        <v>43762</v>
      </c>
      <c r="D16" s="33">
        <v>43763</v>
      </c>
      <c r="E16" s="31">
        <f t="shared" si="0"/>
        <v>1</v>
      </c>
      <c r="F16" s="37">
        <v>15</v>
      </c>
      <c r="G16" s="26">
        <v>1</v>
      </c>
      <c r="H16" s="36">
        <f t="shared" si="1"/>
        <v>15</v>
      </c>
      <c r="I16" s="26">
        <v>2</v>
      </c>
      <c r="J16" s="27">
        <v>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2:30" ht="30" customHeight="1" x14ac:dyDescent="0.25">
      <c r="B17" s="35" t="s">
        <v>26</v>
      </c>
      <c r="C17" s="33">
        <v>43764</v>
      </c>
      <c r="D17" s="33">
        <v>43765</v>
      </c>
      <c r="E17" s="31">
        <f t="shared" si="0"/>
        <v>1</v>
      </c>
      <c r="F17" s="37">
        <v>16</v>
      </c>
      <c r="G17" s="26">
        <v>2</v>
      </c>
      <c r="H17" s="36">
        <f t="shared" si="1"/>
        <v>16</v>
      </c>
      <c r="I17" s="26">
        <v>2</v>
      </c>
      <c r="J17" s="27">
        <v>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2:30" ht="30" customHeight="1" x14ac:dyDescent="0.25">
      <c r="B18" s="35" t="s">
        <v>27</v>
      </c>
      <c r="C18" s="33">
        <v>43767</v>
      </c>
      <c r="D18" s="33">
        <v>43788</v>
      </c>
      <c r="E18" s="31">
        <f t="shared" si="0"/>
        <v>21</v>
      </c>
      <c r="F18" s="38">
        <v>18</v>
      </c>
      <c r="G18" s="26">
        <v>21</v>
      </c>
      <c r="H18" s="36">
        <f t="shared" si="1"/>
        <v>18</v>
      </c>
      <c r="I18" s="26">
        <v>25</v>
      </c>
      <c r="J18" s="27">
        <v>0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2:30" ht="30" customHeight="1" x14ac:dyDescent="0.25">
      <c r="B19" s="35" t="s">
        <v>28</v>
      </c>
      <c r="C19" s="33">
        <v>43789</v>
      </c>
      <c r="D19" s="33">
        <v>43790</v>
      </c>
      <c r="E19" s="31">
        <f t="shared" si="0"/>
        <v>1</v>
      </c>
      <c r="F19" s="37">
        <v>39</v>
      </c>
      <c r="G19" s="26">
        <v>1</v>
      </c>
      <c r="H19" s="36">
        <f t="shared" si="1"/>
        <v>39</v>
      </c>
      <c r="I19" s="26">
        <v>1</v>
      </c>
      <c r="J19" s="27">
        <v>0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30" customHeight="1" x14ac:dyDescent="0.25">
      <c r="B20" s="35" t="s">
        <v>29</v>
      </c>
      <c r="C20" s="33">
        <v>43767</v>
      </c>
      <c r="D20" s="33">
        <v>43788</v>
      </c>
      <c r="E20" s="31">
        <f t="shared" si="0"/>
        <v>21</v>
      </c>
      <c r="F20" s="37">
        <v>18</v>
      </c>
      <c r="G20" s="26">
        <v>21</v>
      </c>
      <c r="H20" s="36">
        <f t="shared" si="1"/>
        <v>18</v>
      </c>
      <c r="I20" s="26">
        <v>21</v>
      </c>
      <c r="J20" s="27">
        <v>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30" customHeight="1" x14ac:dyDescent="0.25">
      <c r="B21" s="35" t="s">
        <v>30</v>
      </c>
      <c r="C21" s="33">
        <v>43791</v>
      </c>
      <c r="D21" s="33">
        <v>43793</v>
      </c>
      <c r="E21" s="31">
        <f t="shared" si="0"/>
        <v>2</v>
      </c>
      <c r="F21" s="37">
        <v>40</v>
      </c>
      <c r="G21" s="26">
        <v>2</v>
      </c>
      <c r="H21" s="36">
        <f t="shared" si="1"/>
        <v>40</v>
      </c>
      <c r="I21" s="26">
        <v>2</v>
      </c>
      <c r="J21" s="27">
        <v>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30" customHeight="1" x14ac:dyDescent="0.25">
      <c r="B22" s="35" t="s">
        <v>31</v>
      </c>
      <c r="C22" s="33">
        <v>43794</v>
      </c>
      <c r="D22" s="33">
        <v>43795</v>
      </c>
      <c r="E22" s="31">
        <f t="shared" si="0"/>
        <v>1</v>
      </c>
      <c r="F22" s="37">
        <v>42</v>
      </c>
      <c r="G22" s="26">
        <v>1</v>
      </c>
      <c r="H22" s="36">
        <f t="shared" si="1"/>
        <v>42</v>
      </c>
      <c r="I22" s="26">
        <v>1</v>
      </c>
      <c r="J22" s="27">
        <v>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30" customHeight="1" x14ac:dyDescent="0.25">
      <c r="B23" s="35" t="s">
        <v>32</v>
      </c>
      <c r="C23" s="33">
        <v>43796</v>
      </c>
      <c r="D23" s="33">
        <v>43797</v>
      </c>
      <c r="E23" s="31">
        <f t="shared" si="0"/>
        <v>1</v>
      </c>
      <c r="F23" s="37">
        <v>43</v>
      </c>
      <c r="G23" s="26">
        <v>1</v>
      </c>
      <c r="H23" s="36">
        <f t="shared" si="1"/>
        <v>43</v>
      </c>
      <c r="I23" s="26">
        <v>2</v>
      </c>
      <c r="J23" s="27">
        <v>0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30" customHeight="1" x14ac:dyDescent="0.25">
      <c r="B24" s="35" t="s">
        <v>33</v>
      </c>
      <c r="C24" s="33">
        <v>43797</v>
      </c>
      <c r="D24" s="33">
        <v>43798</v>
      </c>
      <c r="E24" s="31">
        <f t="shared" si="0"/>
        <v>1</v>
      </c>
      <c r="F24" s="37">
        <v>44</v>
      </c>
      <c r="G24" s="26">
        <v>2</v>
      </c>
      <c r="H24" s="36">
        <f t="shared" si="1"/>
        <v>44</v>
      </c>
      <c r="I24" s="26">
        <v>2</v>
      </c>
      <c r="J24" s="27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30" customHeight="1" x14ac:dyDescent="0.25">
      <c r="B25" s="35" t="s">
        <v>34</v>
      </c>
      <c r="C25" s="33">
        <v>43798</v>
      </c>
      <c r="D25" s="33">
        <v>43799</v>
      </c>
      <c r="E25" s="31">
        <f t="shared" si="0"/>
        <v>1</v>
      </c>
      <c r="F25" s="37">
        <v>45</v>
      </c>
      <c r="G25" s="26">
        <v>2</v>
      </c>
      <c r="H25" s="36">
        <f t="shared" si="1"/>
        <v>45</v>
      </c>
      <c r="I25" s="26">
        <v>3</v>
      </c>
      <c r="J25" s="27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30" customHeight="1" x14ac:dyDescent="0.25">
      <c r="B26" s="35" t="s">
        <v>35</v>
      </c>
      <c r="C26" s="33">
        <v>43801</v>
      </c>
      <c r="D26" s="33">
        <v>43802</v>
      </c>
      <c r="E26" s="31">
        <f t="shared" si="0"/>
        <v>1</v>
      </c>
      <c r="F26" s="37">
        <v>46</v>
      </c>
      <c r="G26" s="26">
        <v>1</v>
      </c>
      <c r="H26" s="36">
        <f t="shared" si="1"/>
        <v>46</v>
      </c>
      <c r="I26" s="26">
        <v>1</v>
      </c>
      <c r="J26" s="27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30" customHeight="1" x14ac:dyDescent="0.25">
      <c r="B27" s="35" t="s">
        <v>36</v>
      </c>
      <c r="C27" s="33">
        <v>43803</v>
      </c>
      <c r="D27" s="33">
        <v>43805</v>
      </c>
      <c r="E27" s="31">
        <f t="shared" si="0"/>
        <v>2</v>
      </c>
      <c r="F27" s="37">
        <v>47</v>
      </c>
      <c r="G27" s="26">
        <v>3</v>
      </c>
      <c r="H27" s="36">
        <f t="shared" si="1"/>
        <v>47</v>
      </c>
      <c r="I27" s="26">
        <v>4</v>
      </c>
      <c r="J27" s="27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30" customHeight="1" x14ac:dyDescent="0.25">
      <c r="B28" s="35" t="s">
        <v>37</v>
      </c>
      <c r="C28" s="33">
        <v>43806</v>
      </c>
      <c r="D28" s="33">
        <v>43808</v>
      </c>
      <c r="E28" s="31">
        <f t="shared" si="0"/>
        <v>2</v>
      </c>
      <c r="F28" s="37">
        <v>48</v>
      </c>
      <c r="G28" s="26">
        <v>3</v>
      </c>
      <c r="H28" s="36">
        <f t="shared" si="1"/>
        <v>48</v>
      </c>
      <c r="I28" s="26">
        <v>4</v>
      </c>
      <c r="J28" s="27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30" customHeight="1" x14ac:dyDescent="0.25">
      <c r="B29" s="35" t="s">
        <v>38</v>
      </c>
      <c r="C29" s="33">
        <v>43808</v>
      </c>
      <c r="D29" s="33">
        <v>43809</v>
      </c>
      <c r="E29" s="31">
        <f t="shared" si="0"/>
        <v>1</v>
      </c>
      <c r="F29" s="37">
        <v>49</v>
      </c>
      <c r="G29" s="26">
        <v>1</v>
      </c>
      <c r="H29" s="36">
        <f t="shared" si="1"/>
        <v>49</v>
      </c>
      <c r="I29" s="26">
        <v>1</v>
      </c>
      <c r="J29" s="27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30" customHeight="1" x14ac:dyDescent="0.25">
      <c r="E30" s="34">
        <f>SUM(E8:E29)</f>
        <v>69</v>
      </c>
      <c r="F30" s="34" t="s">
        <v>40</v>
      </c>
      <c r="G30" s="34">
        <f>SUM(G8:G29)</f>
        <v>77</v>
      </c>
      <c r="H30" s="34" t="s">
        <v>40</v>
      </c>
      <c r="I30" s="34">
        <f>SUM(I8:I29)</f>
        <v>91</v>
      </c>
      <c r="J30" s="34">
        <f>SUM(J8:J29)</f>
        <v>1</v>
      </c>
    </row>
    <row r="34" spans="2:5" ht="30" customHeight="1" x14ac:dyDescent="0.25">
      <c r="B34" s="40" t="s">
        <v>41</v>
      </c>
      <c r="C34" s="40"/>
      <c r="E34" s="41" t="s">
        <v>43</v>
      </c>
    </row>
    <row r="35" spans="2:5" ht="30" customHeight="1" x14ac:dyDescent="0.25">
      <c r="B35" s="39" t="s">
        <v>42</v>
      </c>
      <c r="C35" s="39"/>
    </row>
  </sheetData>
  <mergeCells count="16">
    <mergeCell ref="B35:C35"/>
    <mergeCell ref="B5:I5"/>
    <mergeCell ref="B6:B7"/>
    <mergeCell ref="F6:F7"/>
    <mergeCell ref="G6:G7"/>
    <mergeCell ref="H6:H7"/>
    <mergeCell ref="I6:I7"/>
    <mergeCell ref="C6:C7"/>
    <mergeCell ref="D6:D7"/>
    <mergeCell ref="E6:E7"/>
    <mergeCell ref="AN5:AV5"/>
    <mergeCell ref="J6:J7"/>
    <mergeCell ref="N5:R5"/>
    <mergeCell ref="U5:X5"/>
    <mergeCell ref="AF5:AL5"/>
    <mergeCell ref="Z5:AD5"/>
  </mergeCells>
  <conditionalFormatting sqref="K8:BR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K$7=period_selected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R30">
    <cfRule type="expression" dxfId="1" priority="2">
      <formula>TRUE</formula>
    </cfRule>
  </conditionalFormatting>
  <conditionalFormatting sqref="K7:BR7">
    <cfRule type="expression" dxfId="0" priority="8">
      <formula>K$7=period_selected</formula>
    </cfRule>
  </conditionalFormatting>
  <dataValidations xWindow="52" yWindow="256"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2:A4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K5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M5"/>
    <dataValidation allowBlank="1" showInputMessage="1" showErrorMessage="1" prompt="Esta celda de la leyenda indica la duración real" sqref="T5"/>
    <dataValidation allowBlank="1" showInputMessage="1" showErrorMessage="1" prompt="Esta celda de la leyenda indica el porcentaje del proyecto completado" sqref="Y5"/>
    <dataValidation allowBlank="1" showInputMessage="1" showErrorMessage="1" prompt="Esta celda de la leyenda indica la duración real fuera del plan" sqref="AE5"/>
    <dataValidation allowBlank="1" showInputMessage="1" showErrorMessage="1" prompt="Esta celda de la leyenda indica el porcentaje del proyecto completado fuera del plan" sqref="AM5"/>
    <dataValidation allowBlank="1" showInputMessage="1" showErrorMessage="1" prompt="Los periodos se representan del 1 al 60, desde la celda H4 a la celda BO4 " sqref="K6"/>
    <dataValidation allowBlank="1" showInputMessage="1" showErrorMessage="1" prompt="Escriba la actividad en la columna B, a partir de la celda B5_x000a_" sqref="B6:B7"/>
    <dataValidation allowBlank="1" showInputMessage="1" showErrorMessage="1" prompt="Escriba el periodo de inicio del plan en la columna C, a partir de la celda C5." sqref="C6:F7"/>
    <dataValidation allowBlank="1" showInputMessage="1" showErrorMessage="1" prompt="Escriba el periodo de duración del plan en la columna D, a partir de la celda D5." sqref="G6:G7"/>
    <dataValidation allowBlank="1" showInputMessage="1" showErrorMessage="1" prompt="Escriba el periodo de inicio real del plan en la columna E, a partir de la celda E5." sqref="H6:H7"/>
    <dataValidation allowBlank="1" showInputMessage="1" showErrorMessage="1" prompt="Escriba el periodo de duración real del plan en la columna F, a partir de la celda F5." sqref="I6:I7"/>
    <dataValidation allowBlank="1" showInputMessage="1" showErrorMessage="1" prompt="Escriba el porcentaje de proyecto completado en la columna G, a partir de la celda G5." sqref="J6:J7"/>
    <dataValidation allowBlank="1" showInputMessage="1" showErrorMessage="1" prompt="Título del proyecto. Escriba un nuevo título en esta celda. Resalte un periodo en H2. La leyenda del gráfico está en las celdas J2 a AI2." sqref="B2:E4"/>
    <dataValidation allowBlank="1" showInputMessage="1" showErrorMessage="1" prompt="Seleccione un período para resaltar en H2. La leyenda de un gráfico está en las celdas J2 a AI2." sqref="B5:I5"/>
  </dataValidations>
  <hyperlinks>
    <hyperlink ref="E34" r:id="rId1"/>
  </hyperlinks>
  <printOptions horizontalCentered="1"/>
  <pageMargins left="0.45" right="0.45" top="0.5" bottom="0.5" header="0.3" footer="0.3"/>
  <pageSetup paperSize="9" scale="38" fitToHeight="0" orientation="landscape" r:id="rId2"/>
  <headerFooter differentFirst="1">
    <oddFooter>Page &amp;P of &amp;N</oddFoot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Planificador de proyectos</vt:lpstr>
      <vt:lpstr>a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2019-10-08T15:42:19Z</dcterms:modified>
</cp:coreProperties>
</file>