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_m\Desktop\my projects\analysis\shimaz\"/>
    </mc:Choice>
  </mc:AlternateContent>
  <xr:revisionPtr revIDLastSave="0" documentId="8_{D8A48726-9A82-4234-855C-C5D24E4626A3}" xr6:coauthVersionLast="45" xr6:coauthVersionMax="45" xr10:uidLastSave="{00000000-0000-0000-0000-000000000000}"/>
  <bookViews>
    <workbookView xWindow="-120" yWindow="-120" windowWidth="29040" windowHeight="15840" tabRatio="873"/>
  </bookViews>
  <sheets>
    <sheet name="Overview" sheetId="56" r:id="rId1"/>
    <sheet name="sulfamerazin" sheetId="3" r:id="rId2"/>
    <sheet name="sulfadiazin" sheetId="4" r:id="rId3"/>
    <sheet name="ipratropium" sheetId="5" r:id="rId4"/>
    <sheet name="nicotinamide" sheetId="6" r:id="rId5"/>
    <sheet name="Ach-kolin" sheetId="7" r:id="rId6"/>
    <sheet name="mepiquat" sheetId="8" r:id="rId7"/>
    <sheet name="sotalol" sheetId="9" r:id="rId8"/>
    <sheet name="Triisopropanolamine" sheetId="10" r:id="rId9"/>
    <sheet name="Tyrosin_methyl_ester" sheetId="11" r:id="rId10"/>
    <sheet name="ranitidin" sheetId="12" r:id="rId11"/>
    <sheet name="pyridoksin" sheetId="13" r:id="rId12"/>
    <sheet name="creatinin" sheetId="14" r:id="rId13"/>
    <sheet name="hydralazin" sheetId="15" r:id="rId14"/>
    <sheet name="kolin" sheetId="16" r:id="rId15"/>
    <sheet name="adenin" sheetId="17" r:id="rId16"/>
    <sheet name="tyramin" sheetId="18" r:id="rId17"/>
    <sheet name="metformin" sheetId="19" r:id="rId18"/>
    <sheet name="cimetidin" sheetId="20" r:id="rId19"/>
    <sheet name="adenosin" sheetId="21" r:id="rId20"/>
    <sheet name="salbutamol" sheetId="22" r:id="rId21"/>
    <sheet name="atenolol" sheetId="23" r:id="rId22"/>
    <sheet name="serotonin" sheetId="24" r:id="rId23"/>
    <sheet name="metaraminol" sheetId="25" r:id="rId24"/>
    <sheet name="famotidin" sheetId="26" r:id="rId25"/>
    <sheet name="Guanylurea" sheetId="27" r:id="rId26"/>
    <sheet name="normetanepherin" sheetId="28" r:id="rId27"/>
    <sheet name="dopamin" sheetId="29" r:id="rId28"/>
    <sheet name="Guanidin" sheetId="30" r:id="rId29"/>
    <sheet name="melamin" sheetId="31" r:id="rId30"/>
    <sheet name="carnitin" sheetId="32" r:id="rId31"/>
    <sheet name="phenylalanin" sheetId="33" r:id="rId32"/>
    <sheet name="triethanolamin" sheetId="34" r:id="rId33"/>
    <sheet name="Tryptofan" sheetId="35" r:id="rId34"/>
    <sheet name="N-acetylputrescin" sheetId="36" r:id="rId35"/>
    <sheet name="betaine" sheetId="37" r:id="rId36"/>
    <sheet name="ethanolamin" sheetId="38" r:id="rId37"/>
    <sheet name="trigonelline" sheetId="39" r:id="rId38"/>
    <sheet name="tiamin" sheetId="40" r:id="rId39"/>
    <sheet name="creatin" sheetId="41" r:id="rId40"/>
    <sheet name="l-dopa" sheetId="42" r:id="rId41"/>
    <sheet name="tris" sheetId="43" r:id="rId42"/>
    <sheet name="pyridoxamine" sheetId="44" r:id="rId43"/>
    <sheet name="glycin" sheetId="45" r:id="rId44"/>
    <sheet name="paraquat" sheetId="46" r:id="rId45"/>
    <sheet name="Glukosamin" sheetId="47" r:id="rId46"/>
    <sheet name="piperazine" sheetId="48" r:id="rId47"/>
    <sheet name="putrescine" sheetId="49" r:id="rId48"/>
    <sheet name="arginin" sheetId="50" r:id="rId49"/>
    <sheet name="histidin" sheetId="51" r:id="rId50"/>
    <sheet name="lysin" sheetId="52" r:id="rId51"/>
    <sheet name="ornithine" sheetId="53" r:id="rId52"/>
    <sheet name="spermidin" sheetId="54" r:id="rId53"/>
    <sheet name="spermin" sheetId="55" r:id="rId54"/>
    <sheet name="Component" sheetId="1" state="hidden" r:id="rId55"/>
    <sheet name="mdlCalcs" sheetId="2" state="veryHidden" r:id=""/>
  </sheets>
  <definedNames>
    <definedName name="_xlnm.Print_Titles" localSheetId="5">'Ach-kolin'!$A:$A,'Ach-kolin'!$1:$5</definedName>
    <definedName name="_xlnm.Print_Titles" localSheetId="15">adenin!$A:$A,adenin!$1:$5</definedName>
    <definedName name="_xlnm.Print_Titles" localSheetId="19">adenosin!$A:$A,adenosin!$1:$5</definedName>
    <definedName name="_xlnm.Print_Titles" localSheetId="48">arginin!$A:$A,arginin!$1:$5</definedName>
    <definedName name="_xlnm.Print_Titles" localSheetId="21">atenolol!$A:$A,atenolol!$1:$5</definedName>
    <definedName name="_xlnm.Print_Titles" localSheetId="35">betaine!$A:$A,betaine!$1:$5</definedName>
    <definedName name="_xlnm.Print_Titles" localSheetId="30">carnitin!$A:$A,carnitin!$1:$5</definedName>
    <definedName name="_xlnm.Print_Titles" localSheetId="18">cimetidin!$A:$A,cimetidin!$1:$5</definedName>
    <definedName name="_xlnm.Print_Titles" localSheetId="54">Component!$A:$A,Component!$1:$5</definedName>
    <definedName name="_xlnm.Print_Titles" localSheetId="39">creatin!$A:$A,creatin!$1:$5</definedName>
    <definedName name="_xlnm.Print_Titles" localSheetId="12">creatinin!$A:$A,creatinin!$1:$5</definedName>
    <definedName name="_xlnm.Print_Titles" localSheetId="27">dopamin!$A:$A,dopamin!$1:$5</definedName>
    <definedName name="_xlnm.Print_Titles" localSheetId="36">ethanolamin!$A:$A,ethanolamin!$1:$5</definedName>
    <definedName name="_xlnm.Print_Titles" localSheetId="24">famotidin!$A:$A,famotidin!$1:$5</definedName>
    <definedName name="_xlnm.Print_Titles" localSheetId="45">Glukosamin!$A:$A,Glukosamin!$1:$5</definedName>
    <definedName name="_xlnm.Print_Titles" localSheetId="43">glycin!$A:$A,glycin!$1:$5</definedName>
    <definedName name="_xlnm.Print_Titles" localSheetId="28">Guanidin!$A:$A,Guanidin!$1:$5</definedName>
    <definedName name="_xlnm.Print_Titles" localSheetId="25">Guanylurea!$A:$A,Guanylurea!$1:$5</definedName>
    <definedName name="_xlnm.Print_Titles" localSheetId="49">histidin!$A:$A,histidin!$1:$5</definedName>
    <definedName name="_xlnm.Print_Titles" localSheetId="13">hydralazin!$A:$A,hydralazin!$1:$5</definedName>
    <definedName name="_xlnm.Print_Titles" localSheetId="3">ipratropium!$A:$A,ipratropium!$1:$5</definedName>
    <definedName name="_xlnm.Print_Titles" localSheetId="14">kolin!$A:$A,kolin!$1:$5</definedName>
    <definedName name="_xlnm.Print_Titles" localSheetId="40">'l-dopa'!$A:$A,'l-dopa'!$1:$5</definedName>
    <definedName name="_xlnm.Print_Titles" localSheetId="50">lysin!$A:$A,lysin!$1:$5</definedName>
    <definedName name="_xlnm.Print_Titles" localSheetId="29">melamin!$A:$A,melamin!$1:$5</definedName>
    <definedName name="_xlnm.Print_Titles" localSheetId="6">mepiquat!$A:$A,mepiquat!$1:$5</definedName>
    <definedName name="_xlnm.Print_Titles" localSheetId="23">metaraminol!$A:$A,metaraminol!$1:$5</definedName>
    <definedName name="_xlnm.Print_Titles" localSheetId="17">metformin!$A:$A,metformin!$1:$5</definedName>
    <definedName name="_xlnm.Print_Titles" localSheetId="34">'N-acetylputrescin'!$A:$A,'N-acetylputrescin'!$1:$5</definedName>
    <definedName name="_xlnm.Print_Titles" localSheetId="4">nicotinamide!$A:$A,nicotinamide!$1:$5</definedName>
    <definedName name="_xlnm.Print_Titles" localSheetId="26">normetanepherin!$A:$A,normetanepherin!$1:$5</definedName>
    <definedName name="_xlnm.Print_Titles" localSheetId="51">ornithine!$A:$A,ornithine!$1:$5</definedName>
    <definedName name="_xlnm.Print_Titles" localSheetId="44">paraquat!$A:$A,paraquat!$1:$5</definedName>
    <definedName name="_xlnm.Print_Titles" localSheetId="31">phenylalanin!$A:$A,phenylalanin!$1:$5</definedName>
    <definedName name="_xlnm.Print_Titles" localSheetId="46">piperazine!$A:$A,piperazine!$1:$5</definedName>
    <definedName name="_xlnm.Print_Titles" localSheetId="47">putrescine!$A:$A,putrescine!$1:$5</definedName>
    <definedName name="_xlnm.Print_Titles" localSheetId="11">pyridoksin!$A:$A,pyridoksin!$1:$5</definedName>
    <definedName name="_xlnm.Print_Titles" localSheetId="42">pyridoxamine!$A:$A,pyridoxamine!$1:$5</definedName>
    <definedName name="_xlnm.Print_Titles" localSheetId="10">ranitidin!$A:$A,ranitidin!$1:$5</definedName>
    <definedName name="_xlnm.Print_Titles" localSheetId="20">salbutamol!$A:$A,salbutamol!$1:$5</definedName>
    <definedName name="_xlnm.Print_Titles" localSheetId="22">serotonin!$A:$A,serotonin!$1:$5</definedName>
    <definedName name="_xlnm.Print_Titles" localSheetId="7">sotalol!$A:$A,sotalol!$1:$5</definedName>
    <definedName name="_xlnm.Print_Titles" localSheetId="52">spermidin!$A:$A,spermidin!$1:$5</definedName>
    <definedName name="_xlnm.Print_Titles" localSheetId="53">spermin!$A:$A,spermin!$1:$5</definedName>
    <definedName name="_xlnm.Print_Titles" localSheetId="2">sulfadiazin!$A:$A,sulfadiazin!$1:$5</definedName>
    <definedName name="_xlnm.Print_Titles" localSheetId="1">sulfamerazin!$A:$A,sulfamerazin!$1:$5</definedName>
    <definedName name="_xlnm.Print_Titles" localSheetId="38">tiamin!$A:$A,tiamin!$1:$5</definedName>
    <definedName name="_xlnm.Print_Titles" localSheetId="32">triethanolamin!$A:$A,triethanolamin!$1:$5</definedName>
    <definedName name="_xlnm.Print_Titles" localSheetId="37">trigonelline!$A:$A,trigonelline!$1:$5</definedName>
    <definedName name="_xlnm.Print_Titles" localSheetId="8">Triisopropanolamine!$A:$A,Triisopropanolamine!$1:$5</definedName>
    <definedName name="_xlnm.Print_Titles" localSheetId="41">tris!$A:$A,tris!$1:$5</definedName>
    <definedName name="_xlnm.Print_Titles" localSheetId="33">Tryptofan!$A:$A,Tryptofan!$1:$5</definedName>
    <definedName name="_xlnm.Print_Titles" localSheetId="16">tyramin!$A:$A,tyramin!$1:$5</definedName>
    <definedName name="_xlnm.Print_Titles" localSheetId="9">Tyrosin_methyl_ester!$A:$A,Tyrosin_methyl_ester!$1:$5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56" l="1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W60" i="56"/>
  <c r="X60" i="56"/>
  <c r="Y60" i="56"/>
  <c r="Z60" i="56"/>
  <c r="AA60" i="56"/>
  <c r="AB60" i="56"/>
  <c r="AC60" i="56"/>
  <c r="AD60" i="56"/>
  <c r="AD95" i="56" s="1"/>
  <c r="AE60" i="56"/>
  <c r="AF60" i="56"/>
  <c r="AG60" i="56"/>
  <c r="AH60" i="56"/>
  <c r="AI60" i="56"/>
  <c r="AJ60" i="56"/>
  <c r="AK60" i="56"/>
  <c r="AL60" i="56"/>
  <c r="AM60" i="56"/>
  <c r="AN60" i="56"/>
  <c r="AO60" i="56"/>
  <c r="AP60" i="56"/>
  <c r="AQ60" i="56"/>
  <c r="AR60" i="56"/>
  <c r="AS60" i="56"/>
  <c r="AT60" i="56"/>
  <c r="AU60" i="56"/>
  <c r="AV60" i="56"/>
  <c r="AW60" i="56"/>
  <c r="AX60" i="56"/>
  <c r="AY60" i="56"/>
  <c r="AZ60" i="56"/>
  <c r="BA60" i="56"/>
  <c r="BB60" i="56"/>
  <c r="BC60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Z61" i="56"/>
  <c r="AA61" i="56"/>
  <c r="AB61" i="56"/>
  <c r="AC61" i="56"/>
  <c r="AD61" i="56"/>
  <c r="AE61" i="56"/>
  <c r="AF61" i="56"/>
  <c r="AG61" i="56"/>
  <c r="AH61" i="56"/>
  <c r="AI61" i="56"/>
  <c r="AJ61" i="56"/>
  <c r="AK61" i="56"/>
  <c r="AL61" i="56"/>
  <c r="AM61" i="56"/>
  <c r="AN61" i="56"/>
  <c r="AO61" i="56"/>
  <c r="AP61" i="56"/>
  <c r="AQ61" i="56"/>
  <c r="AR61" i="56"/>
  <c r="AS61" i="56"/>
  <c r="AT61" i="56"/>
  <c r="AU61" i="56"/>
  <c r="AV61" i="56"/>
  <c r="AW61" i="56"/>
  <c r="AX61" i="56"/>
  <c r="AY61" i="56"/>
  <c r="AZ61" i="56"/>
  <c r="BA61" i="56"/>
  <c r="BB61" i="56"/>
  <c r="BC61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W62" i="56"/>
  <c r="X62" i="56"/>
  <c r="Y62" i="56"/>
  <c r="Z62" i="56"/>
  <c r="AA62" i="56"/>
  <c r="AB62" i="56"/>
  <c r="AC62" i="56"/>
  <c r="AD62" i="56"/>
  <c r="AE62" i="56"/>
  <c r="AF62" i="56"/>
  <c r="AG62" i="56"/>
  <c r="AH62" i="56"/>
  <c r="AI62" i="56"/>
  <c r="AJ62" i="56"/>
  <c r="AK62" i="56"/>
  <c r="AL62" i="56"/>
  <c r="AM62" i="56"/>
  <c r="AN62" i="56"/>
  <c r="AO62" i="56"/>
  <c r="AP62" i="56"/>
  <c r="AQ62" i="56"/>
  <c r="AR62" i="56"/>
  <c r="AS62" i="56"/>
  <c r="AT62" i="56"/>
  <c r="AU62" i="56"/>
  <c r="AV62" i="56"/>
  <c r="AW62" i="56"/>
  <c r="AX62" i="56"/>
  <c r="AY62" i="56"/>
  <c r="AZ62" i="56"/>
  <c r="BA62" i="56"/>
  <c r="BB62" i="56"/>
  <c r="BC62" i="56"/>
  <c r="E63" i="56"/>
  <c r="F63" i="56"/>
  <c r="G63" i="56"/>
  <c r="H63" i="56"/>
  <c r="I63" i="56"/>
  <c r="J63" i="56"/>
  <c r="K63" i="56"/>
  <c r="L63" i="56"/>
  <c r="M63" i="56"/>
  <c r="N63" i="56"/>
  <c r="O63" i="56"/>
  <c r="P63" i="56"/>
  <c r="Q63" i="56"/>
  <c r="R63" i="56"/>
  <c r="S63" i="56"/>
  <c r="T63" i="56"/>
  <c r="U63" i="56"/>
  <c r="V63" i="56"/>
  <c r="W63" i="56"/>
  <c r="X63" i="56"/>
  <c r="Y63" i="56"/>
  <c r="Z63" i="56"/>
  <c r="AA63" i="56"/>
  <c r="AB63" i="56"/>
  <c r="AC63" i="56"/>
  <c r="AD63" i="56"/>
  <c r="AD96" i="56" s="1"/>
  <c r="AE63" i="56"/>
  <c r="AF63" i="56"/>
  <c r="AG63" i="56"/>
  <c r="AH63" i="56"/>
  <c r="AI63" i="56"/>
  <c r="AJ63" i="56"/>
  <c r="AK63" i="56"/>
  <c r="AL63" i="56"/>
  <c r="AM63" i="56"/>
  <c r="AN63" i="56"/>
  <c r="AO63" i="56"/>
  <c r="AP63" i="56"/>
  <c r="AQ63" i="56"/>
  <c r="AR63" i="56"/>
  <c r="AS63" i="56"/>
  <c r="AT63" i="56"/>
  <c r="AU63" i="56"/>
  <c r="AV63" i="56"/>
  <c r="AW63" i="56"/>
  <c r="AX63" i="56"/>
  <c r="AY63" i="56"/>
  <c r="AZ63" i="56"/>
  <c r="BA63" i="56"/>
  <c r="BB63" i="56"/>
  <c r="BC63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W64" i="56"/>
  <c r="X64" i="56"/>
  <c r="Y64" i="56"/>
  <c r="Z64" i="56"/>
  <c r="AA64" i="56"/>
  <c r="AB64" i="56"/>
  <c r="AC64" i="56"/>
  <c r="AD64" i="56"/>
  <c r="AE64" i="56"/>
  <c r="AF64" i="56"/>
  <c r="AG64" i="56"/>
  <c r="AH64" i="56"/>
  <c r="AI64" i="56"/>
  <c r="AJ64" i="56"/>
  <c r="AK64" i="56"/>
  <c r="AL64" i="56"/>
  <c r="AM64" i="56"/>
  <c r="AN64" i="56"/>
  <c r="AO64" i="56"/>
  <c r="AP64" i="56"/>
  <c r="AQ64" i="56"/>
  <c r="AR64" i="56"/>
  <c r="AS64" i="56"/>
  <c r="AT64" i="56"/>
  <c r="AU64" i="56"/>
  <c r="AV64" i="56"/>
  <c r="AW64" i="56"/>
  <c r="AX64" i="56"/>
  <c r="AY64" i="56"/>
  <c r="AZ64" i="56"/>
  <c r="BA64" i="56"/>
  <c r="BB64" i="56"/>
  <c r="BC64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Z65" i="56"/>
  <c r="AA65" i="56"/>
  <c r="AB65" i="56"/>
  <c r="AC65" i="56"/>
  <c r="AD65" i="56"/>
  <c r="AE65" i="56"/>
  <c r="AF65" i="56"/>
  <c r="AG65" i="56"/>
  <c r="AH65" i="56"/>
  <c r="AI65" i="56"/>
  <c r="AJ65" i="56"/>
  <c r="AK65" i="56"/>
  <c r="AL65" i="56"/>
  <c r="AM65" i="56"/>
  <c r="AN65" i="56"/>
  <c r="AO65" i="56"/>
  <c r="AP65" i="56"/>
  <c r="AQ65" i="56"/>
  <c r="AR65" i="56"/>
  <c r="AS65" i="56"/>
  <c r="AT65" i="56"/>
  <c r="AU65" i="56"/>
  <c r="AV65" i="56"/>
  <c r="AW65" i="56"/>
  <c r="AX65" i="56"/>
  <c r="AY65" i="56"/>
  <c r="AZ65" i="56"/>
  <c r="BA65" i="56"/>
  <c r="BB65" i="56"/>
  <c r="BC65" i="56"/>
  <c r="BC57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Z69" i="56"/>
  <c r="AA69" i="56"/>
  <c r="AB69" i="56"/>
  <c r="AC69" i="56"/>
  <c r="AD69" i="56"/>
  <c r="AE69" i="56"/>
  <c r="AF69" i="56"/>
  <c r="AG69" i="56"/>
  <c r="AH69" i="56"/>
  <c r="AI69" i="56"/>
  <c r="AJ69" i="56"/>
  <c r="AK69" i="56"/>
  <c r="AL69" i="56"/>
  <c r="AM69" i="56"/>
  <c r="AN69" i="56"/>
  <c r="AO69" i="56"/>
  <c r="AP69" i="56"/>
  <c r="AQ69" i="56"/>
  <c r="AR69" i="56"/>
  <c r="AS69" i="56"/>
  <c r="AT69" i="56"/>
  <c r="AU69" i="56"/>
  <c r="AV69" i="56"/>
  <c r="AW69" i="56"/>
  <c r="AX69" i="56"/>
  <c r="AY69" i="56"/>
  <c r="AZ69" i="56"/>
  <c r="BA69" i="56"/>
  <c r="BB69" i="56"/>
  <c r="BC69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W70" i="56"/>
  <c r="X70" i="56"/>
  <c r="Y70" i="56"/>
  <c r="Z70" i="56"/>
  <c r="AA70" i="56"/>
  <c r="AB70" i="56"/>
  <c r="AC70" i="56"/>
  <c r="AD70" i="56"/>
  <c r="AD98" i="56" s="1"/>
  <c r="AE70" i="56"/>
  <c r="AF70" i="56"/>
  <c r="AG70" i="56"/>
  <c r="AH70" i="56"/>
  <c r="AI70" i="56"/>
  <c r="AJ70" i="56"/>
  <c r="AK70" i="56"/>
  <c r="AL70" i="56"/>
  <c r="AM70" i="56"/>
  <c r="AN70" i="56"/>
  <c r="AO70" i="56"/>
  <c r="AP70" i="56"/>
  <c r="AQ70" i="56"/>
  <c r="AR70" i="56"/>
  <c r="AS70" i="56"/>
  <c r="AT70" i="56"/>
  <c r="AU70" i="56"/>
  <c r="AV70" i="56"/>
  <c r="AW70" i="56"/>
  <c r="AX70" i="56"/>
  <c r="AY70" i="56"/>
  <c r="AZ70" i="56"/>
  <c r="BA70" i="56"/>
  <c r="BB70" i="56"/>
  <c r="BC70" i="56"/>
  <c r="E71" i="56"/>
  <c r="F71" i="56"/>
  <c r="G71" i="56"/>
  <c r="H71" i="56"/>
  <c r="I71" i="56"/>
  <c r="J71" i="56"/>
  <c r="K71" i="56"/>
  <c r="L71" i="56"/>
  <c r="M71" i="56"/>
  <c r="N71" i="56"/>
  <c r="O71" i="56"/>
  <c r="P71" i="56"/>
  <c r="Q71" i="56"/>
  <c r="R71" i="56"/>
  <c r="S71" i="56"/>
  <c r="T71" i="56"/>
  <c r="U71" i="56"/>
  <c r="V71" i="56"/>
  <c r="W71" i="56"/>
  <c r="X71" i="56"/>
  <c r="Y71" i="56"/>
  <c r="Z71" i="56"/>
  <c r="AA71" i="56"/>
  <c r="AB71" i="56"/>
  <c r="AC71" i="56"/>
  <c r="AD71" i="56"/>
  <c r="AE71" i="56"/>
  <c r="AF71" i="56"/>
  <c r="AG71" i="56"/>
  <c r="AH71" i="56"/>
  <c r="AI71" i="56"/>
  <c r="AJ71" i="56"/>
  <c r="AK71" i="56"/>
  <c r="AL71" i="56"/>
  <c r="AM71" i="56"/>
  <c r="AN71" i="56"/>
  <c r="AO71" i="56"/>
  <c r="AP71" i="56"/>
  <c r="AQ71" i="56"/>
  <c r="AR71" i="56"/>
  <c r="AS71" i="56"/>
  <c r="AT71" i="56"/>
  <c r="AU71" i="56"/>
  <c r="AV71" i="56"/>
  <c r="AW71" i="56"/>
  <c r="AX71" i="56"/>
  <c r="AY71" i="56"/>
  <c r="AZ71" i="56"/>
  <c r="BA71" i="56"/>
  <c r="BB71" i="56"/>
  <c r="BC71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W72" i="56"/>
  <c r="X72" i="56"/>
  <c r="Y72" i="56"/>
  <c r="Z72" i="56"/>
  <c r="AA72" i="56"/>
  <c r="AB72" i="56"/>
  <c r="AC72" i="56"/>
  <c r="AD72" i="56"/>
  <c r="AE72" i="56"/>
  <c r="AF72" i="56"/>
  <c r="AG72" i="56"/>
  <c r="AH72" i="56"/>
  <c r="AI72" i="56"/>
  <c r="AJ72" i="56"/>
  <c r="AK72" i="56"/>
  <c r="AL72" i="56"/>
  <c r="AM72" i="56"/>
  <c r="AN72" i="56"/>
  <c r="AO72" i="56"/>
  <c r="AP72" i="56"/>
  <c r="AQ72" i="56"/>
  <c r="AR72" i="56"/>
  <c r="AS72" i="56"/>
  <c r="AT72" i="56"/>
  <c r="AU72" i="56"/>
  <c r="AV72" i="56"/>
  <c r="AW72" i="56"/>
  <c r="AX72" i="56"/>
  <c r="AY72" i="56"/>
  <c r="AZ72" i="56"/>
  <c r="BA72" i="56"/>
  <c r="BB72" i="56"/>
  <c r="BC72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W74" i="56"/>
  <c r="X74" i="56"/>
  <c r="Y74" i="56"/>
  <c r="Z74" i="56"/>
  <c r="AA74" i="56"/>
  <c r="AB74" i="56"/>
  <c r="AC74" i="56"/>
  <c r="AD74" i="56"/>
  <c r="AD99" i="56" s="1"/>
  <c r="AE74" i="56"/>
  <c r="AF74" i="56"/>
  <c r="AG74" i="56"/>
  <c r="AH74" i="56"/>
  <c r="AI74" i="56"/>
  <c r="AJ74" i="56"/>
  <c r="AK74" i="56"/>
  <c r="AL74" i="56"/>
  <c r="AM74" i="56"/>
  <c r="AN74" i="56"/>
  <c r="AO74" i="56"/>
  <c r="AP74" i="56"/>
  <c r="AQ74" i="56"/>
  <c r="AR74" i="56"/>
  <c r="AS74" i="56"/>
  <c r="AT74" i="56"/>
  <c r="AU74" i="56"/>
  <c r="AV74" i="56"/>
  <c r="AW74" i="56"/>
  <c r="AX74" i="56"/>
  <c r="AY74" i="56"/>
  <c r="AZ74" i="56"/>
  <c r="BA74" i="56"/>
  <c r="BB74" i="56"/>
  <c r="BC74" i="56"/>
  <c r="E75" i="56"/>
  <c r="F75" i="56"/>
  <c r="G75" i="56"/>
  <c r="H75" i="56"/>
  <c r="I75" i="56"/>
  <c r="J75" i="56"/>
  <c r="K75" i="56"/>
  <c r="L75" i="56"/>
  <c r="M75" i="56"/>
  <c r="N75" i="56"/>
  <c r="O75" i="56"/>
  <c r="P75" i="56"/>
  <c r="Q75" i="56"/>
  <c r="R75" i="56"/>
  <c r="S75" i="56"/>
  <c r="T75" i="56"/>
  <c r="U75" i="56"/>
  <c r="V75" i="56"/>
  <c r="W75" i="56"/>
  <c r="X75" i="56"/>
  <c r="Y75" i="56"/>
  <c r="Z75" i="56"/>
  <c r="AA75" i="56"/>
  <c r="AB75" i="56"/>
  <c r="AC75" i="56"/>
  <c r="AD75" i="56"/>
  <c r="AE75" i="56"/>
  <c r="AF75" i="56"/>
  <c r="AG75" i="56"/>
  <c r="AH75" i="56"/>
  <c r="AI75" i="56"/>
  <c r="AJ75" i="56"/>
  <c r="AK75" i="56"/>
  <c r="AL75" i="56"/>
  <c r="AM75" i="56"/>
  <c r="AN75" i="56"/>
  <c r="AO75" i="56"/>
  <c r="AP75" i="56"/>
  <c r="AQ75" i="56"/>
  <c r="AR75" i="56"/>
  <c r="AS75" i="56"/>
  <c r="AT75" i="56"/>
  <c r="AU75" i="56"/>
  <c r="AV75" i="56"/>
  <c r="AW75" i="56"/>
  <c r="AX75" i="56"/>
  <c r="AY75" i="56"/>
  <c r="AZ75" i="56"/>
  <c r="BA75" i="56"/>
  <c r="BB75" i="56"/>
  <c r="BC75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W76" i="56"/>
  <c r="X76" i="56"/>
  <c r="Y76" i="56"/>
  <c r="Z76" i="56"/>
  <c r="AA76" i="56"/>
  <c r="AB76" i="56"/>
  <c r="AC76" i="56"/>
  <c r="AD76" i="56"/>
  <c r="AE76" i="56"/>
  <c r="AF76" i="56"/>
  <c r="AG76" i="56"/>
  <c r="AH76" i="56"/>
  <c r="AI76" i="56"/>
  <c r="AJ76" i="56"/>
  <c r="AK76" i="56"/>
  <c r="AL76" i="56"/>
  <c r="AM76" i="56"/>
  <c r="AN76" i="56"/>
  <c r="AO76" i="56"/>
  <c r="AP76" i="56"/>
  <c r="AQ76" i="56"/>
  <c r="AR76" i="56"/>
  <c r="AS76" i="56"/>
  <c r="AT76" i="56"/>
  <c r="AU76" i="56"/>
  <c r="AV76" i="56"/>
  <c r="AW76" i="56"/>
  <c r="AX76" i="56"/>
  <c r="AY76" i="56"/>
  <c r="AZ76" i="56"/>
  <c r="BA76" i="56"/>
  <c r="BB76" i="56"/>
  <c r="BC76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Z77" i="56"/>
  <c r="AA77" i="56"/>
  <c r="AB77" i="56"/>
  <c r="AC77" i="56"/>
  <c r="AD77" i="56"/>
  <c r="AD100" i="56" s="1"/>
  <c r="AE77" i="56"/>
  <c r="AF77" i="56"/>
  <c r="AG77" i="56"/>
  <c r="AH77" i="56"/>
  <c r="AI77" i="56"/>
  <c r="AJ77" i="56"/>
  <c r="AK77" i="56"/>
  <c r="AL77" i="56"/>
  <c r="AM77" i="56"/>
  <c r="AN77" i="56"/>
  <c r="AO77" i="56"/>
  <c r="AP77" i="56"/>
  <c r="AQ77" i="56"/>
  <c r="AR77" i="56"/>
  <c r="AS77" i="56"/>
  <c r="AT77" i="56"/>
  <c r="AU77" i="56"/>
  <c r="AV77" i="56"/>
  <c r="AW77" i="56"/>
  <c r="AX77" i="56"/>
  <c r="AY77" i="56"/>
  <c r="AZ77" i="56"/>
  <c r="BA77" i="56"/>
  <c r="BB77" i="56"/>
  <c r="BC77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W78" i="56"/>
  <c r="X78" i="56"/>
  <c r="Y78" i="56"/>
  <c r="Z78" i="56"/>
  <c r="AA78" i="56"/>
  <c r="AB78" i="56"/>
  <c r="AC78" i="56"/>
  <c r="AD78" i="56"/>
  <c r="AE78" i="56"/>
  <c r="AF78" i="56"/>
  <c r="AG78" i="56"/>
  <c r="AH78" i="56"/>
  <c r="AI78" i="56"/>
  <c r="AJ78" i="56"/>
  <c r="AK78" i="56"/>
  <c r="AL78" i="56"/>
  <c r="AM78" i="56"/>
  <c r="AN78" i="56"/>
  <c r="AO78" i="56"/>
  <c r="AP78" i="56"/>
  <c r="AQ78" i="56"/>
  <c r="AR78" i="56"/>
  <c r="AS78" i="56"/>
  <c r="AT78" i="56"/>
  <c r="AU78" i="56"/>
  <c r="AV78" i="56"/>
  <c r="AW78" i="56"/>
  <c r="AX78" i="56"/>
  <c r="AY78" i="56"/>
  <c r="AZ78" i="56"/>
  <c r="BA78" i="56"/>
  <c r="BB78" i="56"/>
  <c r="BC78" i="56"/>
  <c r="E79" i="56"/>
  <c r="F79" i="56"/>
  <c r="G79" i="56"/>
  <c r="H79" i="56"/>
  <c r="I79" i="56"/>
  <c r="J79" i="56"/>
  <c r="K79" i="56"/>
  <c r="L79" i="56"/>
  <c r="M79" i="56"/>
  <c r="N79" i="56"/>
  <c r="O79" i="56"/>
  <c r="P79" i="56"/>
  <c r="Q79" i="56"/>
  <c r="R79" i="56"/>
  <c r="S79" i="56"/>
  <c r="T79" i="56"/>
  <c r="U79" i="56"/>
  <c r="V79" i="56"/>
  <c r="W79" i="56"/>
  <c r="X79" i="56"/>
  <c r="Y79" i="56"/>
  <c r="Z79" i="56"/>
  <c r="AA79" i="56"/>
  <c r="AB79" i="56"/>
  <c r="AC79" i="56"/>
  <c r="AD79" i="56"/>
  <c r="AE79" i="56"/>
  <c r="AF79" i="56"/>
  <c r="AG79" i="56"/>
  <c r="AH79" i="56"/>
  <c r="AI79" i="56"/>
  <c r="AJ79" i="56"/>
  <c r="AK79" i="56"/>
  <c r="AL79" i="56"/>
  <c r="AM79" i="56"/>
  <c r="AN79" i="56"/>
  <c r="AO79" i="56"/>
  <c r="AP79" i="56"/>
  <c r="AQ79" i="56"/>
  <c r="AR79" i="56"/>
  <c r="AS79" i="56"/>
  <c r="AT79" i="56"/>
  <c r="AU79" i="56"/>
  <c r="AV79" i="56"/>
  <c r="AW79" i="56"/>
  <c r="AX79" i="56"/>
  <c r="AY79" i="56"/>
  <c r="AZ79" i="56"/>
  <c r="BA79" i="56"/>
  <c r="BB79" i="56"/>
  <c r="BC79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Z81" i="56"/>
  <c r="AA81" i="56"/>
  <c r="AB81" i="56"/>
  <c r="AC81" i="56"/>
  <c r="AD81" i="56"/>
  <c r="AD101" i="56" s="1"/>
  <c r="AE81" i="56"/>
  <c r="AF81" i="56"/>
  <c r="AG81" i="56"/>
  <c r="AH81" i="56"/>
  <c r="AI81" i="56"/>
  <c r="AJ81" i="56"/>
  <c r="AK81" i="56"/>
  <c r="AL81" i="56"/>
  <c r="AM81" i="56"/>
  <c r="AN81" i="56"/>
  <c r="AO81" i="56"/>
  <c r="AP81" i="56"/>
  <c r="AQ81" i="56"/>
  <c r="AR81" i="56"/>
  <c r="AS81" i="56"/>
  <c r="AT81" i="56"/>
  <c r="AU81" i="56"/>
  <c r="AV81" i="56"/>
  <c r="AW81" i="56"/>
  <c r="AX81" i="56"/>
  <c r="AY81" i="56"/>
  <c r="AZ81" i="56"/>
  <c r="BA81" i="56"/>
  <c r="BB81" i="56"/>
  <c r="BC81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W82" i="56"/>
  <c r="X82" i="56"/>
  <c r="Y82" i="56"/>
  <c r="Z82" i="56"/>
  <c r="AA82" i="56"/>
  <c r="AB82" i="56"/>
  <c r="AC82" i="56"/>
  <c r="AD82" i="56"/>
  <c r="AE82" i="56"/>
  <c r="AF82" i="56"/>
  <c r="AG82" i="56"/>
  <c r="AH82" i="56"/>
  <c r="AI82" i="56"/>
  <c r="AJ82" i="56"/>
  <c r="AK82" i="56"/>
  <c r="AL82" i="56"/>
  <c r="AM82" i="56"/>
  <c r="AN82" i="56"/>
  <c r="AO82" i="56"/>
  <c r="AP82" i="56"/>
  <c r="AQ82" i="56"/>
  <c r="AR82" i="56"/>
  <c r="AS82" i="56"/>
  <c r="AT82" i="56"/>
  <c r="AU82" i="56"/>
  <c r="AV82" i="56"/>
  <c r="AW82" i="56"/>
  <c r="AX82" i="56"/>
  <c r="AY82" i="56"/>
  <c r="AZ82" i="56"/>
  <c r="BA82" i="56"/>
  <c r="BB82" i="56"/>
  <c r="BC82" i="56"/>
  <c r="E83" i="56"/>
  <c r="F83" i="56"/>
  <c r="G83" i="56"/>
  <c r="H83" i="56"/>
  <c r="I83" i="56"/>
  <c r="J83" i="56"/>
  <c r="K83" i="56"/>
  <c r="L83" i="56"/>
  <c r="M83" i="56"/>
  <c r="N83" i="56"/>
  <c r="O83" i="56"/>
  <c r="P83" i="56"/>
  <c r="Q83" i="56"/>
  <c r="R83" i="56"/>
  <c r="S83" i="56"/>
  <c r="T83" i="56"/>
  <c r="U83" i="56"/>
  <c r="V83" i="56"/>
  <c r="W83" i="56"/>
  <c r="X83" i="56"/>
  <c r="Y83" i="56"/>
  <c r="Z83" i="56"/>
  <c r="AA83" i="56"/>
  <c r="AB83" i="56"/>
  <c r="AC83" i="56"/>
  <c r="AD83" i="56"/>
  <c r="AE83" i="56"/>
  <c r="AF83" i="56"/>
  <c r="AG83" i="56"/>
  <c r="AH83" i="56"/>
  <c r="AI83" i="56"/>
  <c r="AJ83" i="56"/>
  <c r="AK83" i="56"/>
  <c r="AL83" i="56"/>
  <c r="AM83" i="56"/>
  <c r="AN83" i="56"/>
  <c r="AO83" i="56"/>
  <c r="AP83" i="56"/>
  <c r="AQ83" i="56"/>
  <c r="AR83" i="56"/>
  <c r="AS83" i="56"/>
  <c r="AT83" i="56"/>
  <c r="AU83" i="56"/>
  <c r="AV83" i="56"/>
  <c r="AW83" i="56"/>
  <c r="AX83" i="56"/>
  <c r="AY83" i="56"/>
  <c r="AZ83" i="56"/>
  <c r="BA83" i="56"/>
  <c r="BB83" i="56"/>
  <c r="BC83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W84" i="56"/>
  <c r="X84" i="56"/>
  <c r="Y84" i="56"/>
  <c r="Z84" i="56"/>
  <c r="AA84" i="56"/>
  <c r="AB84" i="56"/>
  <c r="AC84" i="56"/>
  <c r="AD84" i="56"/>
  <c r="AD102" i="56" s="1"/>
  <c r="AE84" i="56"/>
  <c r="AF84" i="56"/>
  <c r="AG84" i="56"/>
  <c r="AH84" i="56"/>
  <c r="AI84" i="56"/>
  <c r="AJ84" i="56"/>
  <c r="AK84" i="56"/>
  <c r="AL84" i="56"/>
  <c r="AM84" i="56"/>
  <c r="AN84" i="56"/>
  <c r="AO84" i="56"/>
  <c r="AP84" i="56"/>
  <c r="AQ84" i="56"/>
  <c r="AR84" i="56"/>
  <c r="AS84" i="56"/>
  <c r="AT84" i="56"/>
  <c r="AU84" i="56"/>
  <c r="AV84" i="56"/>
  <c r="AW84" i="56"/>
  <c r="AX84" i="56"/>
  <c r="AY84" i="56"/>
  <c r="AZ84" i="56"/>
  <c r="BA84" i="56"/>
  <c r="BB84" i="56"/>
  <c r="BC84" i="56"/>
  <c r="E85" i="56"/>
  <c r="F85" i="56"/>
  <c r="G85" i="56"/>
  <c r="H85" i="56"/>
  <c r="I85" i="56"/>
  <c r="J85" i="56"/>
  <c r="K85" i="56"/>
  <c r="L85" i="56"/>
  <c r="M85" i="56"/>
  <c r="N85" i="56"/>
  <c r="O85" i="56"/>
  <c r="P85" i="56"/>
  <c r="Q85" i="56"/>
  <c r="R85" i="56"/>
  <c r="S85" i="56"/>
  <c r="T85" i="56"/>
  <c r="U85" i="56"/>
  <c r="V85" i="56"/>
  <c r="W85" i="56"/>
  <c r="X85" i="56"/>
  <c r="Y85" i="56"/>
  <c r="Z85" i="56"/>
  <c r="AA85" i="56"/>
  <c r="AB85" i="56"/>
  <c r="AC85" i="56"/>
  <c r="AD85" i="56"/>
  <c r="AE85" i="56"/>
  <c r="AF85" i="56"/>
  <c r="AG85" i="56"/>
  <c r="AH85" i="56"/>
  <c r="AI85" i="56"/>
  <c r="AJ85" i="56"/>
  <c r="AK85" i="56"/>
  <c r="AL85" i="56"/>
  <c r="AM85" i="56"/>
  <c r="AN85" i="56"/>
  <c r="AO85" i="56"/>
  <c r="AP85" i="56"/>
  <c r="AQ85" i="56"/>
  <c r="AR85" i="56"/>
  <c r="AS85" i="56"/>
  <c r="AT85" i="56"/>
  <c r="AU85" i="56"/>
  <c r="AV85" i="56"/>
  <c r="AW85" i="56"/>
  <c r="AX85" i="56"/>
  <c r="AY85" i="56"/>
  <c r="AZ85" i="56"/>
  <c r="BA85" i="56"/>
  <c r="BB85" i="56"/>
  <c r="BC85" i="56"/>
  <c r="E86" i="56"/>
  <c r="F86" i="56"/>
  <c r="G86" i="56"/>
  <c r="H86" i="56"/>
  <c r="I86" i="56"/>
  <c r="J86" i="56"/>
  <c r="K86" i="56"/>
  <c r="L86" i="56"/>
  <c r="M86" i="56"/>
  <c r="N86" i="56"/>
  <c r="O86" i="56"/>
  <c r="P86" i="56"/>
  <c r="Q86" i="56"/>
  <c r="R86" i="56"/>
  <c r="S86" i="56"/>
  <c r="T86" i="56"/>
  <c r="U86" i="56"/>
  <c r="V86" i="56"/>
  <c r="W86" i="56"/>
  <c r="X86" i="56"/>
  <c r="Y86" i="56"/>
  <c r="Z86" i="56"/>
  <c r="AA86" i="56"/>
  <c r="AB86" i="56"/>
  <c r="AC86" i="56"/>
  <c r="AD86" i="56"/>
  <c r="AE86" i="56"/>
  <c r="AF86" i="56"/>
  <c r="AG86" i="56"/>
  <c r="AH86" i="56"/>
  <c r="AI86" i="56"/>
  <c r="AJ86" i="56"/>
  <c r="AK86" i="56"/>
  <c r="AL86" i="56"/>
  <c r="AM86" i="56"/>
  <c r="AN86" i="56"/>
  <c r="AO86" i="56"/>
  <c r="AP86" i="56"/>
  <c r="AQ86" i="56"/>
  <c r="AR86" i="56"/>
  <c r="AS86" i="56"/>
  <c r="AT86" i="56"/>
  <c r="AU86" i="56"/>
  <c r="AV86" i="56"/>
  <c r="AW86" i="56"/>
  <c r="AX86" i="56"/>
  <c r="AY86" i="56"/>
  <c r="AZ86" i="56"/>
  <c r="BA86" i="56"/>
  <c r="BB86" i="56"/>
  <c r="BC86" i="56"/>
  <c r="E87" i="56"/>
  <c r="F87" i="56"/>
  <c r="G87" i="56"/>
  <c r="H87" i="56"/>
  <c r="I87" i="56"/>
  <c r="J87" i="56"/>
  <c r="K87" i="56"/>
  <c r="L87" i="56"/>
  <c r="M87" i="56"/>
  <c r="N87" i="56"/>
  <c r="O87" i="56"/>
  <c r="P87" i="56"/>
  <c r="Q87" i="56"/>
  <c r="R87" i="56"/>
  <c r="S87" i="56"/>
  <c r="T87" i="56"/>
  <c r="U87" i="56"/>
  <c r="V87" i="56"/>
  <c r="W87" i="56"/>
  <c r="X87" i="56"/>
  <c r="Y87" i="56"/>
  <c r="Z87" i="56"/>
  <c r="AA87" i="56"/>
  <c r="AB87" i="56"/>
  <c r="AC87" i="56"/>
  <c r="AD87" i="56"/>
  <c r="AD97" i="56" s="1"/>
  <c r="AE87" i="56"/>
  <c r="AF87" i="56"/>
  <c r="AG87" i="56"/>
  <c r="AG97" i="56" s="1"/>
  <c r="AH87" i="56"/>
  <c r="AH97" i="56" s="1"/>
  <c r="AI87" i="56"/>
  <c r="AI97" i="56" s="1"/>
  <c r="AJ87" i="56"/>
  <c r="AJ97" i="56" s="1"/>
  <c r="AK87" i="56"/>
  <c r="AK97" i="56" s="1"/>
  <c r="AL87" i="56"/>
  <c r="AL97" i="56" s="1"/>
  <c r="AM87" i="56"/>
  <c r="AM97" i="56" s="1"/>
  <c r="AN87" i="56"/>
  <c r="AN97" i="56" s="1"/>
  <c r="AO87" i="56"/>
  <c r="AO97" i="56" s="1"/>
  <c r="AP87" i="56"/>
  <c r="AP97" i="56" s="1"/>
  <c r="AQ87" i="56"/>
  <c r="AQ97" i="56" s="1"/>
  <c r="AR87" i="56"/>
  <c r="AR97" i="56" s="1"/>
  <c r="AS87" i="56"/>
  <c r="AS97" i="56" s="1"/>
  <c r="AT87" i="56"/>
  <c r="AT97" i="56" s="1"/>
  <c r="AU87" i="56"/>
  <c r="AU97" i="56" s="1"/>
  <c r="AV87" i="56"/>
  <c r="AV97" i="56" s="1"/>
  <c r="AW87" i="56"/>
  <c r="AW97" i="56" s="1"/>
  <c r="AX87" i="56"/>
  <c r="AX97" i="56" s="1"/>
  <c r="AY87" i="56"/>
  <c r="AY97" i="56" s="1"/>
  <c r="AZ87" i="56"/>
  <c r="AZ97" i="56" s="1"/>
  <c r="BA87" i="56"/>
  <c r="BA97" i="56" s="1"/>
  <c r="BB87" i="56"/>
  <c r="BB97" i="56" s="1"/>
  <c r="BC87" i="56"/>
  <c r="BC97" i="56" s="1"/>
  <c r="E67" i="56"/>
  <c r="F67" i="56"/>
  <c r="G67" i="56"/>
  <c r="H67" i="56"/>
  <c r="I67" i="56"/>
  <c r="J67" i="56"/>
  <c r="K67" i="56"/>
  <c r="L67" i="56"/>
  <c r="M67" i="56"/>
  <c r="N67" i="56"/>
  <c r="O67" i="56"/>
  <c r="P67" i="56"/>
  <c r="Q67" i="56"/>
  <c r="R67" i="56"/>
  <c r="S67" i="56"/>
  <c r="T67" i="56"/>
  <c r="U67" i="56"/>
  <c r="V67" i="56"/>
  <c r="W67" i="56"/>
  <c r="X67" i="56"/>
  <c r="Y67" i="56"/>
  <c r="Z67" i="56"/>
  <c r="AA67" i="56"/>
  <c r="AB67" i="56"/>
  <c r="AC67" i="56"/>
  <c r="AE67" i="56"/>
  <c r="AF67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Z57" i="56"/>
  <c r="AA57" i="56"/>
  <c r="AB57" i="56"/>
  <c r="AC57" i="56"/>
  <c r="AD57" i="56"/>
  <c r="AE57" i="56"/>
  <c r="AF57" i="56"/>
  <c r="AG57" i="56"/>
  <c r="AH57" i="56"/>
  <c r="AI57" i="56"/>
  <c r="AJ57" i="56"/>
  <c r="AK57" i="56"/>
  <c r="AL57" i="56"/>
  <c r="AM57" i="56"/>
  <c r="AN57" i="56"/>
  <c r="AO57" i="56"/>
  <c r="AP57" i="56"/>
  <c r="AQ57" i="56"/>
  <c r="AR57" i="56"/>
  <c r="AS57" i="56"/>
  <c r="AT57" i="56"/>
  <c r="AU57" i="56"/>
  <c r="AV57" i="56"/>
  <c r="AW57" i="56"/>
  <c r="AX57" i="56"/>
  <c r="AY57" i="56"/>
  <c r="AZ57" i="56"/>
  <c r="BA57" i="56"/>
  <c r="BB57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W56" i="56"/>
  <c r="X56" i="56"/>
  <c r="Y56" i="56"/>
  <c r="Z56" i="56"/>
  <c r="AA56" i="56"/>
  <c r="AB56" i="56"/>
  <c r="AC56" i="56"/>
  <c r="AD56" i="56"/>
  <c r="AD94" i="56" s="1"/>
  <c r="AE56" i="56"/>
  <c r="AF56" i="56"/>
  <c r="AG56" i="56"/>
  <c r="AH56" i="56"/>
  <c r="AI56" i="56"/>
  <c r="AJ56" i="56"/>
  <c r="AK56" i="56"/>
  <c r="AL56" i="56"/>
  <c r="AM56" i="56"/>
  <c r="AN56" i="56"/>
  <c r="AO56" i="56"/>
  <c r="AP56" i="56"/>
  <c r="AQ56" i="56"/>
  <c r="AR56" i="56"/>
  <c r="AS56" i="56"/>
  <c r="AT56" i="56"/>
  <c r="AU56" i="56"/>
  <c r="AV56" i="56"/>
  <c r="AW56" i="56"/>
  <c r="AX56" i="56"/>
  <c r="AY56" i="56"/>
  <c r="AZ56" i="56"/>
  <c r="BA56" i="56"/>
  <c r="BB56" i="56"/>
  <c r="BC56" i="56"/>
  <c r="BC94" i="56" s="1"/>
  <c r="E55" i="56"/>
  <c r="F55" i="56"/>
  <c r="G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T55" i="56"/>
  <c r="U55" i="56"/>
  <c r="V55" i="56"/>
  <c r="W55" i="56"/>
  <c r="X55" i="56"/>
  <c r="Y55" i="56"/>
  <c r="Z55" i="56"/>
  <c r="AA55" i="56"/>
  <c r="AB55" i="56"/>
  <c r="AC55" i="56"/>
  <c r="AD55" i="56"/>
  <c r="AE55" i="56"/>
  <c r="AF55" i="56"/>
  <c r="AG55" i="56"/>
  <c r="AH55" i="56"/>
  <c r="AI55" i="56"/>
  <c r="AJ55" i="56"/>
  <c r="AK55" i="56"/>
  <c r="AL55" i="56"/>
  <c r="AM55" i="56"/>
  <c r="AN55" i="56"/>
  <c r="AO55" i="56"/>
  <c r="AP55" i="56"/>
  <c r="AQ55" i="56"/>
  <c r="AR55" i="56"/>
  <c r="AS55" i="56"/>
  <c r="AT55" i="56"/>
  <c r="AU55" i="56"/>
  <c r="AV55" i="56"/>
  <c r="AW55" i="56"/>
  <c r="AX55" i="56"/>
  <c r="AY55" i="56"/>
  <c r="AZ55" i="56"/>
  <c r="BA55" i="56"/>
  <c r="BB55" i="56"/>
  <c r="BC55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W54" i="56"/>
  <c r="X54" i="56"/>
  <c r="Y54" i="56"/>
  <c r="Z54" i="56"/>
  <c r="AA54" i="56"/>
  <c r="AB54" i="56"/>
  <c r="AC54" i="56"/>
  <c r="AD54" i="56"/>
  <c r="AE54" i="56"/>
  <c r="AF54" i="56"/>
  <c r="AG54" i="56"/>
  <c r="AH54" i="56"/>
  <c r="AI54" i="56"/>
  <c r="AJ54" i="56"/>
  <c r="AK54" i="56"/>
  <c r="AL54" i="56"/>
  <c r="AM54" i="56"/>
  <c r="AN54" i="56"/>
  <c r="AO54" i="56"/>
  <c r="AP54" i="56"/>
  <c r="AQ54" i="56"/>
  <c r="AR54" i="56"/>
  <c r="AS54" i="56"/>
  <c r="AT54" i="56"/>
  <c r="AU54" i="56"/>
  <c r="AV54" i="56"/>
  <c r="AW54" i="56"/>
  <c r="AX54" i="56"/>
  <c r="AY54" i="56"/>
  <c r="AZ54" i="56"/>
  <c r="BA54" i="56"/>
  <c r="BB54" i="56"/>
  <c r="BC54" i="56"/>
  <c r="E54" i="56"/>
  <c r="W53" i="56"/>
  <c r="X53" i="56"/>
  <c r="Y53" i="56"/>
  <c r="Z53" i="56"/>
  <c r="AA53" i="56"/>
  <c r="AB53" i="56"/>
  <c r="AC53" i="56"/>
  <c r="AD53" i="56"/>
  <c r="AD93" i="56" s="1"/>
  <c r="AE53" i="56"/>
  <c r="AF53" i="56"/>
  <c r="AG53" i="56"/>
  <c r="AH53" i="56"/>
  <c r="AI53" i="56"/>
  <c r="AJ53" i="56"/>
  <c r="AK53" i="56"/>
  <c r="AL53" i="56"/>
  <c r="AM53" i="56"/>
  <c r="AN53" i="56"/>
  <c r="AO53" i="56"/>
  <c r="AP53" i="56"/>
  <c r="AQ53" i="56"/>
  <c r="AR53" i="56"/>
  <c r="AS53" i="56"/>
  <c r="AT53" i="56"/>
  <c r="AU53" i="56"/>
  <c r="AV53" i="56"/>
  <c r="AW53" i="56"/>
  <c r="AX53" i="56"/>
  <c r="AY53" i="56"/>
  <c r="AZ53" i="56"/>
  <c r="BA53" i="56"/>
  <c r="BB53" i="56"/>
  <c r="BC53" i="56"/>
  <c r="U53" i="56"/>
  <c r="V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E53" i="56"/>
  <c r="D87" i="56"/>
  <c r="D82" i="56"/>
  <c r="D83" i="56"/>
  <c r="D84" i="56"/>
  <c r="D85" i="56"/>
  <c r="D86" i="56"/>
  <c r="D81" i="56"/>
  <c r="D75" i="56"/>
  <c r="D76" i="56"/>
  <c r="D77" i="56"/>
  <c r="D78" i="56"/>
  <c r="D79" i="56"/>
  <c r="D74" i="56"/>
  <c r="D70" i="56"/>
  <c r="D71" i="56"/>
  <c r="D72" i="56"/>
  <c r="D69" i="56"/>
  <c r="D67" i="56"/>
  <c r="D65" i="56"/>
  <c r="D64" i="56"/>
  <c r="D63" i="56"/>
  <c r="D62" i="56"/>
  <c r="D61" i="56"/>
  <c r="D53" i="56"/>
  <c r="D60" i="56"/>
  <c r="D57" i="56"/>
  <c r="D56" i="56"/>
  <c r="D55" i="56"/>
  <c r="D54" i="56"/>
  <c r="AT94" i="56" l="1"/>
  <c r="AL94" i="56"/>
  <c r="V94" i="56"/>
  <c r="N94" i="56"/>
  <c r="F94" i="56"/>
  <c r="AP94" i="56"/>
  <c r="Z94" i="56"/>
  <c r="R94" i="56"/>
  <c r="AU94" i="56"/>
  <c r="AM94" i="56"/>
  <c r="AE94" i="56"/>
  <c r="W94" i="56"/>
  <c r="O94" i="56"/>
  <c r="G94" i="56"/>
  <c r="AX94" i="56"/>
  <c r="AH94" i="56"/>
  <c r="J94" i="56"/>
  <c r="T93" i="56"/>
  <c r="BC102" i="56"/>
  <c r="AU102" i="56"/>
  <c r="AM102" i="56"/>
  <c r="AE102" i="56"/>
  <c r="W102" i="56"/>
  <c r="O102" i="56"/>
  <c r="AV101" i="56"/>
  <c r="AN101" i="56"/>
  <c r="AF101" i="56"/>
  <c r="X101" i="56"/>
  <c r="P101" i="56"/>
  <c r="Q100" i="56"/>
  <c r="AI98" i="56"/>
  <c r="K93" i="56"/>
  <c r="S93" i="56"/>
  <c r="BA93" i="56"/>
  <c r="AS93" i="56"/>
  <c r="AK93" i="56"/>
  <c r="D94" i="56"/>
  <c r="AY94" i="56"/>
  <c r="AQ94" i="56"/>
  <c r="AI94" i="56"/>
  <c r="AA94" i="56"/>
  <c r="S94" i="56"/>
  <c r="K94" i="56"/>
  <c r="AZ102" i="56"/>
  <c r="AR102" i="56"/>
  <c r="AJ102" i="56"/>
  <c r="AB102" i="56"/>
  <c r="T102" i="56"/>
  <c r="L102" i="56"/>
  <c r="BA101" i="56"/>
  <c r="AS101" i="56"/>
  <c r="AK101" i="56"/>
  <c r="AC101" i="56"/>
  <c r="U101" i="56"/>
  <c r="M101" i="56"/>
  <c r="E101" i="56"/>
  <c r="BB100" i="56"/>
  <c r="AT100" i="56"/>
  <c r="AL100" i="56"/>
  <c r="V100" i="56"/>
  <c r="N100" i="56"/>
  <c r="F100" i="56"/>
  <c r="BC99" i="56"/>
  <c r="AU99" i="56"/>
  <c r="AM99" i="56"/>
  <c r="AE99" i="56"/>
  <c r="W99" i="56"/>
  <c r="O99" i="56"/>
  <c r="G99" i="56"/>
  <c r="AV98" i="56"/>
  <c r="AN98" i="56"/>
  <c r="AF98" i="56"/>
  <c r="X98" i="56"/>
  <c r="P98" i="56"/>
  <c r="H98" i="56"/>
  <c r="BA96" i="56"/>
  <c r="AS96" i="56"/>
  <c r="AK96" i="56"/>
  <c r="AC96" i="56"/>
  <c r="U96" i="56"/>
  <c r="M96" i="56"/>
  <c r="E96" i="56"/>
  <c r="BB95" i="56"/>
  <c r="AT95" i="56"/>
  <c r="AL95" i="56"/>
  <c r="AW100" i="56"/>
  <c r="AO100" i="56"/>
  <c r="AG100" i="56"/>
  <c r="Y100" i="56"/>
  <c r="I100" i="56"/>
  <c r="AX99" i="56"/>
  <c r="AP99" i="56"/>
  <c r="AH99" i="56"/>
  <c r="Z99" i="56"/>
  <c r="R99" i="56"/>
  <c r="AY98" i="56"/>
  <c r="AA98" i="56"/>
  <c r="S98" i="56"/>
  <c r="J93" i="56"/>
  <c r="BB94" i="56"/>
  <c r="L97" i="56"/>
  <c r="AZ93" i="56"/>
  <c r="AA97" i="56"/>
  <c r="V95" i="56"/>
  <c r="N95" i="56"/>
  <c r="F95" i="56"/>
  <c r="I93" i="56"/>
  <c r="AR93" i="56"/>
  <c r="K97" i="56"/>
  <c r="AQ93" i="56"/>
  <c r="R97" i="56"/>
  <c r="AQ102" i="56"/>
  <c r="S102" i="56"/>
  <c r="AJ101" i="56"/>
  <c r="L101" i="56"/>
  <c r="BA100" i="56"/>
  <c r="AS100" i="56"/>
  <c r="AK100" i="56"/>
  <c r="AC100" i="56"/>
  <c r="U100" i="56"/>
  <c r="M100" i="56"/>
  <c r="E100" i="56"/>
  <c r="BB99" i="56"/>
  <c r="AT99" i="56"/>
  <c r="AL99" i="56"/>
  <c r="V99" i="56"/>
  <c r="N99" i="56"/>
  <c r="F99" i="56"/>
  <c r="BC98" i="56"/>
  <c r="AU98" i="56"/>
  <c r="AM98" i="56"/>
  <c r="AE98" i="56"/>
  <c r="W98" i="56"/>
  <c r="O98" i="56"/>
  <c r="G98" i="56"/>
  <c r="AZ96" i="56"/>
  <c r="AR96" i="56"/>
  <c r="AJ96" i="56"/>
  <c r="AB96" i="56"/>
  <c r="T96" i="56"/>
  <c r="L96" i="56"/>
  <c r="BA95" i="56"/>
  <c r="AS95" i="56"/>
  <c r="AK95" i="56"/>
  <c r="AC95" i="56"/>
  <c r="U95" i="56"/>
  <c r="M95" i="56"/>
  <c r="E95" i="56"/>
  <c r="R93" i="56"/>
  <c r="D102" i="56"/>
  <c r="H93" i="56"/>
  <c r="AB93" i="56"/>
  <c r="G101" i="56"/>
  <c r="O93" i="56"/>
  <c r="AY93" i="56"/>
  <c r="AA93" i="56"/>
  <c r="Z97" i="56"/>
  <c r="AY102" i="56"/>
  <c r="AA102" i="56"/>
  <c r="AZ101" i="56"/>
  <c r="AB101" i="56"/>
  <c r="Z93" i="56"/>
  <c r="AW94" i="56"/>
  <c r="AO94" i="56"/>
  <c r="AG94" i="56"/>
  <c r="Y94" i="56"/>
  <c r="Q94" i="56"/>
  <c r="I94" i="56"/>
  <c r="AQ98" i="56"/>
  <c r="Q93" i="56"/>
  <c r="P93" i="56"/>
  <c r="AJ93" i="56"/>
  <c r="S97" i="56"/>
  <c r="G93" i="56"/>
  <c r="AI93" i="56"/>
  <c r="J97" i="56"/>
  <c r="AI102" i="56"/>
  <c r="K102" i="56"/>
  <c r="AR101" i="56"/>
  <c r="T101" i="56"/>
  <c r="E93" i="56"/>
  <c r="AV94" i="56"/>
  <c r="AN94" i="56"/>
  <c r="AF94" i="56"/>
  <c r="X94" i="56"/>
  <c r="P94" i="56"/>
  <c r="H94" i="56"/>
  <c r="M98" i="56"/>
  <c r="E98" i="56"/>
  <c r="K95" i="56"/>
  <c r="D97" i="56"/>
  <c r="N93" i="56"/>
  <c r="F93" i="56"/>
  <c r="Y97" i="56"/>
  <c r="Q97" i="56"/>
  <c r="I97" i="56"/>
  <c r="AX102" i="56"/>
  <c r="AP102" i="56"/>
  <c r="AH102" i="56"/>
  <c r="Z102" i="56"/>
  <c r="R102" i="56"/>
  <c r="J102" i="56"/>
  <c r="AY101" i="56"/>
  <c r="AQ101" i="56"/>
  <c r="AI101" i="56"/>
  <c r="AA101" i="56"/>
  <c r="S101" i="56"/>
  <c r="K101" i="56"/>
  <c r="AZ100" i="56"/>
  <c r="AR100" i="56"/>
  <c r="AJ100" i="56"/>
  <c r="AB100" i="56"/>
  <c r="T100" i="56"/>
  <c r="L100" i="56"/>
  <c r="BA99" i="56"/>
  <c r="AS99" i="56"/>
  <c r="AK99" i="56"/>
  <c r="AC99" i="56"/>
  <c r="U99" i="56"/>
  <c r="M99" i="56"/>
  <c r="E99" i="56"/>
  <c r="BB98" i="56"/>
  <c r="AT98" i="56"/>
  <c r="AL98" i="56"/>
  <c r="V98" i="56"/>
  <c r="N98" i="56"/>
  <c r="F98" i="56"/>
  <c r="AY96" i="56"/>
  <c r="AQ96" i="56"/>
  <c r="AI96" i="56"/>
  <c r="AA96" i="56"/>
  <c r="S96" i="56"/>
  <c r="K96" i="56"/>
  <c r="AZ95" i="56"/>
  <c r="AR95" i="56"/>
  <c r="AJ95" i="56"/>
  <c r="AB95" i="56"/>
  <c r="T95" i="56"/>
  <c r="L95" i="56"/>
  <c r="M93" i="56"/>
  <c r="AO93" i="56"/>
  <c r="AF97" i="56"/>
  <c r="X97" i="56"/>
  <c r="P97" i="56"/>
  <c r="H97" i="56"/>
  <c r="AW102" i="56"/>
  <c r="AO102" i="56"/>
  <c r="AG102" i="56"/>
  <c r="Y102" i="56"/>
  <c r="Q102" i="56"/>
  <c r="I102" i="56"/>
  <c r="AX101" i="56"/>
  <c r="AP101" i="56"/>
  <c r="AH101" i="56"/>
  <c r="Z101" i="56"/>
  <c r="R101" i="56"/>
  <c r="J101" i="56"/>
  <c r="AY100" i="56"/>
  <c r="AQ100" i="56"/>
  <c r="AI100" i="56"/>
  <c r="AA100" i="56"/>
  <c r="S100" i="56"/>
  <c r="K100" i="56"/>
  <c r="AZ99" i="56"/>
  <c r="AR99" i="56"/>
  <c r="AJ99" i="56"/>
  <c r="AB99" i="56"/>
  <c r="T99" i="56"/>
  <c r="L99" i="56"/>
  <c r="BA98" i="56"/>
  <c r="AS98" i="56"/>
  <c r="AK98" i="56"/>
  <c r="AC98" i="56"/>
  <c r="U98" i="56"/>
  <c r="AX96" i="56"/>
  <c r="AP96" i="56"/>
  <c r="AH96" i="56"/>
  <c r="Z96" i="56"/>
  <c r="R96" i="56"/>
  <c r="J96" i="56"/>
  <c r="AY95" i="56"/>
  <c r="AQ95" i="56"/>
  <c r="AI95" i="56"/>
  <c r="AA95" i="56"/>
  <c r="S95" i="56"/>
  <c r="D100" i="56"/>
  <c r="V93" i="56"/>
  <c r="AG93" i="56"/>
  <c r="U93" i="56"/>
  <c r="AN93" i="56"/>
  <c r="X93" i="56"/>
  <c r="AP93" i="56"/>
  <c r="AB97" i="56"/>
  <c r="T97" i="56"/>
  <c r="AE97" i="56"/>
  <c r="W97" i="56"/>
  <c r="O97" i="56"/>
  <c r="G97" i="56"/>
  <c r="M102" i="56"/>
  <c r="E102" i="56"/>
  <c r="AV102" i="56"/>
  <c r="AN102" i="56"/>
  <c r="AF102" i="56"/>
  <c r="X102" i="56"/>
  <c r="P102" i="56"/>
  <c r="H102" i="56"/>
  <c r="AW101" i="56"/>
  <c r="AO101" i="56"/>
  <c r="AG101" i="56"/>
  <c r="Y101" i="56"/>
  <c r="Q101" i="56"/>
  <c r="I101" i="56"/>
  <c r="AX100" i="56"/>
  <c r="AP100" i="56"/>
  <c r="AH100" i="56"/>
  <c r="Z100" i="56"/>
  <c r="R100" i="56"/>
  <c r="J100" i="56"/>
  <c r="AY99" i="56"/>
  <c r="AQ99" i="56"/>
  <c r="AI99" i="56"/>
  <c r="AA99" i="56"/>
  <c r="S99" i="56"/>
  <c r="K99" i="56"/>
  <c r="AZ98" i="56"/>
  <c r="AR98" i="56"/>
  <c r="AJ98" i="56"/>
  <c r="AB98" i="56"/>
  <c r="T98" i="56"/>
  <c r="L98" i="56"/>
  <c r="AW96" i="56"/>
  <c r="AO96" i="56"/>
  <c r="AG96" i="56"/>
  <c r="Y96" i="56"/>
  <c r="Q96" i="56"/>
  <c r="I96" i="56"/>
  <c r="AX95" i="56"/>
  <c r="AP95" i="56"/>
  <c r="AH95" i="56"/>
  <c r="Z95" i="56"/>
  <c r="R95" i="56"/>
  <c r="J95" i="56"/>
  <c r="D95" i="56"/>
  <c r="D101" i="56"/>
  <c r="L93" i="56"/>
  <c r="AV93" i="56"/>
  <c r="AF93" i="56"/>
  <c r="AX93" i="56"/>
  <c r="AH93" i="56"/>
  <c r="D98" i="56"/>
  <c r="BC93" i="56"/>
  <c r="AU93" i="56"/>
  <c r="AM93" i="56"/>
  <c r="AE93" i="56"/>
  <c r="W93" i="56"/>
  <c r="V97" i="56"/>
  <c r="N97" i="56"/>
  <c r="F97" i="56"/>
  <c r="G102" i="56"/>
  <c r="H101" i="56"/>
  <c r="J99" i="56"/>
  <c r="K98" i="56"/>
  <c r="AV96" i="56"/>
  <c r="AN96" i="56"/>
  <c r="AF96" i="56"/>
  <c r="X96" i="56"/>
  <c r="P96" i="56"/>
  <c r="H96" i="56"/>
  <c r="AW95" i="56"/>
  <c r="AO95" i="56"/>
  <c r="AG95" i="56"/>
  <c r="Y95" i="56"/>
  <c r="Q95" i="56"/>
  <c r="I95" i="56"/>
  <c r="D93" i="56"/>
  <c r="AW93" i="56"/>
  <c r="Y93" i="56"/>
  <c r="D96" i="56"/>
  <c r="D99" i="56"/>
  <c r="BB93" i="56"/>
  <c r="AT93" i="56"/>
  <c r="AL93" i="56"/>
  <c r="BA94" i="56"/>
  <c r="AS94" i="56"/>
  <c r="AK94" i="56"/>
  <c r="AC94" i="56"/>
  <c r="U94" i="56"/>
  <c r="M94" i="56"/>
  <c r="E94" i="56"/>
  <c r="AC97" i="56"/>
  <c r="U97" i="56"/>
  <c r="M97" i="56"/>
  <c r="E97" i="56"/>
  <c r="BB102" i="56"/>
  <c r="AT102" i="56"/>
  <c r="AL102" i="56"/>
  <c r="V102" i="56"/>
  <c r="N102" i="56"/>
  <c r="F102" i="56"/>
  <c r="BC101" i="56"/>
  <c r="AU101" i="56"/>
  <c r="AM101" i="56"/>
  <c r="AE101" i="56"/>
  <c r="W101" i="56"/>
  <c r="O101" i="56"/>
  <c r="AV100" i="56"/>
  <c r="AN100" i="56"/>
  <c r="AF100" i="56"/>
  <c r="X100" i="56"/>
  <c r="P100" i="56"/>
  <c r="H100" i="56"/>
  <c r="AW99" i="56"/>
  <c r="AO99" i="56"/>
  <c r="AG99" i="56"/>
  <c r="Y99" i="56"/>
  <c r="Q99" i="56"/>
  <c r="I99" i="56"/>
  <c r="AX98" i="56"/>
  <c r="AP98" i="56"/>
  <c r="AH98" i="56"/>
  <c r="Z98" i="56"/>
  <c r="R98" i="56"/>
  <c r="J98" i="56"/>
  <c r="BC96" i="56"/>
  <c r="AU96" i="56"/>
  <c r="AM96" i="56"/>
  <c r="AE96" i="56"/>
  <c r="W96" i="56"/>
  <c r="O96" i="56"/>
  <c r="G96" i="56"/>
  <c r="AV95" i="56"/>
  <c r="AN95" i="56"/>
  <c r="AF95" i="56"/>
  <c r="X95" i="56"/>
  <c r="P95" i="56"/>
  <c r="H95" i="56"/>
  <c r="AC93" i="56"/>
  <c r="AZ94" i="56"/>
  <c r="AR94" i="56"/>
  <c r="AJ94" i="56"/>
  <c r="AB94" i="56"/>
  <c r="T94" i="56"/>
  <c r="L94" i="56"/>
  <c r="BA102" i="56"/>
  <c r="AS102" i="56"/>
  <c r="AK102" i="56"/>
  <c r="AC102" i="56"/>
  <c r="U102" i="56"/>
  <c r="BB101" i="56"/>
  <c r="AT101" i="56"/>
  <c r="AL101" i="56"/>
  <c r="V101" i="56"/>
  <c r="N101" i="56"/>
  <c r="F101" i="56"/>
  <c r="BC100" i="56"/>
  <c r="AU100" i="56"/>
  <c r="AM100" i="56"/>
  <c r="AE100" i="56"/>
  <c r="W100" i="56"/>
  <c r="O100" i="56"/>
  <c r="G100" i="56"/>
  <c r="AV99" i="56"/>
  <c r="AN99" i="56"/>
  <c r="AF99" i="56"/>
  <c r="X99" i="56"/>
  <c r="P99" i="56"/>
  <c r="H99" i="56"/>
  <c r="AW98" i="56"/>
  <c r="AO98" i="56"/>
  <c r="AG98" i="56"/>
  <c r="Y98" i="56"/>
  <c r="Q98" i="56"/>
  <c r="I98" i="56"/>
  <c r="BB96" i="56"/>
  <c r="AT96" i="56"/>
  <c r="AL96" i="56"/>
  <c r="V96" i="56"/>
  <c r="N96" i="56"/>
  <c r="F96" i="56"/>
  <c r="BC95" i="56"/>
  <c r="AU95" i="56"/>
  <c r="AM95" i="56"/>
  <c r="AE95" i="56"/>
  <c r="W95" i="56"/>
  <c r="O95" i="56"/>
  <c r="G95" i="56"/>
  <c r="BE97" i="56"/>
  <c r="BE95" i="56" l="1"/>
  <c r="BE96" i="56"/>
  <c r="BE101" i="56"/>
  <c r="BE93" i="56"/>
  <c r="BE94" i="56"/>
  <c r="BE98" i="56"/>
  <c r="BE102" i="56"/>
  <c r="BE99" i="56"/>
  <c r="BE100" i="56"/>
</calcChain>
</file>

<file path=xl/sharedStrings.xml><?xml version="1.0" encoding="utf-8"?>
<sst xmlns="http://schemas.openxmlformats.org/spreadsheetml/2006/main" count="28821" uniqueCount="264">
  <si>
    <t>Component Name</t>
  </si>
  <si>
    <t>Curve Index</t>
  </si>
  <si>
    <t>Weighting Index</t>
  </si>
  <si>
    <t>Origin Index</t>
  </si>
  <si>
    <t>Equation</t>
  </si>
  <si>
    <t>Filename</t>
  </si>
  <si>
    <t>Sample Type</t>
  </si>
  <si>
    <t>Sample Name</t>
  </si>
  <si>
    <t>Sample ID</t>
  </si>
  <si>
    <t>Units</t>
  </si>
  <si>
    <t>%Diff</t>
  </si>
  <si>
    <t>Level</t>
  </si>
  <si>
    <t>%RSD</t>
  </si>
  <si>
    <t>Peak Status</t>
  </si>
  <si>
    <t>ISTD Area</t>
  </si>
  <si>
    <t>RT</t>
  </si>
  <si>
    <t xml:space="preserve"> </t>
  </si>
  <si>
    <t>Integ. Type</t>
  </si>
  <si>
    <t>Area Ratio</t>
  </si>
  <si>
    <t>Specified</t>
  </si>
  <si>
    <t>Amount</t>
  </si>
  <si>
    <t>Calculated</t>
  </si>
  <si>
    <t>Excluded</t>
  </si>
  <si>
    <t>Area</t>
  </si>
  <si>
    <t>sulfamerazin</t>
  </si>
  <si>
    <t>Average RF</t>
  </si>
  <si>
    <t>Equal</t>
  </si>
  <si>
    <t>Ignore</t>
  </si>
  <si>
    <t>Average Response Factor = 152013  %RSD = 128.5</t>
  </si>
  <si>
    <t>%RSD-AMT</t>
  </si>
  <si>
    <t>103shima201006_test03</t>
  </si>
  <si>
    <t>Unknown Sample</t>
  </si>
  <si>
    <t>Manual Integration</t>
  </si>
  <si>
    <t>NA</t>
  </si>
  <si>
    <t>ng/mL</t>
  </si>
  <si>
    <t>blank</t>
  </si>
  <si>
    <t>103shima201006_test04</t>
  </si>
  <si>
    <t>Method Settings</t>
  </si>
  <si>
    <t>controll</t>
  </si>
  <si>
    <t>103shima201006_test05</t>
  </si>
  <si>
    <t>103shima201006_test06</t>
  </si>
  <si>
    <t>103shima201006_test07</t>
  </si>
  <si>
    <t>pr-aks1_NPOE</t>
  </si>
  <si>
    <t>103shima201006_test08</t>
  </si>
  <si>
    <t>103shima201006_test09</t>
  </si>
  <si>
    <t>103shima201006_test10</t>
  </si>
  <si>
    <t>pr-aks1_NPPE</t>
  </si>
  <si>
    <t>103shima201006_test11</t>
  </si>
  <si>
    <t>103shima201006_test12</t>
  </si>
  <si>
    <t xml:space="preserve">blank </t>
  </si>
  <si>
    <t>103shima201006_test13_201008113517</t>
  </si>
  <si>
    <t>control 1</t>
  </si>
  <si>
    <t>103shima201006_test15</t>
  </si>
  <si>
    <t>NPPE1</t>
  </si>
  <si>
    <t>103shima201006_test16</t>
  </si>
  <si>
    <t>NPPE2</t>
  </si>
  <si>
    <t>103shima201006_test17</t>
  </si>
  <si>
    <t>NPPE3</t>
  </si>
  <si>
    <t>103shima201006_test18</t>
  </si>
  <si>
    <t>DEHPI1</t>
  </si>
  <si>
    <t>103shima201006_test19</t>
  </si>
  <si>
    <t>DEHPI2</t>
  </si>
  <si>
    <t>103shima201006_test20</t>
  </si>
  <si>
    <t>DEHPI3</t>
  </si>
  <si>
    <t>103shima201006_test21</t>
  </si>
  <si>
    <t>CONTROL 1</t>
  </si>
  <si>
    <t>103shima201006_test22</t>
  </si>
  <si>
    <t>Cou/thy 1.5:1</t>
  </si>
  <si>
    <t>103shima201006_test23</t>
  </si>
  <si>
    <t>103shima201006_test24</t>
  </si>
  <si>
    <t>103shima201006_test25</t>
  </si>
  <si>
    <t>Cou/thy 1:2</t>
  </si>
  <si>
    <t>103shima201006_test26</t>
  </si>
  <si>
    <t>103shima201006_test27</t>
  </si>
  <si>
    <t>103shima201006_test28</t>
  </si>
  <si>
    <t>103shima201006_test29</t>
  </si>
  <si>
    <t xml:space="preserve">2-Nona </t>
  </si>
  <si>
    <t>103shima201006_test30</t>
  </si>
  <si>
    <t>103shima201006_test31</t>
  </si>
  <si>
    <t>103shima201006_test32</t>
  </si>
  <si>
    <t>octanol</t>
  </si>
  <si>
    <t>103shima201006_test33</t>
  </si>
  <si>
    <t>103shima201006_test34</t>
  </si>
  <si>
    <t>103shima201006_test35</t>
  </si>
  <si>
    <t xml:space="preserve"> control 1</t>
  </si>
  <si>
    <t>103shima201006_test36</t>
  </si>
  <si>
    <t>15%DEHP</t>
  </si>
  <si>
    <t>103shima201006_test37</t>
  </si>
  <si>
    <t>103shima201006_test38</t>
  </si>
  <si>
    <t>103shima201006_test39</t>
  </si>
  <si>
    <t>50%DEHP</t>
  </si>
  <si>
    <t>103shima201006_test40</t>
  </si>
  <si>
    <t>103shima201006_test41</t>
  </si>
  <si>
    <t>103shima201006_test42</t>
  </si>
  <si>
    <t>Cou/thy 1.5:1_uten bobble</t>
  </si>
  <si>
    <t>103shima201006_test43</t>
  </si>
  <si>
    <t>NF</t>
  </si>
  <si>
    <t>Not Found</t>
  </si>
  <si>
    <t>vask</t>
  </si>
  <si>
    <t>103shima201006_test44</t>
  </si>
  <si>
    <t>Stop</t>
  </si>
  <si>
    <t>Created By:</t>
  </si>
  <si>
    <t>User Name</t>
  </si>
  <si>
    <t>Full Name</t>
  </si>
  <si>
    <t>Date</t>
  </si>
  <si>
    <t>LTQXL</t>
  </si>
  <si>
    <t xml:space="preserve">         09-Oct-20 11:55:24 AM</t>
  </si>
  <si>
    <t>sulfadiazin</t>
  </si>
  <si>
    <t>Average Response Factor = 83286.2  %RSD = 123.7</t>
  </si>
  <si>
    <t>ipratropium</t>
  </si>
  <si>
    <t>Average Response Factor = 307316  %RSD = 71.8</t>
  </si>
  <si>
    <t>nicotinamide</t>
  </si>
  <si>
    <t>Average Response Factor = 262881  %RSD = 150.1</t>
  </si>
  <si>
    <t>Ach-kolin</t>
  </si>
  <si>
    <t>Average Response Factor = 964642  %RSD = 102.1</t>
  </si>
  <si>
    <t>mepiquat</t>
  </si>
  <si>
    <t>Average Response Factor = 457870  %RSD = 88.5</t>
  </si>
  <si>
    <t>sotalol</t>
  </si>
  <si>
    <t>Average Response Factor = 3.59007e+006  %RSD = 94.5</t>
  </si>
  <si>
    <t>Triisopropanolamine</t>
  </si>
  <si>
    <t>Average Response Factor = 1.1919e+006  %RSD = 133.0</t>
  </si>
  <si>
    <t>Tyrosin_methyl_ester</t>
  </si>
  <si>
    <t>Average Response Factor = 521361  %RSD = 97.5</t>
  </si>
  <si>
    <t>ranitidin</t>
  </si>
  <si>
    <t>Average Response Factor = 497112  %RSD = 96.8</t>
  </si>
  <si>
    <t>pyridoksin</t>
  </si>
  <si>
    <t>Average Response Factor = 537602  %RSD = 105.9</t>
  </si>
  <si>
    <t>creatinin</t>
  </si>
  <si>
    <t>Average Response Factor = 436280  %RSD = 122.6</t>
  </si>
  <si>
    <t>hydralazin</t>
  </si>
  <si>
    <t>Average Response Factor = 4.51948e+006  %RSD = 109.5</t>
  </si>
  <si>
    <t>kolin</t>
  </si>
  <si>
    <t>Average Response Factor = 256450  %RSD = 128.5</t>
  </si>
  <si>
    <t>adenin</t>
  </si>
  <si>
    <t>Average Response Factor = 165696  %RSD = 101.6</t>
  </si>
  <si>
    <t>tyramin</t>
  </si>
  <si>
    <t>Average Response Factor = 153201  %RSD = 87.7</t>
  </si>
  <si>
    <t>metformin</t>
  </si>
  <si>
    <t>Average Response Factor = 870962  %RSD = 108.6</t>
  </si>
  <si>
    <t>cimetidin</t>
  </si>
  <si>
    <t>Average Response Factor = 770053  %RSD = 97.7</t>
  </si>
  <si>
    <t>adenosin</t>
  </si>
  <si>
    <t>Average Response Factor = 264341  %RSD = 152.7</t>
  </si>
  <si>
    <t>salbutamol</t>
  </si>
  <si>
    <t>Average Response Factor = 606347  %RSD = 108.0</t>
  </si>
  <si>
    <t>atenolol</t>
  </si>
  <si>
    <t>Average Response Factor = 723194  %RSD = 122.8</t>
  </si>
  <si>
    <t>serotonin</t>
  </si>
  <si>
    <t>Average Response Factor = 314331  %RSD = 105.5</t>
  </si>
  <si>
    <t>metaraminol</t>
  </si>
  <si>
    <t>Average Response Factor = 311952  %RSD = 112.8</t>
  </si>
  <si>
    <t>famotidin</t>
  </si>
  <si>
    <t>Average Response Factor = 223303  %RSD = 109.2</t>
  </si>
  <si>
    <t>Guanylurea</t>
  </si>
  <si>
    <t>Average Response Factor = 21166.1  %RSD = 165.1</t>
  </si>
  <si>
    <t>normetanepherin</t>
  </si>
  <si>
    <t>Average Response Factor = 81605.6  %RSD = 126.1</t>
  </si>
  <si>
    <t>dopamin</t>
  </si>
  <si>
    <t>Average Response Factor = 129747  %RSD = 125.3</t>
  </si>
  <si>
    <t>Guanidin</t>
  </si>
  <si>
    <t>Average Response Factor = 47840.6  %RSD = 90.6</t>
  </si>
  <si>
    <t>melamin</t>
  </si>
  <si>
    <t>Average Response Factor = 72553.8  %RSD = 120.7</t>
  </si>
  <si>
    <t>carnitin</t>
  </si>
  <si>
    <t>Average Response Factor = 78402.4  %RSD = 170.2</t>
  </si>
  <si>
    <t>phenylalanin</t>
  </si>
  <si>
    <t>Average Response Factor = 104706  %RSD = 115.1</t>
  </si>
  <si>
    <t>triethanolamin</t>
  </si>
  <si>
    <t>Average Response Factor = 195752  %RSD = 195.5</t>
  </si>
  <si>
    <t>Tryptofan</t>
  </si>
  <si>
    <t>Average Response Factor = 68037.9  %RSD = 104.9</t>
  </si>
  <si>
    <t>N-acetylputrescin</t>
  </si>
  <si>
    <t>Average Response Factor = 164278  %RSD = 162.7</t>
  </si>
  <si>
    <t>betaine</t>
  </si>
  <si>
    <t>Average Response Factor = 284384  %RSD = 163.3</t>
  </si>
  <si>
    <t>ethanolamin</t>
  </si>
  <si>
    <t>Average Response Factor = 5450.56  %RSD = 120.1</t>
  </si>
  <si>
    <t>trigonelline</t>
  </si>
  <si>
    <t>Average Response Factor = 289165  %RSD = 150.7</t>
  </si>
  <si>
    <t>tiamin</t>
  </si>
  <si>
    <t>Average Response Factor = 291801  %RSD = 118.8</t>
  </si>
  <si>
    <t>creatin</t>
  </si>
  <si>
    <t>Average Response Factor = 121517  %RSD = 162.0</t>
  </si>
  <si>
    <t>l-dopa</t>
  </si>
  <si>
    <t>Average Response Factor = 28512.3  %RSD = 204.0</t>
  </si>
  <si>
    <t>tris</t>
  </si>
  <si>
    <t>Average Response Factor = 64174.9  %RSD = 230.4</t>
  </si>
  <si>
    <t>pyridoxamine</t>
  </si>
  <si>
    <t>Average Response Factor = 163700  %RSD = 142.2</t>
  </si>
  <si>
    <t>glycin</t>
  </si>
  <si>
    <t>Average Response Factor = 4567.23  %RSD = 198.7</t>
  </si>
  <si>
    <t>paraquat</t>
  </si>
  <si>
    <t>Average Response Factor = 176347  %RSD = 154.2</t>
  </si>
  <si>
    <t>Glukosamin</t>
  </si>
  <si>
    <t>Average Response Factor = 71348  %RSD = 209.6</t>
  </si>
  <si>
    <t>piperazine</t>
  </si>
  <si>
    <t>Average Response Factor = 103413  %RSD = 156.4</t>
  </si>
  <si>
    <t>putrescine</t>
  </si>
  <si>
    <t>Average Response Factor = 44328.2  %RSD = 167.4</t>
  </si>
  <si>
    <t>arginin</t>
  </si>
  <si>
    <t>Average Response Factor = 69454.3  %RSD = 186.0</t>
  </si>
  <si>
    <t>histidin</t>
  </si>
  <si>
    <t>Average Response Factor = 17483  %RSD = 193.6</t>
  </si>
  <si>
    <t>lysin</t>
  </si>
  <si>
    <t>Average Response Factor = 542971  %RSD = 42.0</t>
  </si>
  <si>
    <t>ornithine</t>
  </si>
  <si>
    <t>Average Response Factor = 36554  %RSD = 222.2</t>
  </si>
  <si>
    <t>spermidin</t>
  </si>
  <si>
    <t>Average Response Factor = 291814  %RSD = 163.9</t>
  </si>
  <si>
    <t>spermin</t>
  </si>
  <si>
    <t>Average Response Factor = 1278.17  %RSD = 142.4</t>
  </si>
  <si>
    <t>Acetylcholine</t>
  </si>
  <si>
    <t>Adenine</t>
  </si>
  <si>
    <t>Adenosine</t>
  </si>
  <si>
    <t>Atenolol</t>
  </si>
  <si>
    <t>Betaine</t>
  </si>
  <si>
    <t>Choline</t>
  </si>
  <si>
    <t>Cimetidine</t>
  </si>
  <si>
    <t>Creatine</t>
  </si>
  <si>
    <t>Creatinine</t>
  </si>
  <si>
    <t>Carnitine</t>
  </si>
  <si>
    <t>Dopamine</t>
  </si>
  <si>
    <t>Famotidine</t>
  </si>
  <si>
    <t>Glucosamine</t>
  </si>
  <si>
    <t>Glycine</t>
  </si>
  <si>
    <t>Guanidine</t>
  </si>
  <si>
    <t>Hydralazine</t>
  </si>
  <si>
    <t>Ipratopium</t>
  </si>
  <si>
    <t>L-DOPA</t>
  </si>
  <si>
    <t>L-Arginine</t>
  </si>
  <si>
    <t>L-Lysine</t>
  </si>
  <si>
    <t>L-Tryptophan</t>
  </si>
  <si>
    <t>Melamine</t>
  </si>
  <si>
    <t>Mepiquat</t>
  </si>
  <si>
    <t>Metaraminol</t>
  </si>
  <si>
    <t>Metformin</t>
  </si>
  <si>
    <t>Monoethanolamine</t>
  </si>
  <si>
    <t>N-acetylputrescine</t>
  </si>
  <si>
    <t>Nicotinamide</t>
  </si>
  <si>
    <t>Normetanephrine</t>
  </si>
  <si>
    <t>Ornithine</t>
  </si>
  <si>
    <t>Paraquat</t>
  </si>
  <si>
    <t>Phenylalanine</t>
  </si>
  <si>
    <t>Piperazine</t>
  </si>
  <si>
    <t>Putrescine</t>
  </si>
  <si>
    <t>Pyridoxamine</t>
  </si>
  <si>
    <t>Pyridoxine</t>
  </si>
  <si>
    <t>Ranitidine</t>
  </si>
  <si>
    <t>Salbutamol</t>
  </si>
  <si>
    <t>Serotonin</t>
  </si>
  <si>
    <t>Sotalol</t>
  </si>
  <si>
    <t>Spermidine</t>
  </si>
  <si>
    <t>Spermine</t>
  </si>
  <si>
    <t>Sulfadiazine</t>
  </si>
  <si>
    <t>Sulfamerazine</t>
  </si>
  <si>
    <t>Thiamine</t>
  </si>
  <si>
    <t>Triethanolamine</t>
  </si>
  <si>
    <t>Trigonelline</t>
  </si>
  <si>
    <t>TRIS</t>
  </si>
  <si>
    <t>Tyramine</t>
  </si>
  <si>
    <t>Tyrosine methyl ester</t>
  </si>
  <si>
    <t xml:space="preserve"> control ny</t>
  </si>
  <si>
    <t>NPPE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</si>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</sst>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4" formatCode="0.000"/>
    <numFmt numFmtId="185" formatCode="0.0%"/>
    <numFmt numFmtId="187" formatCode="#.00"/>
  </numFmts>
  <fonts count="9" x14ac:knownFonts="1">
    <font>
      <sz val="8"/>
      <name val="Times New Roman"/>
    </font>
    <font>
      <sz val="8"/>
      <name val="Times New Roman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right"/>
    </xf>
    <xf numFmtId="185" fontId="3" fillId="0" borderId="0" xfId="0" applyNumberFormat="1" applyFont="1" applyAlignment="1">
      <alignment horizontal="right"/>
    </xf>
    <xf numFmtId="49" fontId="3" fillId="0" borderId="0" xfId="0" applyNumberFormat="1" applyFont="1" applyFill="1" applyBorder="1" applyAlignment="1">
      <alignment horizontal="left"/>
    </xf>
    <xf numFmtId="184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right"/>
    </xf>
    <xf numFmtId="184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185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84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  <xf numFmtId="18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8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/>
    <xf numFmtId="187" fontId="3" fillId="0" borderId="1" xfId="0" applyNumberFormat="1" applyFont="1" applyBorder="1" applyAlignment="1">
      <alignment horizontal="right"/>
    </xf>
    <xf numFmtId="187" fontId="3" fillId="0" borderId="0" xfId="0" applyNumberFormat="1" applyFont="1" applyAlignment="1">
      <alignment horizontal="right"/>
    </xf>
    <xf numFmtId="187" fontId="2" fillId="0" borderId="0" xfId="0" applyNumberFormat="1" applyFont="1" applyAlignment="1">
      <alignment horizontal="right"/>
    </xf>
    <xf numFmtId="49" fontId="3" fillId="5" borderId="0" xfId="0" applyNumberFormat="1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right"/>
    </xf>
    <xf numFmtId="0" fontId="0" fillId="5" borderId="0" xfId="0" applyFill="1"/>
    <xf numFmtId="49" fontId="3" fillId="6" borderId="0" xfId="0" applyNumberFormat="1" applyFont="1" applyFill="1" applyAlignment="1">
      <alignment horizontal="left"/>
    </xf>
    <xf numFmtId="49" fontId="3" fillId="6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right"/>
    </xf>
    <xf numFmtId="0" fontId="0" fillId="6" borderId="0" xfId="0" applyFill="1"/>
    <xf numFmtId="9" fontId="3" fillId="0" borderId="0" xfId="4" applyFont="1" applyAlignment="1">
      <alignment horizontal="right"/>
    </xf>
    <xf numFmtId="9" fontId="6" fillId="3" borderId="0" xfId="2" applyNumberFormat="1" applyAlignment="1">
      <alignment horizontal="right"/>
    </xf>
    <xf numFmtId="9" fontId="5" fillId="2" borderId="0" xfId="1" applyNumberFormat="1" applyAlignment="1">
      <alignment horizontal="right"/>
    </xf>
    <xf numFmtId="10" fontId="0" fillId="0" borderId="0" xfId="0" applyNumberFormat="1"/>
    <xf numFmtId="9" fontId="0" fillId="0" borderId="0" xfId="0" applyNumberFormat="1"/>
    <xf numFmtId="9" fontId="7" fillId="4" borderId="0" xfId="3" applyNumberFormat="1" applyAlignment="1">
      <alignment horizontal="right"/>
    </xf>
    <xf numFmtId="0" fontId="8" fillId="0" borderId="0" xfId="0" applyFont="1"/>
    <xf numFmtId="9" fontId="8" fillId="0" borderId="0" xfId="0" applyNumberFormat="1" applyFont="1"/>
  </cellXfs>
  <cellStyles count="5">
    <cellStyle name="Dårlig" xfId="1" builtinId="27"/>
    <cellStyle name="God" xfId="2" builtinId="26"/>
    <cellStyle name="Normal" xfId="0" builtinId="0"/>
    <cellStyle name="Nøytral" xfId="3" builtinId="28"/>
    <cellStyle name="Pros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Sammenligning</a:t>
            </a:r>
            <a:r>
              <a:rPr lang="nb-NO" baseline="0"/>
              <a:t> av de forskjellige membraner.</a:t>
            </a:r>
            <a:endParaRPr lang="nb-NO"/>
          </a:p>
        </c:rich>
      </c:tx>
      <c:layout>
        <c:manualLayout>
          <c:xMode val="edge"/>
          <c:yMode val="edge"/>
          <c:x val="0.404729002624671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Overview!$C$93:$C$102</c:f>
              <c:strCache>
                <c:ptCount val="10"/>
                <c:pt idx="0">
                  <c:v>pr-aks1_NPOE</c:v>
                </c:pt>
                <c:pt idx="1">
                  <c:v>pr-aks1_NPPE</c:v>
                </c:pt>
                <c:pt idx="2">
                  <c:v>NPPE</c:v>
                </c:pt>
                <c:pt idx="3">
                  <c:v>DEHPI1</c:v>
                </c:pt>
                <c:pt idx="4">
                  <c:v>Cou/thy 1.5:1</c:v>
                </c:pt>
                <c:pt idx="5">
                  <c:v>Cou/thy 1:2</c:v>
                </c:pt>
                <c:pt idx="6">
                  <c:v>2-Nona </c:v>
                </c:pt>
                <c:pt idx="7">
                  <c:v>octanol</c:v>
                </c:pt>
                <c:pt idx="8">
                  <c:v>15%DEHP</c:v>
                </c:pt>
                <c:pt idx="9">
                  <c:v>50%DEHP</c:v>
                </c:pt>
              </c:strCache>
            </c:strRef>
          </c:cat>
          <c:val>
            <c:numRef>
              <c:f>Overview!$BE$93:$BE$102</c:f>
              <c:numCache>
                <c:formatCode>0%</c:formatCode>
                <c:ptCount val="10"/>
                <c:pt idx="0" formatCode="0.00%">
                  <c:v>0.5942395894224406</c:v>
                </c:pt>
                <c:pt idx="1">
                  <c:v>2.0416050734990381</c:v>
                </c:pt>
                <c:pt idx="2">
                  <c:v>5.1706246217674252</c:v>
                </c:pt>
                <c:pt idx="3">
                  <c:v>6.446732450689316</c:v>
                </c:pt>
                <c:pt idx="4">
                  <c:v>16.092908762078579</c:v>
                </c:pt>
                <c:pt idx="5">
                  <c:v>8.5525743497252353</c:v>
                </c:pt>
                <c:pt idx="6">
                  <c:v>3.0079287475312193</c:v>
                </c:pt>
                <c:pt idx="7">
                  <c:v>2.9962491101159392</c:v>
                </c:pt>
                <c:pt idx="8">
                  <c:v>5.5475846013768404</c:v>
                </c:pt>
                <c:pt idx="9">
                  <c:v>11.120294305619478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661-8294-1FFC8BE9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171455</xdr:colOff>
      <xdr:row>89</xdr:row>
      <xdr:rowOff>80961</xdr:rowOff>
    </xdr:from>
    <xdr:to>
      <xdr:col>67</xdr:col>
      <xdr:colOff>333374</xdr:colOff>
      <xdr:row>110</xdr:row>
      <xdr:rowOff>9524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239CB35-B05D-4404-8097-C3B9F520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3"/>
  <sheetViews>
    <sheetView tabSelected="1" zoomScaleNormal="100"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BD111" sqref="BD111"/>
    </sheetView>
  </sheetViews>
  <sheetFormatPr baseColWidth="10" defaultColWidth="8.6640625" defaultRowHeight="11.25" x14ac:dyDescent="0.2"/>
  <cols>
    <col min="1" max="1" width="34.83203125" style="3" bestFit="1" customWidth="1"/>
    <col min="2" max="2" width="15.33203125" style="3" bestFit="1" customWidth="1"/>
    <col min="3" max="3" width="22.6640625" style="11" bestFit="1" customWidth="1"/>
    <col min="4" max="29" width="15.83203125" style="22" customWidth="1"/>
    <col min="30" max="30" width="25" style="22" hidden="1" customWidth="1"/>
    <col min="31" max="31" width="25" style="22" bestFit="1" customWidth="1"/>
    <col min="32" max="32" width="15.83203125" style="22" customWidth="1"/>
    <col min="33" max="33" width="25" style="22" bestFit="1" customWidth="1"/>
    <col min="34" max="45" width="15.83203125" style="22" customWidth="1"/>
    <col min="46" max="46" width="15.83203125" style="22" hidden="1" customWidth="1"/>
    <col min="47" max="49" width="15.83203125" style="22" customWidth="1"/>
    <col min="50" max="50" width="18.1640625" style="22" customWidth="1"/>
    <col min="51" max="55" width="15.83203125" style="22" customWidth="1"/>
    <col min="57" max="57" width="19" customWidth="1"/>
  </cols>
  <sheetData>
    <row r="1" spans="1:55" x14ac:dyDescent="0.2">
      <c r="A1" s="12"/>
      <c r="B1" s="13"/>
      <c r="C1" s="19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</row>
    <row r="2" spans="1:55" x14ac:dyDescent="0.2">
      <c r="A2" s="4" t="s">
        <v>0</v>
      </c>
      <c r="D2" s="32" t="s">
        <v>3</v>
      </c>
      <c r="E2" s="32" t="s">
        <v>3</v>
      </c>
      <c r="F2" s="32" t="s">
        <v>3</v>
      </c>
      <c r="G2" s="32" t="s">
        <v>3</v>
      </c>
      <c r="H2" s="32" t="s">
        <v>3</v>
      </c>
      <c r="I2" s="32" t="s">
        <v>3</v>
      </c>
      <c r="J2" s="32" t="s">
        <v>3</v>
      </c>
      <c r="K2" s="32" t="s">
        <v>3</v>
      </c>
      <c r="L2" s="32" t="s">
        <v>3</v>
      </c>
      <c r="M2" s="32" t="s">
        <v>3</v>
      </c>
      <c r="N2" s="32" t="s">
        <v>3</v>
      </c>
      <c r="O2" s="32" t="s">
        <v>3</v>
      </c>
      <c r="P2" s="32" t="s">
        <v>3</v>
      </c>
      <c r="Q2" s="32" t="s">
        <v>3</v>
      </c>
      <c r="R2" s="32" t="s">
        <v>3</v>
      </c>
      <c r="S2" s="32" t="s">
        <v>3</v>
      </c>
      <c r="T2" s="32" t="s">
        <v>3</v>
      </c>
      <c r="U2" s="32" t="s">
        <v>3</v>
      </c>
      <c r="V2" s="32" t="s">
        <v>3</v>
      </c>
      <c r="W2" s="32" t="s">
        <v>3</v>
      </c>
      <c r="X2" s="32" t="s">
        <v>3</v>
      </c>
      <c r="Y2" s="32" t="s">
        <v>3</v>
      </c>
      <c r="Z2" s="32" t="s">
        <v>3</v>
      </c>
      <c r="AA2" s="32" t="s">
        <v>3</v>
      </c>
      <c r="AB2" s="32" t="s">
        <v>3</v>
      </c>
      <c r="AC2" s="32" t="s">
        <v>3</v>
      </c>
      <c r="AD2" s="32" t="s">
        <v>3</v>
      </c>
      <c r="AE2" s="32" t="s">
        <v>3</v>
      </c>
      <c r="AF2" s="32" t="s">
        <v>3</v>
      </c>
      <c r="AG2" s="32" t="s">
        <v>3</v>
      </c>
      <c r="AH2" s="32" t="s">
        <v>3</v>
      </c>
      <c r="AI2" s="32" t="s">
        <v>3</v>
      </c>
      <c r="AJ2" s="32" t="s">
        <v>3</v>
      </c>
      <c r="AK2" s="32" t="s">
        <v>3</v>
      </c>
      <c r="AL2" s="32" t="s">
        <v>3</v>
      </c>
      <c r="AM2" s="32" t="s">
        <v>3</v>
      </c>
      <c r="AN2" s="32" t="s">
        <v>3</v>
      </c>
      <c r="AO2" s="32" t="s">
        <v>3</v>
      </c>
      <c r="AP2" s="32" t="s">
        <v>3</v>
      </c>
      <c r="AQ2" s="32" t="s">
        <v>3</v>
      </c>
      <c r="AR2" s="32" t="s">
        <v>3</v>
      </c>
      <c r="AS2" s="32" t="s">
        <v>3</v>
      </c>
      <c r="AT2" s="32" t="s">
        <v>3</v>
      </c>
      <c r="AU2" s="32" t="s">
        <v>3</v>
      </c>
      <c r="AV2" s="32" t="s">
        <v>3</v>
      </c>
      <c r="AW2" s="32" t="s">
        <v>3</v>
      </c>
      <c r="AX2" s="32" t="s">
        <v>3</v>
      </c>
      <c r="AY2" s="32" t="s">
        <v>3</v>
      </c>
      <c r="AZ2" s="32" t="s">
        <v>3</v>
      </c>
      <c r="BA2" s="32" t="s">
        <v>3</v>
      </c>
      <c r="BB2" s="32" t="s">
        <v>3</v>
      </c>
      <c r="BC2" s="32" t="s">
        <v>3</v>
      </c>
    </row>
    <row r="3" spans="1:55" x14ac:dyDescent="0.2">
      <c r="A3" s="3" t="s">
        <v>113</v>
      </c>
      <c r="D3" s="31" t="s">
        <v>27</v>
      </c>
      <c r="E3" s="31" t="s">
        <v>27</v>
      </c>
      <c r="F3" s="31" t="s">
        <v>27</v>
      </c>
      <c r="G3" s="31" t="s">
        <v>27</v>
      </c>
      <c r="H3" s="31" t="s">
        <v>27</v>
      </c>
      <c r="I3" s="31" t="s">
        <v>27</v>
      </c>
      <c r="J3" s="31" t="s">
        <v>27</v>
      </c>
      <c r="K3" s="31" t="s">
        <v>27</v>
      </c>
      <c r="L3" s="31" t="s">
        <v>27</v>
      </c>
      <c r="M3" s="31" t="s">
        <v>27</v>
      </c>
      <c r="N3" s="31" t="s">
        <v>27</v>
      </c>
      <c r="O3" s="31" t="s">
        <v>27</v>
      </c>
      <c r="P3" s="31" t="s">
        <v>27</v>
      </c>
      <c r="Q3" s="31" t="s">
        <v>27</v>
      </c>
      <c r="R3" s="31" t="s">
        <v>27</v>
      </c>
      <c r="S3" s="31" t="s">
        <v>27</v>
      </c>
      <c r="T3" s="31" t="s">
        <v>27</v>
      </c>
      <c r="U3" s="31" t="s">
        <v>27</v>
      </c>
      <c r="V3" s="31" t="s">
        <v>27</v>
      </c>
      <c r="W3" s="31" t="s">
        <v>27</v>
      </c>
      <c r="X3" s="31" t="s">
        <v>27</v>
      </c>
      <c r="Y3" s="31" t="s">
        <v>27</v>
      </c>
      <c r="Z3" s="31" t="s">
        <v>27</v>
      </c>
      <c r="AA3" s="31" t="s">
        <v>27</v>
      </c>
      <c r="AB3" s="31" t="s">
        <v>27</v>
      </c>
      <c r="AC3" s="31" t="s">
        <v>27</v>
      </c>
      <c r="AD3" s="31" t="s">
        <v>27</v>
      </c>
      <c r="AE3" s="31" t="s">
        <v>27</v>
      </c>
      <c r="AF3" s="31" t="s">
        <v>27</v>
      </c>
      <c r="AG3" s="31" t="s">
        <v>27</v>
      </c>
      <c r="AH3" s="31" t="s">
        <v>27</v>
      </c>
      <c r="AI3" s="31" t="s">
        <v>27</v>
      </c>
      <c r="AJ3" s="31" t="s">
        <v>27</v>
      </c>
      <c r="AK3" s="31" t="s">
        <v>27</v>
      </c>
      <c r="AL3" s="31" t="s">
        <v>27</v>
      </c>
      <c r="AM3" s="31" t="s">
        <v>27</v>
      </c>
      <c r="AN3" s="31" t="s">
        <v>27</v>
      </c>
      <c r="AO3" s="31" t="s">
        <v>27</v>
      </c>
      <c r="AP3" s="31" t="s">
        <v>27</v>
      </c>
      <c r="AQ3" s="31" t="s">
        <v>27</v>
      </c>
      <c r="AR3" s="31" t="s">
        <v>27</v>
      </c>
      <c r="AS3" s="31" t="s">
        <v>27</v>
      </c>
      <c r="AT3" s="31" t="s">
        <v>27</v>
      </c>
      <c r="AU3" s="31" t="s">
        <v>27</v>
      </c>
      <c r="AV3" s="31" t="s">
        <v>27</v>
      </c>
      <c r="AW3" s="31" t="s">
        <v>27</v>
      </c>
      <c r="AX3" s="31" t="s">
        <v>27</v>
      </c>
      <c r="AY3" s="31" t="s">
        <v>27</v>
      </c>
      <c r="AZ3" s="31" t="s">
        <v>27</v>
      </c>
      <c r="BA3" s="31" t="s">
        <v>27</v>
      </c>
      <c r="BB3" s="31" t="s">
        <v>27</v>
      </c>
      <c r="BC3" s="31" t="s">
        <v>27</v>
      </c>
    </row>
    <row r="4" spans="1:55" x14ac:dyDescent="0.2">
      <c r="B4" s="9"/>
    </row>
    <row r="5" spans="1:55" x14ac:dyDescent="0.2">
      <c r="A5" s="4" t="s">
        <v>5</v>
      </c>
      <c r="B5" s="4" t="s">
        <v>6</v>
      </c>
      <c r="C5" s="6" t="s">
        <v>8</v>
      </c>
      <c r="D5" s="25" t="s">
        <v>211</v>
      </c>
      <c r="E5" s="25" t="s">
        <v>212</v>
      </c>
      <c r="F5" s="25" t="s">
        <v>213</v>
      </c>
      <c r="G5" s="25" t="s">
        <v>214</v>
      </c>
      <c r="H5" s="25" t="s">
        <v>215</v>
      </c>
      <c r="I5" s="25" t="s">
        <v>216</v>
      </c>
      <c r="J5" s="25" t="s">
        <v>217</v>
      </c>
      <c r="K5" s="25" t="s">
        <v>218</v>
      </c>
      <c r="L5" s="25" t="s">
        <v>219</v>
      </c>
      <c r="M5" s="25" t="s">
        <v>220</v>
      </c>
      <c r="N5" s="25" t="s">
        <v>221</v>
      </c>
      <c r="O5" s="25" t="s">
        <v>222</v>
      </c>
      <c r="P5" s="25" t="s">
        <v>223</v>
      </c>
      <c r="Q5" s="25" t="s">
        <v>224</v>
      </c>
      <c r="R5" s="25" t="s">
        <v>225</v>
      </c>
      <c r="S5" s="25" t="s">
        <v>153</v>
      </c>
      <c r="T5" s="25" t="s">
        <v>226</v>
      </c>
      <c r="U5" s="25" t="s">
        <v>227</v>
      </c>
      <c r="V5" s="25" t="s">
        <v>229</v>
      </c>
      <c r="W5" s="25" t="s">
        <v>228</v>
      </c>
      <c r="X5" s="25" t="s">
        <v>230</v>
      </c>
      <c r="Y5" s="25" t="s">
        <v>231</v>
      </c>
      <c r="Z5" s="25" t="s">
        <v>232</v>
      </c>
      <c r="AA5" s="25" t="s">
        <v>233</v>
      </c>
      <c r="AB5" s="25" t="s">
        <v>234</v>
      </c>
      <c r="AC5" s="25" t="s">
        <v>235</v>
      </c>
      <c r="AD5" s="25" t="s">
        <v>236</v>
      </c>
      <c r="AE5" s="25" t="s">
        <v>237</v>
      </c>
      <c r="AF5" s="25" t="s">
        <v>238</v>
      </c>
      <c r="AG5" s="25" t="s">
        <v>239</v>
      </c>
      <c r="AH5" s="25" t="s">
        <v>240</v>
      </c>
      <c r="AI5" s="25" t="s">
        <v>241</v>
      </c>
      <c r="AJ5" s="25" t="s">
        <v>242</v>
      </c>
      <c r="AK5" s="25" t="s">
        <v>243</v>
      </c>
      <c r="AL5" s="25" t="s">
        <v>244</v>
      </c>
      <c r="AM5" s="25" t="s">
        <v>245</v>
      </c>
      <c r="AN5" s="25" t="s">
        <v>246</v>
      </c>
      <c r="AO5" s="25" t="s">
        <v>247</v>
      </c>
      <c r="AP5" s="25" t="s">
        <v>248</v>
      </c>
      <c r="AQ5" s="25" t="s">
        <v>249</v>
      </c>
      <c r="AR5" s="25" t="s">
        <v>250</v>
      </c>
      <c r="AS5" s="25" t="s">
        <v>251</v>
      </c>
      <c r="AT5" s="25" t="s">
        <v>252</v>
      </c>
      <c r="AU5" s="25" t="s">
        <v>253</v>
      </c>
      <c r="AV5" s="25" t="s">
        <v>254</v>
      </c>
      <c r="AW5" s="25" t="s">
        <v>255</v>
      </c>
      <c r="AX5" s="25" t="s">
        <v>256</v>
      </c>
      <c r="AY5" s="25" t="s">
        <v>257</v>
      </c>
      <c r="AZ5" s="25" t="s">
        <v>258</v>
      </c>
      <c r="BA5" s="25" t="s">
        <v>259</v>
      </c>
      <c r="BB5" s="25" t="s">
        <v>119</v>
      </c>
      <c r="BC5" s="25" t="s">
        <v>260</v>
      </c>
    </row>
    <row r="6" spans="1:55" x14ac:dyDescent="0.2">
      <c r="A6" s="3" t="s">
        <v>30</v>
      </c>
      <c r="B6" s="3" t="s">
        <v>31</v>
      </c>
      <c r="C6" s="11" t="s">
        <v>35</v>
      </c>
      <c r="D6" s="22">
        <v>700.28391651245295</v>
      </c>
      <c r="E6" s="22">
        <v>92.178821532335405</v>
      </c>
      <c r="F6" s="22">
        <v>891.59360763393795</v>
      </c>
      <c r="G6" s="22">
        <v>550.52612318296599</v>
      </c>
      <c r="H6" s="22">
        <v>11296.1672092217</v>
      </c>
      <c r="I6" s="22">
        <v>267.77306144161003</v>
      </c>
      <c r="J6" s="22">
        <v>1021.48980813538</v>
      </c>
      <c r="K6" s="22">
        <v>788.69673787142005</v>
      </c>
      <c r="L6" s="22">
        <v>877.95325214410298</v>
      </c>
      <c r="M6" s="22">
        <v>296.81216196030198</v>
      </c>
      <c r="N6" s="22">
        <v>112.054818407723</v>
      </c>
      <c r="O6" s="22">
        <v>288.86123477382199</v>
      </c>
      <c r="P6" s="22">
        <v>1769.9525557785801</v>
      </c>
      <c r="Q6" s="22">
        <v>91.226459399982701</v>
      </c>
      <c r="R6" s="22">
        <v>2021.16641096184</v>
      </c>
      <c r="S6" s="22">
        <v>73.920402576457604</v>
      </c>
      <c r="T6" s="22">
        <v>39.327176122561497</v>
      </c>
      <c r="U6" s="22">
        <v>1539.0648821449599</v>
      </c>
      <c r="V6" s="22">
        <v>1593.1047543607499</v>
      </c>
      <c r="W6" s="22">
        <v>341.01302614404199</v>
      </c>
      <c r="X6" s="22">
        <v>78100.929032543398</v>
      </c>
      <c r="Y6" s="22">
        <v>561.47091546631395</v>
      </c>
      <c r="Z6" s="22">
        <v>150.870903438</v>
      </c>
      <c r="AA6" s="22">
        <v>240.99867255534301</v>
      </c>
      <c r="AB6" s="22">
        <v>727.18576149260798</v>
      </c>
      <c r="AC6" s="22">
        <v>2161.1281056951698</v>
      </c>
      <c r="AD6" s="22" t="s">
        <v>96</v>
      </c>
      <c r="AE6" s="22">
        <v>576.77511124189903</v>
      </c>
      <c r="AF6" s="22">
        <v>582.91337339085806</v>
      </c>
      <c r="AG6" s="22">
        <v>2110.2748805730398</v>
      </c>
      <c r="AH6" s="22">
        <v>358.051556423509</v>
      </c>
      <c r="AI6" s="22">
        <v>389.33438790792701</v>
      </c>
      <c r="AJ6" s="22">
        <v>426.30280524316601</v>
      </c>
      <c r="AK6" s="22">
        <v>530.88463703904802</v>
      </c>
      <c r="AL6" s="22">
        <v>3050.9679880817498</v>
      </c>
      <c r="AM6" s="22">
        <v>649.12325148877505</v>
      </c>
      <c r="AN6" s="22">
        <v>113.851216373597</v>
      </c>
      <c r="AO6" s="22">
        <v>360.21672797957501</v>
      </c>
      <c r="AP6" s="22">
        <v>1088.4555266070699</v>
      </c>
      <c r="AQ6" s="22">
        <v>267.39532474548201</v>
      </c>
      <c r="AR6" s="22">
        <v>198.62568511464201</v>
      </c>
      <c r="AS6" s="22">
        <v>208.09161698120101</v>
      </c>
      <c r="AT6" s="22">
        <v>928.95247473834002</v>
      </c>
      <c r="AU6" s="22">
        <v>2172.2349754366901</v>
      </c>
      <c r="AV6" s="22">
        <v>3415.5461608422302</v>
      </c>
      <c r="AW6" s="22">
        <v>768.32057408981495</v>
      </c>
      <c r="AX6" s="22">
        <v>1848.42350189643</v>
      </c>
      <c r="AY6" s="22">
        <v>340.05474044900501</v>
      </c>
      <c r="AZ6" s="22">
        <v>1002.61813850074</v>
      </c>
      <c r="BA6" s="22">
        <v>226.664671834904</v>
      </c>
      <c r="BB6" s="22">
        <v>800.41136066435695</v>
      </c>
      <c r="BC6" s="22">
        <v>257.36009725576997</v>
      </c>
    </row>
    <row r="7" spans="1:55" ht="12" customHeight="1" x14ac:dyDescent="0.2">
      <c r="A7" s="3" t="s">
        <v>36</v>
      </c>
      <c r="B7" s="3" t="s">
        <v>31</v>
      </c>
      <c r="C7" s="11" t="s">
        <v>38</v>
      </c>
      <c r="D7" s="22">
        <v>2067557.5177883001</v>
      </c>
      <c r="E7" s="22">
        <v>391178.33440946997</v>
      </c>
      <c r="F7" s="22">
        <v>1039251.4296046901</v>
      </c>
      <c r="G7" s="22">
        <v>1786435.69294614</v>
      </c>
      <c r="H7" s="22">
        <v>1244576.64310261</v>
      </c>
      <c r="I7" s="22">
        <v>679349.98472828802</v>
      </c>
      <c r="J7" s="22">
        <v>1645005.43751548</v>
      </c>
      <c r="K7" s="22">
        <v>501299.10718662402</v>
      </c>
      <c r="L7" s="22">
        <v>1484392.1361058</v>
      </c>
      <c r="M7" s="22">
        <v>339720.52547586401</v>
      </c>
      <c r="N7" s="22">
        <v>360176.90503649798</v>
      </c>
      <c r="O7" s="22">
        <v>518977.13651843602</v>
      </c>
      <c r="P7" s="22">
        <v>358996.18438516097</v>
      </c>
      <c r="Q7" s="22">
        <v>20172.4834459341</v>
      </c>
      <c r="R7" s="22">
        <v>91649.054592543107</v>
      </c>
      <c r="S7" s="22">
        <v>136373.316738022</v>
      </c>
      <c r="T7" s="22">
        <v>11893275.0674376</v>
      </c>
      <c r="U7" s="22">
        <v>562190.69599549903</v>
      </c>
      <c r="V7" s="22">
        <v>308214.708209962</v>
      </c>
      <c r="W7" s="22">
        <v>148089.74997944801</v>
      </c>
      <c r="X7" s="22">
        <v>926674.88813902903</v>
      </c>
      <c r="Y7" s="22">
        <v>129148.73033456301</v>
      </c>
      <c r="Z7" s="22">
        <v>246868.96354996701</v>
      </c>
      <c r="AA7" s="22">
        <v>787731.246826577</v>
      </c>
      <c r="AB7" s="22">
        <v>691108.41322590201</v>
      </c>
      <c r="AC7" s="22">
        <v>2077888.7953609801</v>
      </c>
      <c r="AD7" s="22">
        <v>11415.424339028201</v>
      </c>
      <c r="AE7" s="22">
        <v>680229.108929154</v>
      </c>
      <c r="AF7" s="22">
        <v>984725.68058913003</v>
      </c>
      <c r="AG7" s="22">
        <v>198548.43185864601</v>
      </c>
      <c r="AH7" s="22">
        <v>177689.76234058401</v>
      </c>
      <c r="AI7" s="22">
        <v>648945.13315696805</v>
      </c>
      <c r="AJ7" s="22">
        <v>253994.82548839701</v>
      </c>
      <c r="AK7" s="22">
        <v>348109.58511283301</v>
      </c>
      <c r="AL7" s="22">
        <v>161313.79438223201</v>
      </c>
      <c r="AM7" s="22">
        <v>506811.85818400298</v>
      </c>
      <c r="AN7" s="22">
        <v>1477998.9084727201</v>
      </c>
      <c r="AO7" s="22">
        <v>1125960.4002440299</v>
      </c>
      <c r="AP7" s="22">
        <v>1489499.9300095099</v>
      </c>
      <c r="AQ7" s="22">
        <v>684144.08075937501</v>
      </c>
      <c r="AR7" s="22">
        <v>7196473.3779230705</v>
      </c>
      <c r="AS7" s="22">
        <v>957692.36666630697</v>
      </c>
      <c r="AT7" s="22">
        <v>1353.8622217516599</v>
      </c>
      <c r="AU7" s="22">
        <v>304660.48251708201</v>
      </c>
      <c r="AV7" s="22">
        <v>579983.27279272897</v>
      </c>
      <c r="AW7" s="22">
        <v>669836.23536529404</v>
      </c>
      <c r="AX7" s="22">
        <v>956890.98473012797</v>
      </c>
      <c r="AY7" s="22">
        <v>987331.21561120998</v>
      </c>
      <c r="AZ7" s="22">
        <v>359203.11724209902</v>
      </c>
      <c r="BA7" s="22">
        <v>300024.58837258798</v>
      </c>
      <c r="BB7" s="22">
        <v>3972989.9471660801</v>
      </c>
      <c r="BC7" s="22">
        <v>1012683.83267138</v>
      </c>
    </row>
    <row r="8" spans="1:55" x14ac:dyDescent="0.2">
      <c r="A8" s="3" t="s">
        <v>39</v>
      </c>
      <c r="B8" s="3" t="s">
        <v>31</v>
      </c>
      <c r="C8" s="11" t="s">
        <v>38</v>
      </c>
      <c r="D8" s="22">
        <v>2077999.1704114201</v>
      </c>
      <c r="E8" s="22">
        <v>391668.20253705402</v>
      </c>
      <c r="F8" s="22">
        <v>1064387.8750343199</v>
      </c>
      <c r="G8" s="22">
        <v>1816663.5884481</v>
      </c>
      <c r="H8" s="22">
        <v>1218416.7714924801</v>
      </c>
      <c r="I8" s="22">
        <v>643528.43068399397</v>
      </c>
      <c r="J8" s="22">
        <v>1593846.458849</v>
      </c>
      <c r="K8" s="22">
        <v>489471.80772048997</v>
      </c>
      <c r="L8" s="22">
        <v>1453667.65019524</v>
      </c>
      <c r="M8" s="22">
        <v>335757.77613140602</v>
      </c>
      <c r="N8" s="22">
        <v>355545.59896464198</v>
      </c>
      <c r="O8" s="22">
        <v>538273.713890941</v>
      </c>
      <c r="P8" s="22">
        <v>368654.69679891801</v>
      </c>
      <c r="Q8" s="22">
        <v>19606.913668874698</v>
      </c>
      <c r="R8" s="22">
        <v>80803.738143170398</v>
      </c>
      <c r="S8" s="22">
        <v>125559.913025484</v>
      </c>
      <c r="T8" s="22">
        <v>11249469.667603999</v>
      </c>
      <c r="U8" s="22">
        <v>564912.19636015699</v>
      </c>
      <c r="V8" s="22">
        <v>311872.92423568398</v>
      </c>
      <c r="W8" s="22">
        <v>146757.841582308</v>
      </c>
      <c r="X8" s="22">
        <v>922941.49366022099</v>
      </c>
      <c r="Y8" s="22">
        <v>128794.690491292</v>
      </c>
      <c r="Z8" s="22">
        <v>247391.54758500599</v>
      </c>
      <c r="AA8" s="22">
        <v>782425.92500964599</v>
      </c>
      <c r="AB8" s="22">
        <v>704806.84680960001</v>
      </c>
      <c r="AC8" s="22">
        <v>2066285.1380938301</v>
      </c>
      <c r="AD8" s="22">
        <v>8044.7201397884</v>
      </c>
      <c r="AE8" s="22">
        <v>677931.61233185302</v>
      </c>
      <c r="AF8" s="22">
        <v>1013161.34346206</v>
      </c>
      <c r="AG8" s="22">
        <v>191475.62245659399</v>
      </c>
      <c r="AH8" s="22">
        <v>188118.73550290099</v>
      </c>
      <c r="AI8" s="22">
        <v>587819.390108041</v>
      </c>
      <c r="AJ8" s="22">
        <v>263990.03422191198</v>
      </c>
      <c r="AK8" s="22">
        <v>354328.17449144798</v>
      </c>
      <c r="AL8" s="22">
        <v>164826.31855842899</v>
      </c>
      <c r="AM8" s="22">
        <v>502252.52576809598</v>
      </c>
      <c r="AN8" s="22">
        <v>1430202.98855629</v>
      </c>
      <c r="AO8" s="22">
        <v>1084672.9290000901</v>
      </c>
      <c r="AP8" s="22">
        <v>1514609.2634675601</v>
      </c>
      <c r="AQ8" s="22">
        <v>707073.75922473695</v>
      </c>
      <c r="AR8" s="22">
        <v>7243498.89197296</v>
      </c>
      <c r="AS8" s="22">
        <v>1043969.9787098099</v>
      </c>
      <c r="AT8" s="22">
        <v>4140.9743272360301</v>
      </c>
      <c r="AU8" s="22">
        <v>315422.38789766101</v>
      </c>
      <c r="AV8" s="22">
        <v>579489.60957559303</v>
      </c>
      <c r="AW8" s="22">
        <v>653429.659759784</v>
      </c>
      <c r="AX8" s="22">
        <v>952975.90162766399</v>
      </c>
      <c r="AY8" s="22">
        <v>1001102.6020267101</v>
      </c>
      <c r="AZ8" s="22">
        <v>356399.84149341099</v>
      </c>
      <c r="BA8" s="22">
        <v>293609.36604281899</v>
      </c>
      <c r="BB8" s="22">
        <v>3751051.5169688198</v>
      </c>
      <c r="BC8" s="22">
        <v>998871.27655831596</v>
      </c>
    </row>
    <row r="9" spans="1:55" x14ac:dyDescent="0.2">
      <c r="A9" s="3" t="s">
        <v>40</v>
      </c>
      <c r="B9" s="3" t="s">
        <v>31</v>
      </c>
      <c r="C9" s="11" t="s">
        <v>38</v>
      </c>
      <c r="D9" s="22">
        <v>1973310.0858928</v>
      </c>
      <c r="E9" s="22">
        <v>352545.678782192</v>
      </c>
      <c r="F9" s="22">
        <v>1057611.17943478</v>
      </c>
      <c r="G9" s="22">
        <v>1765047.87098745</v>
      </c>
      <c r="H9" s="22">
        <v>1260922.64357809</v>
      </c>
      <c r="I9" s="22">
        <v>657623.01557801198</v>
      </c>
      <c r="J9" s="22">
        <v>1597560.56485601</v>
      </c>
      <c r="K9" s="22">
        <v>475454.684128578</v>
      </c>
      <c r="L9" s="22">
        <v>1469858.2451089099</v>
      </c>
      <c r="M9" s="22">
        <v>329049.79676132102</v>
      </c>
      <c r="N9" s="22">
        <v>343930.22906262899</v>
      </c>
      <c r="O9" s="22">
        <v>506728.41638521798</v>
      </c>
      <c r="P9" s="22">
        <v>375276.78542275698</v>
      </c>
      <c r="Q9" s="22">
        <v>20499.698386066801</v>
      </c>
      <c r="R9" s="22">
        <v>101756.43859647401</v>
      </c>
      <c r="S9" s="22">
        <v>133262.872269371</v>
      </c>
      <c r="T9" s="22">
        <v>11485410.5148225</v>
      </c>
      <c r="U9" s="22">
        <v>573947.37089438399</v>
      </c>
      <c r="V9" s="22">
        <v>293440.67006759101</v>
      </c>
      <c r="W9" s="22">
        <v>146569.91956192601</v>
      </c>
      <c r="X9" s="22">
        <v>938254.58030043496</v>
      </c>
      <c r="Y9" s="22">
        <v>130223.01917476799</v>
      </c>
      <c r="Z9" s="22">
        <v>245556.34589747401</v>
      </c>
      <c r="AA9" s="22">
        <v>747969.296978503</v>
      </c>
      <c r="AB9" s="22">
        <v>694730.95118170499</v>
      </c>
      <c r="AC9" s="22">
        <v>1970711.4032018599</v>
      </c>
      <c r="AD9" s="22">
        <v>6810.9623075380296</v>
      </c>
      <c r="AE9" s="22">
        <v>679207.908181582</v>
      </c>
      <c r="AF9" s="22">
        <v>937655.64715939201</v>
      </c>
      <c r="AG9" s="22">
        <v>197869.13462994</v>
      </c>
      <c r="AH9" s="22">
        <v>193190.04165992199</v>
      </c>
      <c r="AI9" s="22">
        <v>601950.71302579297</v>
      </c>
      <c r="AJ9" s="22">
        <v>263901.66392914997</v>
      </c>
      <c r="AK9" s="22">
        <v>357380.66741946299</v>
      </c>
      <c r="AL9" s="22">
        <v>166156.29357856399</v>
      </c>
      <c r="AM9" s="22">
        <v>475239.553474035</v>
      </c>
      <c r="AN9" s="22">
        <v>1419324.8706328601</v>
      </c>
      <c r="AO9" s="22">
        <v>1086018.7476753399</v>
      </c>
      <c r="AP9" s="22">
        <v>1497812.8490567999</v>
      </c>
      <c r="AQ9" s="22">
        <v>681835.799278019</v>
      </c>
      <c r="AR9" s="22">
        <v>7116090.3862006096</v>
      </c>
      <c r="AS9" s="22">
        <v>1076070.8212795199</v>
      </c>
      <c r="AT9" s="22">
        <v>754.53304901666002</v>
      </c>
      <c r="AU9" s="22">
        <v>316513.92367962998</v>
      </c>
      <c r="AV9" s="22">
        <v>558600.89428319503</v>
      </c>
      <c r="AW9" s="22">
        <v>638022.38470793003</v>
      </c>
      <c r="AX9" s="22">
        <v>965093.47207819205</v>
      </c>
      <c r="AY9" s="22">
        <v>995353.34100861603</v>
      </c>
      <c r="AZ9" s="22">
        <v>355805.68232760503</v>
      </c>
      <c r="BA9" s="22">
        <v>287432.28521017998</v>
      </c>
      <c r="BB9" s="22">
        <v>3791095.7217658199</v>
      </c>
      <c r="BC9" s="22">
        <v>1011688.41441339</v>
      </c>
    </row>
    <row r="10" spans="1:55" x14ac:dyDescent="0.2">
      <c r="A10" s="3" t="s">
        <v>41</v>
      </c>
      <c r="B10" s="3" t="s">
        <v>31</v>
      </c>
      <c r="C10" s="11" t="s">
        <v>42</v>
      </c>
      <c r="D10" s="22">
        <v>2901.1459834408302</v>
      </c>
      <c r="E10" s="22">
        <v>152.205988284695</v>
      </c>
      <c r="F10" s="22">
        <v>965.66365745737505</v>
      </c>
      <c r="G10" s="22">
        <v>123.35753482699501</v>
      </c>
      <c r="H10" s="22">
        <v>9909.5473383120097</v>
      </c>
      <c r="I10" s="22">
        <v>904.11847701014199</v>
      </c>
      <c r="J10" s="22">
        <v>376.70206228136499</v>
      </c>
      <c r="K10" s="22">
        <v>827.69260172244697</v>
      </c>
      <c r="L10" s="22">
        <v>507.89315720689899</v>
      </c>
      <c r="M10" s="22">
        <v>200.02888033721399</v>
      </c>
      <c r="N10" s="22">
        <v>435.69245178386899</v>
      </c>
      <c r="O10" s="22">
        <v>161.04545985547401</v>
      </c>
      <c r="P10" s="22">
        <v>2116.6665789431399</v>
      </c>
      <c r="Q10" s="22">
        <v>204.32205292084501</v>
      </c>
      <c r="R10" s="22">
        <v>898.95062833280394</v>
      </c>
      <c r="S10" s="22">
        <v>77.534189473937602</v>
      </c>
      <c r="T10" s="22">
        <v>351.00323082665301</v>
      </c>
      <c r="U10" s="22">
        <v>147066.76420962199</v>
      </c>
      <c r="V10" s="22">
        <v>2751.3354154727899</v>
      </c>
      <c r="W10" s="22">
        <v>304.59338829021198</v>
      </c>
      <c r="X10" s="22">
        <v>392414.75777462701</v>
      </c>
      <c r="Y10" s="22">
        <v>86.943827368746796</v>
      </c>
      <c r="Z10" s="22">
        <v>74.919676771015304</v>
      </c>
      <c r="AA10" s="22">
        <v>38232.323529799498</v>
      </c>
      <c r="AB10" s="22">
        <v>836.581816330538</v>
      </c>
      <c r="AC10" s="22">
        <v>458.89632159140399</v>
      </c>
      <c r="AD10" s="22" t="s">
        <v>96</v>
      </c>
      <c r="AE10" s="22">
        <v>243.33121755419799</v>
      </c>
      <c r="AF10" s="22">
        <v>872.36120033752502</v>
      </c>
      <c r="AG10" s="22">
        <v>486.34008473620599</v>
      </c>
      <c r="AH10" s="22">
        <v>565.01477081513599</v>
      </c>
      <c r="AI10" s="22">
        <v>352.36940268399798</v>
      </c>
      <c r="AJ10" s="22">
        <v>996.45622319179597</v>
      </c>
      <c r="AK10" s="22">
        <v>677.28590043951397</v>
      </c>
      <c r="AL10" s="22">
        <v>2069.1921395965601</v>
      </c>
      <c r="AM10" s="22">
        <v>219.49488337974299</v>
      </c>
      <c r="AN10" s="22">
        <v>181.94742464068699</v>
      </c>
      <c r="AO10" s="22">
        <v>7304.4648609189298</v>
      </c>
      <c r="AP10" s="22">
        <v>1234.5671596106699</v>
      </c>
      <c r="AQ10" s="22">
        <v>110.04113460879999</v>
      </c>
      <c r="AR10" s="22">
        <v>3375.31600723786</v>
      </c>
      <c r="AS10" s="22">
        <v>535.20251502378096</v>
      </c>
      <c r="AT10" s="22">
        <v>678.91766945764505</v>
      </c>
      <c r="AU10" s="22">
        <v>12296.521075287599</v>
      </c>
      <c r="AV10" s="22">
        <v>5269.7334907491504</v>
      </c>
      <c r="AW10" s="22">
        <v>413.29159867179101</v>
      </c>
      <c r="AX10" s="22">
        <v>1836.0108084107401</v>
      </c>
      <c r="AY10" s="22">
        <v>772.97288397434397</v>
      </c>
      <c r="AZ10" s="22">
        <v>455.04416866667901</v>
      </c>
      <c r="BA10" s="22">
        <v>59.147721485550903</v>
      </c>
      <c r="BB10" s="22">
        <v>444.36234154874899</v>
      </c>
      <c r="BC10" s="22">
        <v>349.11593133749398</v>
      </c>
    </row>
    <row r="11" spans="1:55" x14ac:dyDescent="0.2">
      <c r="A11" s="3" t="s">
        <v>43</v>
      </c>
      <c r="B11" s="3" t="s">
        <v>31</v>
      </c>
      <c r="C11" s="11" t="s">
        <v>42</v>
      </c>
      <c r="D11" s="22">
        <v>25917.111633599699</v>
      </c>
      <c r="E11" s="22">
        <v>165.31617266694801</v>
      </c>
      <c r="F11" s="22">
        <v>472.33076521514403</v>
      </c>
      <c r="G11" s="22">
        <v>718.95980276456601</v>
      </c>
      <c r="H11" s="22">
        <v>89580.420465543997</v>
      </c>
      <c r="I11" s="22">
        <v>13202.2494210071</v>
      </c>
      <c r="J11" s="22">
        <v>262.977656600567</v>
      </c>
      <c r="K11" s="22">
        <v>1014.88940118592</v>
      </c>
      <c r="L11" s="22">
        <v>5796.5335628755001</v>
      </c>
      <c r="M11" s="22">
        <v>275.931215172169</v>
      </c>
      <c r="N11" s="22">
        <v>192.810722287197</v>
      </c>
      <c r="O11" s="22">
        <v>848.27515029433403</v>
      </c>
      <c r="P11" s="22">
        <v>5119.39696198821</v>
      </c>
      <c r="Q11" s="22">
        <v>1901.67200041415</v>
      </c>
      <c r="R11" s="22">
        <v>1077.01213245792</v>
      </c>
      <c r="S11" s="22">
        <v>317.46309599531298</v>
      </c>
      <c r="T11" s="22">
        <v>32261.822380429199</v>
      </c>
      <c r="U11" s="22">
        <v>286845.10046939901</v>
      </c>
      <c r="V11" s="22">
        <v>880.40173032563098</v>
      </c>
      <c r="W11" s="22">
        <v>360.63850104468798</v>
      </c>
      <c r="X11" s="22">
        <v>473035.47027572698</v>
      </c>
      <c r="Y11" s="22">
        <v>5229.0410696034896</v>
      </c>
      <c r="Z11" s="22">
        <v>147.07183919679801</v>
      </c>
      <c r="AA11" s="22">
        <v>130280.74500709699</v>
      </c>
      <c r="AB11" s="22">
        <v>160.057150886485</v>
      </c>
      <c r="AC11" s="22">
        <v>2404.73168739331</v>
      </c>
      <c r="AD11" s="22" t="s">
        <v>96</v>
      </c>
      <c r="AE11" s="22">
        <v>1041.7961467786599</v>
      </c>
      <c r="AF11" s="22">
        <v>543.89197233431105</v>
      </c>
      <c r="AG11" s="22">
        <v>2078.27483514703</v>
      </c>
      <c r="AH11" s="22">
        <v>6093.7024702748104</v>
      </c>
      <c r="AI11" s="22">
        <v>295.12997106507902</v>
      </c>
      <c r="AJ11" s="22">
        <v>8263.7545271531399</v>
      </c>
      <c r="AK11" s="22">
        <v>353.87914104585298</v>
      </c>
      <c r="AL11" s="22">
        <v>2278.1124341917398</v>
      </c>
      <c r="AM11" s="22">
        <v>337.85665396466902</v>
      </c>
      <c r="AN11" s="22">
        <v>995.806606667452</v>
      </c>
      <c r="AO11" s="22">
        <v>8789.1871188053792</v>
      </c>
      <c r="AP11" s="22">
        <v>576.30559233894701</v>
      </c>
      <c r="AQ11" s="22">
        <v>654.593672516114</v>
      </c>
      <c r="AR11" s="22">
        <v>1937.5721824277</v>
      </c>
      <c r="AS11" s="22">
        <v>476.07612404785698</v>
      </c>
      <c r="AT11" s="22">
        <v>1565.5681102317501</v>
      </c>
      <c r="AU11" s="22">
        <v>20735.907554585901</v>
      </c>
      <c r="AV11" s="22">
        <v>87775.399205409005</v>
      </c>
      <c r="AW11" s="22">
        <v>946.82120110846301</v>
      </c>
      <c r="AX11" s="22">
        <v>5053.12273641088</v>
      </c>
      <c r="AY11" s="22">
        <v>261.879040465407</v>
      </c>
      <c r="AZ11" s="22">
        <v>1384.0799323906799</v>
      </c>
      <c r="BA11" s="22">
        <v>158.51372004425201</v>
      </c>
      <c r="BB11" s="22">
        <v>626.60029960284999</v>
      </c>
      <c r="BC11" s="22">
        <v>243.93129913406801</v>
      </c>
    </row>
    <row r="12" spans="1:55" x14ac:dyDescent="0.2">
      <c r="A12" s="3" t="s">
        <v>44</v>
      </c>
      <c r="B12" s="3" t="s">
        <v>31</v>
      </c>
      <c r="C12" s="11" t="s">
        <v>42</v>
      </c>
      <c r="D12" s="22">
        <v>17065.821445499001</v>
      </c>
      <c r="E12" s="22">
        <v>125.31121082337</v>
      </c>
      <c r="F12" s="22">
        <v>332.19755869686998</v>
      </c>
      <c r="G12" s="22">
        <v>186.31300064540901</v>
      </c>
      <c r="H12" s="22">
        <v>6714.7726631265596</v>
      </c>
      <c r="I12" s="22">
        <v>363.37848827667898</v>
      </c>
      <c r="J12" s="22">
        <v>165.064760088079</v>
      </c>
      <c r="K12" s="22">
        <v>229.379416008249</v>
      </c>
      <c r="L12" s="22">
        <v>1094.9102375171999</v>
      </c>
      <c r="M12" s="22">
        <v>68.667648782219999</v>
      </c>
      <c r="N12" s="22">
        <v>156.394383786654</v>
      </c>
      <c r="O12" s="22">
        <v>205.54984354515</v>
      </c>
      <c r="P12" s="22">
        <v>2203.1494925597199</v>
      </c>
      <c r="Q12" s="22">
        <v>1187.57452782935</v>
      </c>
      <c r="R12" s="22">
        <v>1631.33375195444</v>
      </c>
      <c r="S12" s="22">
        <v>93.8095214833764</v>
      </c>
      <c r="T12" s="22">
        <v>29786.7134243826</v>
      </c>
      <c r="U12" s="22">
        <v>229761.78896497801</v>
      </c>
      <c r="V12" s="22">
        <v>2457.47737957347</v>
      </c>
      <c r="W12" s="22">
        <v>382.20051781485301</v>
      </c>
      <c r="X12" s="22">
        <v>359240.11601982499</v>
      </c>
      <c r="Y12" s="22">
        <v>526.06752339132504</v>
      </c>
      <c r="Z12" s="22">
        <v>118.537470758071</v>
      </c>
      <c r="AA12" s="22">
        <v>119819.602039426</v>
      </c>
      <c r="AB12" s="22">
        <v>1078.3362030276601</v>
      </c>
      <c r="AC12" s="22">
        <v>1674.90757500578</v>
      </c>
      <c r="AD12" s="22" t="s">
        <v>96</v>
      </c>
      <c r="AE12" s="22">
        <v>354.13762541506901</v>
      </c>
      <c r="AF12" s="22">
        <v>372.71905184472899</v>
      </c>
      <c r="AG12" s="22">
        <v>651.01060082079698</v>
      </c>
      <c r="AH12" s="22">
        <v>374.51055163341198</v>
      </c>
      <c r="AI12" s="22">
        <v>43.3881599590216</v>
      </c>
      <c r="AJ12" s="22">
        <v>2337.8780968955398</v>
      </c>
      <c r="AK12" s="22">
        <v>1183.49599870098</v>
      </c>
      <c r="AL12" s="22">
        <v>1341.2287058424399</v>
      </c>
      <c r="AM12" s="22">
        <v>676.23594855840497</v>
      </c>
      <c r="AN12" s="22">
        <v>398.54043568898697</v>
      </c>
      <c r="AO12" s="22">
        <v>18718.9435587191</v>
      </c>
      <c r="AP12" s="22">
        <v>298.14343742890298</v>
      </c>
      <c r="AQ12" s="22">
        <v>88.471586956394106</v>
      </c>
      <c r="AR12" s="22">
        <v>519.61774331618199</v>
      </c>
      <c r="AS12" s="22">
        <v>887.25741928866501</v>
      </c>
      <c r="AT12" s="22">
        <v>374.508951121309</v>
      </c>
      <c r="AU12" s="22">
        <v>12958.238322633901</v>
      </c>
      <c r="AV12" s="22">
        <v>4868.3076486724403</v>
      </c>
      <c r="AW12" s="22">
        <v>128.78578077485801</v>
      </c>
      <c r="AX12" s="22">
        <v>1448.1757388426199</v>
      </c>
      <c r="AY12" s="22">
        <v>692.48355548900599</v>
      </c>
      <c r="AZ12" s="22">
        <v>307.56693110704202</v>
      </c>
      <c r="BA12" s="22">
        <v>198.255533165727</v>
      </c>
      <c r="BB12" s="22">
        <v>194.58988648874799</v>
      </c>
      <c r="BC12" s="22">
        <v>610.14158928349298</v>
      </c>
    </row>
    <row r="13" spans="1:55" x14ac:dyDescent="0.2">
      <c r="A13" s="3" t="s">
        <v>45</v>
      </c>
      <c r="B13" s="3" t="s">
        <v>31</v>
      </c>
      <c r="C13" s="11" t="s">
        <v>46</v>
      </c>
      <c r="D13" s="22">
        <v>1007763.20395179</v>
      </c>
      <c r="E13" s="22">
        <v>120905.96453047699</v>
      </c>
      <c r="F13" s="22">
        <v>10373.0402702308</v>
      </c>
      <c r="G13" s="22">
        <v>123112.148860234</v>
      </c>
      <c r="H13" s="22">
        <v>104966.03914144399</v>
      </c>
      <c r="I13" s="22">
        <v>330316.52367297502</v>
      </c>
      <c r="J13" s="22">
        <v>302135.53624540003</v>
      </c>
      <c r="K13" s="22">
        <v>7790.3243435449504</v>
      </c>
      <c r="L13" s="22">
        <v>263380.46426625701</v>
      </c>
      <c r="M13" s="22">
        <v>26418.282953639398</v>
      </c>
      <c r="N13" s="22">
        <v>14229.7399306767</v>
      </c>
      <c r="O13" s="22">
        <v>29640.799906807999</v>
      </c>
      <c r="P13" s="22">
        <v>2277.0281846549801</v>
      </c>
      <c r="Q13" s="22">
        <v>2027.7333622686899</v>
      </c>
      <c r="R13" s="22">
        <v>23190.754789779799</v>
      </c>
      <c r="S13" s="22">
        <v>6961.3626165252299</v>
      </c>
      <c r="T13" s="22">
        <v>3263887.2512223702</v>
      </c>
      <c r="U13" s="22">
        <v>205591.182586132</v>
      </c>
      <c r="V13" s="22">
        <v>23181.335169770999</v>
      </c>
      <c r="W13" s="22">
        <v>84.201044400087696</v>
      </c>
      <c r="X13" s="22">
        <v>291900.96213069902</v>
      </c>
      <c r="Y13" s="22">
        <v>8003.0233353331796</v>
      </c>
      <c r="Z13" s="22">
        <v>23465.068983383699</v>
      </c>
      <c r="AA13" s="22">
        <v>400519.82751106197</v>
      </c>
      <c r="AB13" s="22">
        <v>23277.860791958799</v>
      </c>
      <c r="AC13" s="22">
        <v>648697.41742075095</v>
      </c>
      <c r="AD13" s="22" t="s">
        <v>96</v>
      </c>
      <c r="AE13" s="22">
        <v>17114.459627353201</v>
      </c>
      <c r="AF13" s="22">
        <v>217345.65411229999</v>
      </c>
      <c r="AG13" s="22">
        <v>13634.2168591917</v>
      </c>
      <c r="AH13" s="22">
        <v>34238.0131139636</v>
      </c>
      <c r="AI13" s="22">
        <v>2030.1768314318699</v>
      </c>
      <c r="AJ13" s="22">
        <v>16185.969686300101</v>
      </c>
      <c r="AK13" s="22">
        <v>3137.6289857974198</v>
      </c>
      <c r="AL13" s="22">
        <v>6045.4821230688704</v>
      </c>
      <c r="AM13" s="22">
        <v>3973.9224435835199</v>
      </c>
      <c r="AN13" s="22">
        <v>283914.32333495101</v>
      </c>
      <c r="AO13" s="22">
        <v>449872.01043718099</v>
      </c>
      <c r="AP13" s="22">
        <v>126076.347423717</v>
      </c>
      <c r="AQ13" s="22">
        <v>90428.3201718044</v>
      </c>
      <c r="AR13" s="22">
        <v>1746859.2081973201</v>
      </c>
      <c r="AS13" s="22">
        <v>632.31687123095105</v>
      </c>
      <c r="AT13" s="22">
        <v>996.25959936337495</v>
      </c>
      <c r="AU13" s="22">
        <v>49357.5437938951</v>
      </c>
      <c r="AV13" s="22">
        <v>112276.36136786301</v>
      </c>
      <c r="AW13" s="22">
        <v>32549.424856494701</v>
      </c>
      <c r="AX13" s="22">
        <v>34797.546448397901</v>
      </c>
      <c r="AY13" s="22">
        <v>73337.798815632399</v>
      </c>
      <c r="AZ13" s="22">
        <v>1815.1184199598199</v>
      </c>
      <c r="BA13" s="22">
        <v>67730.660086496602</v>
      </c>
      <c r="BB13" s="22">
        <v>651141.66002512502</v>
      </c>
      <c r="BC13" s="22">
        <v>156696.66278218399</v>
      </c>
    </row>
    <row r="14" spans="1:55" x14ac:dyDescent="0.2">
      <c r="A14" s="3" t="s">
        <v>47</v>
      </c>
      <c r="B14" s="3" t="s">
        <v>31</v>
      </c>
      <c r="C14" s="11" t="s">
        <v>46</v>
      </c>
      <c r="D14" s="22">
        <v>471501.90817979898</v>
      </c>
      <c r="E14" s="22">
        <v>5566.3148158075201</v>
      </c>
      <c r="F14" s="22">
        <v>273.51865511056099</v>
      </c>
      <c r="G14" s="22">
        <v>5325.2561487023804</v>
      </c>
      <c r="H14" s="22">
        <v>17095.492790557</v>
      </c>
      <c r="I14" s="22">
        <v>40515.833881067498</v>
      </c>
      <c r="J14" s="22">
        <v>40297.109293762798</v>
      </c>
      <c r="K14" s="22">
        <v>505.85879481731303</v>
      </c>
      <c r="L14" s="22">
        <v>23381.060596310799</v>
      </c>
      <c r="M14" s="22">
        <v>332.13689456311698</v>
      </c>
      <c r="N14" s="22">
        <v>590.540034159284</v>
      </c>
      <c r="O14" s="22">
        <v>1981.1705783786299</v>
      </c>
      <c r="P14" s="22">
        <v>1019.03293532553</v>
      </c>
      <c r="Q14" s="22">
        <v>1250.58717162782</v>
      </c>
      <c r="R14" s="22">
        <v>717.10922486105096</v>
      </c>
      <c r="S14" s="22">
        <v>120.032276342448</v>
      </c>
      <c r="T14" s="22">
        <v>185413.46431175299</v>
      </c>
      <c r="U14" s="22">
        <v>554554.63592886203</v>
      </c>
      <c r="V14" s="22">
        <v>394.83703315391898</v>
      </c>
      <c r="W14" s="22">
        <v>273.47126669394203</v>
      </c>
      <c r="X14" s="22">
        <v>423942.713820784</v>
      </c>
      <c r="Y14" s="22">
        <v>335.88761276127701</v>
      </c>
      <c r="Z14" s="22">
        <v>1179.90487937542</v>
      </c>
      <c r="AA14" s="22">
        <v>516841.076074843</v>
      </c>
      <c r="AB14" s="22">
        <v>1187.8948965936099</v>
      </c>
      <c r="AC14" s="22">
        <v>50255.860740685399</v>
      </c>
      <c r="AD14" s="22" t="s">
        <v>96</v>
      </c>
      <c r="AE14" s="22">
        <v>9530.1836891364001</v>
      </c>
      <c r="AF14" s="22">
        <v>5327.4794880628697</v>
      </c>
      <c r="AG14" s="22">
        <v>740.38878481463598</v>
      </c>
      <c r="AH14" s="22">
        <v>1779.61334212718</v>
      </c>
      <c r="AI14" s="22">
        <v>104.61920840431</v>
      </c>
      <c r="AJ14" s="22">
        <v>445.01932368230501</v>
      </c>
      <c r="AK14" s="22">
        <v>303.02258963333298</v>
      </c>
      <c r="AL14" s="22">
        <v>1714.8395428792401</v>
      </c>
      <c r="AM14" s="22">
        <v>455.645159364471</v>
      </c>
      <c r="AN14" s="22">
        <v>26474.183940925901</v>
      </c>
      <c r="AO14" s="22">
        <v>343170.408483045</v>
      </c>
      <c r="AP14" s="22">
        <v>5867.0175985281403</v>
      </c>
      <c r="AQ14" s="22">
        <v>3430.7465974966499</v>
      </c>
      <c r="AR14" s="22">
        <v>263475.97683708498</v>
      </c>
      <c r="AS14" s="22">
        <v>413.25751280733999</v>
      </c>
      <c r="AT14" s="22">
        <v>262.86659560738298</v>
      </c>
      <c r="AU14" s="22">
        <v>53247.088896005502</v>
      </c>
      <c r="AV14" s="22">
        <v>50264.554014624999</v>
      </c>
      <c r="AW14" s="22">
        <v>81.100821681154201</v>
      </c>
      <c r="AX14" s="22">
        <v>4435.70377724624</v>
      </c>
      <c r="AY14" s="22">
        <v>3237.6315808761301</v>
      </c>
      <c r="AZ14" s="22">
        <v>503.13802940547203</v>
      </c>
      <c r="BA14" s="22">
        <v>2735.8205242935501</v>
      </c>
      <c r="BB14" s="22">
        <v>36390.061293861603</v>
      </c>
      <c r="BC14" s="22">
        <v>9357.6786067895391</v>
      </c>
    </row>
    <row r="15" spans="1:55" x14ac:dyDescent="0.2">
      <c r="A15" s="3" t="s">
        <v>48</v>
      </c>
      <c r="B15" s="3" t="s">
        <v>31</v>
      </c>
      <c r="C15" s="11" t="s">
        <v>49</v>
      </c>
      <c r="D15" s="22">
        <v>916368.54486260796</v>
      </c>
      <c r="E15" s="22">
        <v>149820.182064397</v>
      </c>
      <c r="F15" s="22">
        <v>6713.6750813281496</v>
      </c>
      <c r="G15" s="22">
        <v>219884.704640268</v>
      </c>
      <c r="H15" s="22">
        <v>127122.79707579099</v>
      </c>
      <c r="I15" s="22">
        <v>298077.99910665897</v>
      </c>
      <c r="J15" s="22">
        <v>341090.227565529</v>
      </c>
      <c r="K15" s="22">
        <v>5590.6227774849303</v>
      </c>
      <c r="L15" s="22">
        <v>431384.31766070297</v>
      </c>
      <c r="M15" s="22">
        <v>477.04223641730903</v>
      </c>
      <c r="N15" s="22">
        <v>26329.156470095</v>
      </c>
      <c r="O15" s="22">
        <v>58257.293570114503</v>
      </c>
      <c r="P15" s="22">
        <v>3918.9965558465301</v>
      </c>
      <c r="Q15" s="22">
        <v>2072.0672936073802</v>
      </c>
      <c r="R15" s="22">
        <v>57810.825405163203</v>
      </c>
      <c r="S15" s="22">
        <v>20179.893013092798</v>
      </c>
      <c r="T15" s="22" t="s">
        <v>96</v>
      </c>
      <c r="U15" s="22">
        <v>192810.325205687</v>
      </c>
      <c r="V15" s="22">
        <v>12226.413935087099</v>
      </c>
      <c r="W15" s="22">
        <v>86.403175791299304</v>
      </c>
      <c r="X15" s="22">
        <v>569942.98576830502</v>
      </c>
      <c r="Y15" s="22">
        <v>3708.1437729235199</v>
      </c>
      <c r="Z15" s="22">
        <v>42245.076511136001</v>
      </c>
      <c r="AA15" s="22">
        <v>387198.80335932801</v>
      </c>
      <c r="AB15" s="22">
        <v>49733.059931183598</v>
      </c>
      <c r="AC15" s="22">
        <v>684214.70516962395</v>
      </c>
      <c r="AD15" s="22" t="s">
        <v>96</v>
      </c>
      <c r="AE15" s="22">
        <v>19443.6105932795</v>
      </c>
      <c r="AF15" s="22">
        <v>231160.63891149501</v>
      </c>
      <c r="AG15" s="22">
        <v>24990.364821013802</v>
      </c>
      <c r="AH15" s="22">
        <v>1401.9310981413601</v>
      </c>
      <c r="AI15" s="22">
        <v>633.66892017844805</v>
      </c>
      <c r="AJ15" s="22">
        <v>8413.8403004908396</v>
      </c>
      <c r="AK15" s="22">
        <v>1241.85659171714</v>
      </c>
      <c r="AL15" s="22">
        <v>2620.3766769374001</v>
      </c>
      <c r="AM15" s="22">
        <v>1917.4528403505601</v>
      </c>
      <c r="AN15" s="22">
        <v>346483.49980484199</v>
      </c>
      <c r="AO15" s="22">
        <v>392445.51790000801</v>
      </c>
      <c r="AP15" s="22">
        <v>190217.46320806901</v>
      </c>
      <c r="AQ15" s="22">
        <v>146119.94575954601</v>
      </c>
      <c r="AR15" s="22">
        <v>1869882.1816044899</v>
      </c>
      <c r="AS15" s="22">
        <v>127.82095400574001</v>
      </c>
      <c r="AT15" s="22">
        <v>753.76564550114801</v>
      </c>
      <c r="AU15" s="22">
        <v>40490.460411372303</v>
      </c>
      <c r="AV15" s="22">
        <v>118224.153024278</v>
      </c>
      <c r="AW15" s="22">
        <v>65614.757457970307</v>
      </c>
      <c r="AX15" s="22">
        <v>36176.924730823797</v>
      </c>
      <c r="AY15" s="22">
        <v>123714.978895187</v>
      </c>
      <c r="AZ15" s="22">
        <v>3512.8875657234298</v>
      </c>
      <c r="BA15" s="22">
        <v>103065.74927284299</v>
      </c>
      <c r="BB15" s="22">
        <v>768347.04127214605</v>
      </c>
      <c r="BC15" s="22">
        <v>248181.95128174199</v>
      </c>
    </row>
    <row r="16" spans="1:55" s="43" customFormat="1" x14ac:dyDescent="0.2">
      <c r="A16" s="40" t="s">
        <v>50</v>
      </c>
      <c r="B16" s="40" t="s">
        <v>31</v>
      </c>
      <c r="C16" s="41" t="s">
        <v>51</v>
      </c>
      <c r="D16" s="42">
        <v>2187034.74087966</v>
      </c>
      <c r="E16" s="42">
        <v>335879.79755216499</v>
      </c>
      <c r="F16" s="42">
        <v>1080189.7972752899</v>
      </c>
      <c r="G16" s="42">
        <v>1883585.6687367901</v>
      </c>
      <c r="H16" s="42">
        <v>1231607.16729969</v>
      </c>
      <c r="I16" s="42">
        <v>797071.647381549</v>
      </c>
      <c r="J16" s="42">
        <v>1738804.54580039</v>
      </c>
      <c r="K16" s="42">
        <v>603808.58395980601</v>
      </c>
      <c r="L16" s="42">
        <v>1144641.28614</v>
      </c>
      <c r="M16" s="42">
        <v>357787.68187630503</v>
      </c>
      <c r="N16" s="42">
        <v>434324.16145984503</v>
      </c>
      <c r="O16" s="42">
        <v>484267.27814042702</v>
      </c>
      <c r="P16" s="42">
        <v>411543.47980091401</v>
      </c>
      <c r="Q16" s="42">
        <v>28804.4284546251</v>
      </c>
      <c r="R16" s="42">
        <v>130872.509817436</v>
      </c>
      <c r="S16" s="42">
        <v>58989.2207663675</v>
      </c>
      <c r="T16" s="42">
        <v>11353900.5958695</v>
      </c>
      <c r="U16" s="42">
        <v>487618.439390252</v>
      </c>
      <c r="V16" s="42">
        <v>328945.495767602</v>
      </c>
      <c r="W16" s="42">
        <v>152103.956072253</v>
      </c>
      <c r="X16" s="42">
        <v>1022692.73902942</v>
      </c>
      <c r="Y16" s="42">
        <v>151541.23112511</v>
      </c>
      <c r="Z16" s="42">
        <v>147184.09671439201</v>
      </c>
      <c r="AA16" s="42">
        <v>856436.55187020998</v>
      </c>
      <c r="AB16" s="42">
        <v>862828.08553809696</v>
      </c>
      <c r="AC16" s="42">
        <v>2170544.1514835702</v>
      </c>
      <c r="AD16" s="42">
        <v>17413.750392630402</v>
      </c>
      <c r="AE16" s="42">
        <v>773442.27962733398</v>
      </c>
      <c r="AF16" s="42">
        <v>1079585.4512934799</v>
      </c>
      <c r="AG16" s="42">
        <v>280706.35953976098</v>
      </c>
      <c r="AH16" s="42">
        <v>209018.65741415799</v>
      </c>
      <c r="AI16" s="42">
        <v>675336.70104910701</v>
      </c>
      <c r="AJ16" s="42">
        <v>299259.54052013502</v>
      </c>
      <c r="AK16" s="42">
        <v>401091.36831826298</v>
      </c>
      <c r="AL16" s="42">
        <v>178548.38637285601</v>
      </c>
      <c r="AM16" s="42">
        <v>744905.89174866304</v>
      </c>
      <c r="AN16" s="42">
        <v>1090026.8445077401</v>
      </c>
      <c r="AO16" s="42">
        <v>1044044.68461408</v>
      </c>
      <c r="AP16" s="42">
        <v>1684457.4366898199</v>
      </c>
      <c r="AQ16" s="42">
        <v>780589.015262787</v>
      </c>
      <c r="AR16" s="42">
        <v>8141373.5586765204</v>
      </c>
      <c r="AS16" s="42">
        <v>1037052.96922461</v>
      </c>
      <c r="AT16" s="42">
        <v>1595.2382605678399</v>
      </c>
      <c r="AU16" s="42">
        <v>285821.77103964798</v>
      </c>
      <c r="AV16" s="42">
        <v>531668.19620844501</v>
      </c>
      <c r="AW16" s="42">
        <v>777641.69988623098</v>
      </c>
      <c r="AX16" s="42">
        <v>1129787.5428419099</v>
      </c>
      <c r="AY16" s="42">
        <v>1072879.0510932901</v>
      </c>
      <c r="AZ16" s="42">
        <v>445344.59651107498</v>
      </c>
      <c r="BA16" s="42">
        <v>199104.99973116</v>
      </c>
      <c r="BB16" s="42">
        <v>3806683.1220732499</v>
      </c>
      <c r="BC16" s="42">
        <v>1176872.04903266</v>
      </c>
    </row>
    <row r="17" spans="1:55" x14ac:dyDescent="0.2">
      <c r="A17" s="3" t="s">
        <v>52</v>
      </c>
      <c r="B17" s="3" t="s">
        <v>31</v>
      </c>
      <c r="C17" s="11" t="s">
        <v>53</v>
      </c>
      <c r="D17" s="22">
        <v>1524898.0742265601</v>
      </c>
      <c r="E17" s="22">
        <v>32450.9827667135</v>
      </c>
      <c r="F17" s="22">
        <v>667.53425656336901</v>
      </c>
      <c r="G17" s="22">
        <v>40015.270170406598</v>
      </c>
      <c r="H17" s="22">
        <v>5664.9753689549798</v>
      </c>
      <c r="I17" s="22">
        <v>314555.66129569802</v>
      </c>
      <c r="J17" s="22">
        <v>284545.331952582</v>
      </c>
      <c r="K17" s="22">
        <v>133.68166950921201</v>
      </c>
      <c r="L17" s="22">
        <v>547.94854383166501</v>
      </c>
      <c r="M17" s="22">
        <v>2589.70389504891</v>
      </c>
      <c r="N17" s="22">
        <v>293.32202921078101</v>
      </c>
      <c r="O17" s="22">
        <v>10029.627098392701</v>
      </c>
      <c r="P17" s="22">
        <v>43647.891921521099</v>
      </c>
      <c r="Q17" s="22">
        <v>199.48415648692099</v>
      </c>
      <c r="R17" s="22">
        <v>1693.29234198783</v>
      </c>
      <c r="S17" s="22">
        <v>68.092693121635904</v>
      </c>
      <c r="T17" s="22">
        <v>9176180.1451810803</v>
      </c>
      <c r="U17" s="22">
        <v>495457.12139916501</v>
      </c>
      <c r="V17" s="22">
        <v>1369.9040795200699</v>
      </c>
      <c r="W17" s="22">
        <v>65.670043597217898</v>
      </c>
      <c r="X17" s="22">
        <v>422671.66296090902</v>
      </c>
      <c r="Y17" s="22">
        <v>712.028789304719</v>
      </c>
      <c r="Z17" s="22">
        <v>1641.6702012004901</v>
      </c>
      <c r="AA17" s="22">
        <v>761617.86979068699</v>
      </c>
      <c r="AB17" s="22">
        <v>1135.94661270967</v>
      </c>
      <c r="AC17" s="22">
        <v>410265.02362908702</v>
      </c>
      <c r="AD17" s="22" t="s">
        <v>96</v>
      </c>
      <c r="AE17" s="22">
        <v>407.663926242287</v>
      </c>
      <c r="AF17" s="22">
        <v>22382.062801485401</v>
      </c>
      <c r="AG17" s="22">
        <v>835.30426030839601</v>
      </c>
      <c r="AH17" s="22">
        <v>729.94405178108195</v>
      </c>
      <c r="AI17" s="22">
        <v>1203.2329676387601</v>
      </c>
      <c r="AJ17" s="22">
        <v>400.29027499835001</v>
      </c>
      <c r="AK17" s="22">
        <v>333.39203103058202</v>
      </c>
      <c r="AL17" s="22">
        <v>1259.2118853125701</v>
      </c>
      <c r="AM17" s="22">
        <v>2688.42236570051</v>
      </c>
      <c r="AN17" s="22">
        <v>133462.011991584</v>
      </c>
      <c r="AO17" s="22">
        <v>799727.430130505</v>
      </c>
      <c r="AP17" s="22">
        <v>47590.597734332703</v>
      </c>
      <c r="AQ17" s="22">
        <v>31847.546710556599</v>
      </c>
      <c r="AR17" s="22">
        <v>1660410.1312211901</v>
      </c>
      <c r="AS17" s="22">
        <v>439.19061129208899</v>
      </c>
      <c r="AT17" s="22">
        <v>10856.877133951901</v>
      </c>
      <c r="AU17" s="22">
        <v>31548.986646729401</v>
      </c>
      <c r="AV17" s="22">
        <v>47619.3191332489</v>
      </c>
      <c r="AW17" s="22">
        <v>21351.0665461434</v>
      </c>
      <c r="AX17" s="22">
        <v>6260.6118152727404</v>
      </c>
      <c r="AY17" s="22">
        <v>42191.482576756302</v>
      </c>
      <c r="AZ17" s="22">
        <v>664.678336730806</v>
      </c>
      <c r="BA17" s="22">
        <v>18328.165432353901</v>
      </c>
      <c r="BB17" s="22">
        <v>346731.45355486998</v>
      </c>
      <c r="BC17" s="22">
        <v>73207.062688579099</v>
      </c>
    </row>
    <row r="18" spans="1:55" x14ac:dyDescent="0.2">
      <c r="A18" s="3" t="s">
        <v>54</v>
      </c>
      <c r="B18" s="3" t="s">
        <v>31</v>
      </c>
      <c r="C18" s="11" t="s">
        <v>55</v>
      </c>
      <c r="D18" s="22">
        <v>542298.28415692504</v>
      </c>
      <c r="E18" s="22">
        <v>1821.5543787230299</v>
      </c>
      <c r="F18" s="22">
        <v>649.38982670639598</v>
      </c>
      <c r="G18" s="22">
        <v>3849.34537828986</v>
      </c>
      <c r="H18" s="22">
        <v>7113.0106223713701</v>
      </c>
      <c r="I18" s="22">
        <v>25018.7855533443</v>
      </c>
      <c r="J18" s="22">
        <v>29286.160377947101</v>
      </c>
      <c r="K18" s="22">
        <v>502.96512130942</v>
      </c>
      <c r="L18" s="22">
        <v>585.16927382914798</v>
      </c>
      <c r="M18" s="22">
        <v>85.888034806623494</v>
      </c>
      <c r="N18" s="22">
        <v>255.82933084772301</v>
      </c>
      <c r="O18" s="22">
        <v>490.06893108334202</v>
      </c>
      <c r="P18" s="22">
        <v>34650.363332033899</v>
      </c>
      <c r="Q18" s="22">
        <v>409.84233656860903</v>
      </c>
      <c r="R18" s="22">
        <v>739.527710587412</v>
      </c>
      <c r="S18" s="22">
        <v>242.74810737129101</v>
      </c>
      <c r="T18" s="22">
        <v>1774256.42323731</v>
      </c>
      <c r="U18" s="22">
        <v>528754.097021339</v>
      </c>
      <c r="V18" s="22">
        <v>587.157976247433</v>
      </c>
      <c r="W18" s="22">
        <v>401.52114345905898</v>
      </c>
      <c r="X18" s="22">
        <v>468239.97818914399</v>
      </c>
      <c r="Y18" s="22">
        <v>440.95546499051397</v>
      </c>
      <c r="Z18" s="22">
        <v>180.56954513975401</v>
      </c>
      <c r="AA18" s="22">
        <v>648506.79725412698</v>
      </c>
      <c r="AB18" s="22">
        <v>1163.09551441231</v>
      </c>
      <c r="AC18" s="22">
        <v>36419.764792596899</v>
      </c>
      <c r="AD18" s="22">
        <v>126.829465070788</v>
      </c>
      <c r="AE18" s="22">
        <v>1391.5110624019401</v>
      </c>
      <c r="AF18" s="22">
        <v>1001.46223009402</v>
      </c>
      <c r="AG18" s="22">
        <v>1668.0020603302401</v>
      </c>
      <c r="AH18" s="22">
        <v>951.715886650073</v>
      </c>
      <c r="AI18" s="22">
        <v>100.118837550254</v>
      </c>
      <c r="AJ18" s="22">
        <v>1427.0464894530601</v>
      </c>
      <c r="AK18" s="22">
        <v>524.57213394630696</v>
      </c>
      <c r="AL18" s="22">
        <v>531.44618175616199</v>
      </c>
      <c r="AM18" s="22">
        <v>6625.7801207720904</v>
      </c>
      <c r="AN18" s="22">
        <v>9626.6123888805705</v>
      </c>
      <c r="AO18" s="22">
        <v>443984.63729572098</v>
      </c>
      <c r="AP18" s="22">
        <v>2744.9034709192601</v>
      </c>
      <c r="AQ18" s="22">
        <v>98.8479342310536</v>
      </c>
      <c r="AR18" s="22">
        <v>194254.75143495199</v>
      </c>
      <c r="AS18" s="22">
        <v>342.27897527464103</v>
      </c>
      <c r="AT18" s="22">
        <v>1745.7905959137399</v>
      </c>
      <c r="AU18" s="22">
        <v>32900.870898214802</v>
      </c>
      <c r="AV18" s="22">
        <v>48813.423420277002</v>
      </c>
      <c r="AW18" s="22">
        <v>13030.095839751801</v>
      </c>
      <c r="AX18" s="22">
        <v>2544.8353764267999</v>
      </c>
      <c r="AY18" s="22">
        <v>791.09290409841606</v>
      </c>
      <c r="AZ18" s="22">
        <v>396.81433957508699</v>
      </c>
      <c r="BA18" s="22">
        <v>694.56399277715695</v>
      </c>
      <c r="BB18" s="22">
        <v>16201.028217143799</v>
      </c>
      <c r="BC18" s="22">
        <v>7236.1855883714197</v>
      </c>
    </row>
    <row r="19" spans="1:55" x14ac:dyDescent="0.2">
      <c r="A19" s="3" t="s">
        <v>56</v>
      </c>
      <c r="B19" s="3" t="s">
        <v>31</v>
      </c>
      <c r="C19" s="11" t="s">
        <v>57</v>
      </c>
      <c r="D19" s="22">
        <v>1053469.5752522</v>
      </c>
      <c r="E19" s="22">
        <v>2655.53975352923</v>
      </c>
      <c r="F19" s="22">
        <v>1077.7088478501801</v>
      </c>
      <c r="G19" s="22">
        <v>5128.6353553594399</v>
      </c>
      <c r="H19" s="22">
        <v>2404.3810044074098</v>
      </c>
      <c r="I19" s="22">
        <v>46980.390180897601</v>
      </c>
      <c r="J19" s="22">
        <v>45728.151010981899</v>
      </c>
      <c r="K19" s="22">
        <v>1275.60236048357</v>
      </c>
      <c r="L19" s="22">
        <v>1538.4383503445999</v>
      </c>
      <c r="M19" s="22">
        <v>227.936382456648</v>
      </c>
      <c r="N19" s="22">
        <v>274.73944240908799</v>
      </c>
      <c r="O19" s="22">
        <v>3420.37946329942</v>
      </c>
      <c r="P19" s="22">
        <v>26310.940476562999</v>
      </c>
      <c r="Q19" s="22">
        <v>270.75410740874202</v>
      </c>
      <c r="R19" s="22">
        <v>1756.15045887356</v>
      </c>
      <c r="S19" s="22">
        <v>262.04920495500602</v>
      </c>
      <c r="T19" s="22">
        <v>3555541.34148537</v>
      </c>
      <c r="U19" s="22">
        <v>502871.887472881</v>
      </c>
      <c r="V19" s="22">
        <v>705.77333243524095</v>
      </c>
      <c r="W19" s="22">
        <v>76.690466284611205</v>
      </c>
      <c r="X19" s="22">
        <v>443470.63334411097</v>
      </c>
      <c r="Y19" s="22">
        <v>300.93020223600701</v>
      </c>
      <c r="Z19" s="22">
        <v>151.06122201745001</v>
      </c>
      <c r="AA19" s="22">
        <v>793664.61094288505</v>
      </c>
      <c r="AB19" s="22">
        <v>2539.7319789194798</v>
      </c>
      <c r="AC19" s="22">
        <v>46842.0495756655</v>
      </c>
      <c r="AD19" s="22" t="s">
        <v>96</v>
      </c>
      <c r="AE19" s="22">
        <v>2790.1169235586799</v>
      </c>
      <c r="AF19" s="22">
        <v>1208.9513485192699</v>
      </c>
      <c r="AG19" s="22">
        <v>1702.7286237589699</v>
      </c>
      <c r="AH19" s="22">
        <v>874.545513923464</v>
      </c>
      <c r="AI19" s="22">
        <v>78.047995046120704</v>
      </c>
      <c r="AJ19" s="22">
        <v>535.41572084888003</v>
      </c>
      <c r="AK19" s="22">
        <v>274.37256097517002</v>
      </c>
      <c r="AL19" s="22">
        <v>490.19007638506503</v>
      </c>
      <c r="AM19" s="22">
        <v>4513.8424942014599</v>
      </c>
      <c r="AN19" s="22">
        <v>15697.8930134367</v>
      </c>
      <c r="AO19" s="22">
        <v>723839.563865048</v>
      </c>
      <c r="AP19" s="22">
        <v>968.28422426222005</v>
      </c>
      <c r="AQ19" s="22">
        <v>172.41148078867701</v>
      </c>
      <c r="AR19" s="22">
        <v>288018.01154936099</v>
      </c>
      <c r="AS19" s="22">
        <v>481.52319649644602</v>
      </c>
      <c r="AT19" s="22">
        <v>213.77718626676301</v>
      </c>
      <c r="AU19" s="22">
        <v>29810.1429995785</v>
      </c>
      <c r="AV19" s="22">
        <v>43046.891793245399</v>
      </c>
      <c r="AW19" s="22">
        <v>1293.8317064222099</v>
      </c>
      <c r="AX19" s="22">
        <v>489.29192671368497</v>
      </c>
      <c r="AY19" s="22">
        <v>1118.2338268247699</v>
      </c>
      <c r="AZ19" s="22">
        <v>306.21581651454198</v>
      </c>
      <c r="BA19" s="22">
        <v>581.29157730142197</v>
      </c>
      <c r="BB19" s="22">
        <v>18086.456339811499</v>
      </c>
      <c r="BC19" s="22">
        <v>11502.831465356499</v>
      </c>
    </row>
    <row r="20" spans="1:55" x14ac:dyDescent="0.2">
      <c r="A20" s="3" t="s">
        <v>58</v>
      </c>
      <c r="B20" s="3" t="s">
        <v>31</v>
      </c>
      <c r="C20" s="11" t="s">
        <v>59</v>
      </c>
      <c r="D20" s="22">
        <v>218.77904722065301</v>
      </c>
      <c r="E20" s="22">
        <v>103028.048881316</v>
      </c>
      <c r="F20" s="22">
        <v>57430.841656506796</v>
      </c>
      <c r="G20" s="22">
        <v>135485.958287149</v>
      </c>
      <c r="H20" s="22">
        <v>14493.186687793001</v>
      </c>
      <c r="I20" s="22">
        <v>1160.7685414662701</v>
      </c>
      <c r="J20" s="22">
        <v>539590.34067265096</v>
      </c>
      <c r="K20" s="22">
        <v>63849.427705524096</v>
      </c>
      <c r="L20" s="22">
        <v>68240.668017239499</v>
      </c>
      <c r="M20" s="22">
        <v>440.99979342016201</v>
      </c>
      <c r="N20" s="22">
        <v>277995.62403744698</v>
      </c>
      <c r="O20" s="22">
        <v>397048.25706116803</v>
      </c>
      <c r="P20" s="22">
        <v>20551.480095499301</v>
      </c>
      <c r="Q20" s="22">
        <v>824.81764993754905</v>
      </c>
      <c r="R20" s="22">
        <v>50215.716555807099</v>
      </c>
      <c r="S20" s="22">
        <v>22309.7238347288</v>
      </c>
      <c r="T20" s="22">
        <v>2410484.4462560001</v>
      </c>
      <c r="U20" s="22">
        <v>27252.3385495084</v>
      </c>
      <c r="V20" s="22">
        <v>1557.12436528173</v>
      </c>
      <c r="W20" s="22">
        <v>44695.833298319601</v>
      </c>
      <c r="X20" s="22">
        <v>393936.52771123202</v>
      </c>
      <c r="Y20" s="22">
        <v>146321.07570552599</v>
      </c>
      <c r="Z20" s="22">
        <v>43961.607832658803</v>
      </c>
      <c r="AA20" s="22">
        <v>1974.9050021911601</v>
      </c>
      <c r="AB20" s="22">
        <v>718996.83551117603</v>
      </c>
      <c r="AC20" s="22">
        <v>39178.516202578598</v>
      </c>
      <c r="AD20" s="22" t="s">
        <v>96</v>
      </c>
      <c r="AE20" s="22">
        <v>1393.4330806965199</v>
      </c>
      <c r="AF20" s="22">
        <v>26932.6633768024</v>
      </c>
      <c r="AG20" s="22">
        <v>91067.435246353896</v>
      </c>
      <c r="AH20" s="22">
        <v>329.87233541370301</v>
      </c>
      <c r="AI20" s="22">
        <v>109.632356096393</v>
      </c>
      <c r="AJ20" s="22">
        <v>182622.13788216401</v>
      </c>
      <c r="AK20" s="22">
        <v>324.48218979180598</v>
      </c>
      <c r="AL20" s="22">
        <v>1058.85395205493</v>
      </c>
      <c r="AM20" s="22">
        <v>19196.4823669736</v>
      </c>
      <c r="AN20" s="22">
        <v>309099.65833515901</v>
      </c>
      <c r="AO20" s="22">
        <v>231.70111423213501</v>
      </c>
      <c r="AP20" s="22">
        <v>803367.1602252</v>
      </c>
      <c r="AQ20" s="22">
        <v>766097.00311641803</v>
      </c>
      <c r="AR20" s="22">
        <v>5422005.0568323601</v>
      </c>
      <c r="AS20" s="22">
        <v>123.44515654559299</v>
      </c>
      <c r="AT20" s="22">
        <v>217.001195091109</v>
      </c>
      <c r="AU20" s="22">
        <v>108024.321631386</v>
      </c>
      <c r="AV20" s="22">
        <v>174214.37620355599</v>
      </c>
      <c r="AW20" s="22">
        <v>4099.7842589012398</v>
      </c>
      <c r="AX20" s="22">
        <v>691.57300199971701</v>
      </c>
      <c r="AY20" s="22">
        <v>184.41409808646</v>
      </c>
      <c r="AZ20" s="22">
        <v>5260.0368218815702</v>
      </c>
      <c r="BA20" s="22">
        <v>427731.24133424298</v>
      </c>
      <c r="BB20" s="22">
        <v>86828.288886892304</v>
      </c>
      <c r="BC20" s="22">
        <v>975539.53881526703</v>
      </c>
    </row>
    <row r="21" spans="1:55" x14ac:dyDescent="0.2">
      <c r="A21" s="3" t="s">
        <v>60</v>
      </c>
      <c r="B21" s="3" t="s">
        <v>31</v>
      </c>
      <c r="C21" s="11" t="s">
        <v>61</v>
      </c>
      <c r="D21" s="22">
        <v>350.10779038809</v>
      </c>
      <c r="E21" s="22">
        <v>59839.866732985</v>
      </c>
      <c r="F21" s="22">
        <v>35591.856409063199</v>
      </c>
      <c r="G21" s="22">
        <v>83668.139823284204</v>
      </c>
      <c r="H21" s="22">
        <v>3462.4119463820098</v>
      </c>
      <c r="I21" s="22">
        <v>314.17642085406601</v>
      </c>
      <c r="J21" s="22">
        <v>349533.56487789098</v>
      </c>
      <c r="K21" s="22">
        <v>37508.107709787801</v>
      </c>
      <c r="L21" s="22">
        <v>46445.170317763797</v>
      </c>
      <c r="M21" s="22">
        <v>160.81845746973701</v>
      </c>
      <c r="N21" s="22">
        <v>237721.83643445501</v>
      </c>
      <c r="O21" s="22">
        <v>372186.123546021</v>
      </c>
      <c r="P21" s="22">
        <v>27729.920576089498</v>
      </c>
      <c r="Q21" s="22">
        <v>633.38883619661203</v>
      </c>
      <c r="R21" s="22">
        <v>52165.445909246897</v>
      </c>
      <c r="S21" s="22">
        <v>16435.863206587899</v>
      </c>
      <c r="T21" s="22">
        <v>1446829.70894154</v>
      </c>
      <c r="U21" s="22">
        <v>15445.1868078765</v>
      </c>
      <c r="V21" s="22">
        <v>2662.6290611786198</v>
      </c>
      <c r="W21" s="22">
        <v>32134.076616894799</v>
      </c>
      <c r="X21" s="22">
        <v>400090.09842408798</v>
      </c>
      <c r="Y21" s="22">
        <v>142763.488336362</v>
      </c>
      <c r="Z21" s="22">
        <v>28521.961154385801</v>
      </c>
      <c r="AA21" s="22">
        <v>1848.2091733409</v>
      </c>
      <c r="AB21" s="22">
        <v>663712.37191035098</v>
      </c>
      <c r="AC21" s="22">
        <v>24873.47958816</v>
      </c>
      <c r="AD21" s="22" t="s">
        <v>96</v>
      </c>
      <c r="AE21" s="22">
        <v>4527.3148707241298</v>
      </c>
      <c r="AF21" s="22">
        <v>14833.5715292281</v>
      </c>
      <c r="AG21" s="22">
        <v>65433.372415542399</v>
      </c>
      <c r="AH21" s="22">
        <v>1338.5209488661999</v>
      </c>
      <c r="AI21" s="22">
        <v>134.616885986298</v>
      </c>
      <c r="AJ21" s="22">
        <v>133493.823051646</v>
      </c>
      <c r="AK21" s="22">
        <v>722.33430650815706</v>
      </c>
      <c r="AL21" s="22">
        <v>1243.85786856459</v>
      </c>
      <c r="AM21" s="22">
        <v>6231.8559920092503</v>
      </c>
      <c r="AN21" s="22">
        <v>190187.607766509</v>
      </c>
      <c r="AO21" s="22">
        <v>557.98590488684295</v>
      </c>
      <c r="AP21" s="22">
        <v>643395.29331018496</v>
      </c>
      <c r="AQ21" s="22">
        <v>691781.59862808394</v>
      </c>
      <c r="AR21" s="22">
        <v>4562857.5889254501</v>
      </c>
      <c r="AS21" s="22">
        <v>132.68998948765901</v>
      </c>
      <c r="AT21" s="22">
        <v>939.50667271749899</v>
      </c>
      <c r="AU21" s="22">
        <v>106256.972824608</v>
      </c>
      <c r="AV21" s="22">
        <v>163100.239570907</v>
      </c>
      <c r="AW21" s="22">
        <v>1298.4293397024901</v>
      </c>
      <c r="AX21" s="22">
        <v>569.14213767938497</v>
      </c>
      <c r="AY21" s="22">
        <v>288.71685362147502</v>
      </c>
      <c r="AZ21" s="22">
        <v>3763.2428551778298</v>
      </c>
      <c r="BA21" s="22">
        <v>404429.73786880402</v>
      </c>
      <c r="BB21" s="22">
        <v>47250.2681322403</v>
      </c>
      <c r="BC21" s="22">
        <v>870179.41922054405</v>
      </c>
    </row>
    <row r="22" spans="1:55" x14ac:dyDescent="0.2">
      <c r="A22" s="3" t="s">
        <v>62</v>
      </c>
      <c r="B22" s="3" t="s">
        <v>31</v>
      </c>
      <c r="C22" s="11" t="s">
        <v>63</v>
      </c>
      <c r="D22" s="22">
        <v>514.86987358198701</v>
      </c>
      <c r="E22" s="22">
        <v>70876.390688590094</v>
      </c>
      <c r="F22" s="22">
        <v>40693.576317350897</v>
      </c>
      <c r="G22" s="22">
        <v>100127.772282566</v>
      </c>
      <c r="H22" s="22">
        <v>8224.1462100973094</v>
      </c>
      <c r="I22" s="22">
        <v>177.16752786167899</v>
      </c>
      <c r="J22" s="22">
        <v>397296.14347718499</v>
      </c>
      <c r="K22" s="22">
        <v>45898.729222330701</v>
      </c>
      <c r="L22" s="22">
        <v>52346.0640358612</v>
      </c>
      <c r="M22" s="22">
        <v>193.72098320657699</v>
      </c>
      <c r="N22" s="22">
        <v>259861.79459948401</v>
      </c>
      <c r="O22" s="22">
        <v>386527.03434082703</v>
      </c>
      <c r="P22" s="22">
        <v>23877.509744723498</v>
      </c>
      <c r="Q22" s="22">
        <v>1036.4980140100399</v>
      </c>
      <c r="R22" s="22">
        <v>73560.326984668995</v>
      </c>
      <c r="S22" s="22">
        <v>19334.201861708301</v>
      </c>
      <c r="T22" s="22">
        <v>1513356.44833235</v>
      </c>
      <c r="U22" s="22">
        <v>20905.550142810898</v>
      </c>
      <c r="V22" s="22">
        <v>3692.32445675395</v>
      </c>
      <c r="W22" s="22">
        <v>39246.821554287097</v>
      </c>
      <c r="X22" s="22">
        <v>437009.33950968803</v>
      </c>
      <c r="Y22" s="22">
        <v>135386.50268814</v>
      </c>
      <c r="Z22" s="22">
        <v>34250.334130071402</v>
      </c>
      <c r="AA22" s="22">
        <v>1358.2718005919701</v>
      </c>
      <c r="AB22" s="22">
        <v>681699.19855649804</v>
      </c>
      <c r="AC22" s="22">
        <v>27818.937963358901</v>
      </c>
      <c r="AD22" s="22">
        <v>130.96603128537899</v>
      </c>
      <c r="AE22" s="22">
        <v>888.17141616595404</v>
      </c>
      <c r="AF22" s="22">
        <v>15015.777294981601</v>
      </c>
      <c r="AG22" s="22">
        <v>75169.375522987306</v>
      </c>
      <c r="AH22" s="22">
        <v>1235.5544265185799</v>
      </c>
      <c r="AI22" s="22">
        <v>58.960602407162703</v>
      </c>
      <c r="AJ22" s="22">
        <v>150383.056971243</v>
      </c>
      <c r="AK22" s="22">
        <v>745.71894566511401</v>
      </c>
      <c r="AL22" s="22">
        <v>2955.4995539660399</v>
      </c>
      <c r="AM22" s="22">
        <v>8492.3308077298207</v>
      </c>
      <c r="AN22" s="22">
        <v>222810.07378380501</v>
      </c>
      <c r="AO22" s="22">
        <v>158.37263684354201</v>
      </c>
      <c r="AP22" s="22">
        <v>699474.58280947595</v>
      </c>
      <c r="AQ22" s="22">
        <v>589455.41358028306</v>
      </c>
      <c r="AR22" s="22">
        <v>4822235.2984910896</v>
      </c>
      <c r="AS22" s="22">
        <v>1154.8641422543701</v>
      </c>
      <c r="AT22" s="22">
        <v>393.29549611125202</v>
      </c>
      <c r="AU22" s="22">
        <v>113656.175254217</v>
      </c>
      <c r="AV22" s="22">
        <v>166807.70521116399</v>
      </c>
      <c r="AW22" s="22">
        <v>1071.34586543195</v>
      </c>
      <c r="AX22" s="22">
        <v>858.31189999860806</v>
      </c>
      <c r="AY22" s="22">
        <v>803.40042822402802</v>
      </c>
      <c r="AZ22" s="22">
        <v>3701.13194802727</v>
      </c>
      <c r="BA22" s="22">
        <v>410279.462007066</v>
      </c>
      <c r="BB22" s="22">
        <v>60901.918186747898</v>
      </c>
      <c r="BC22" s="22">
        <v>917778.871666444</v>
      </c>
    </row>
    <row r="23" spans="1:55" s="39" customFormat="1" x14ac:dyDescent="0.2">
      <c r="A23" s="36" t="s">
        <v>64</v>
      </c>
      <c r="B23" s="36" t="s">
        <v>31</v>
      </c>
      <c r="C23" s="37" t="s">
        <v>65</v>
      </c>
      <c r="D23" s="38">
        <v>78.779090887275402</v>
      </c>
      <c r="E23" s="38">
        <v>130.66851262811099</v>
      </c>
      <c r="F23" s="38">
        <v>382.90796065459301</v>
      </c>
      <c r="G23" s="38">
        <v>308.95467221607601</v>
      </c>
      <c r="H23" s="38">
        <v>9998.5560743394908</v>
      </c>
      <c r="I23" s="38">
        <v>512.87075185941399</v>
      </c>
      <c r="J23" s="38">
        <v>334.09700489028199</v>
      </c>
      <c r="K23" s="38">
        <v>16776.910845758201</v>
      </c>
      <c r="L23" s="38">
        <v>574.55765641190396</v>
      </c>
      <c r="M23" s="38">
        <v>186.06715951992899</v>
      </c>
      <c r="N23" s="38">
        <v>120.027337084183</v>
      </c>
      <c r="O23" s="38">
        <v>1254.19450804694</v>
      </c>
      <c r="P23" s="38">
        <v>3003.0213488866598</v>
      </c>
      <c r="Q23" s="38">
        <v>926.04658164829095</v>
      </c>
      <c r="R23" s="38">
        <v>1311.29483754992</v>
      </c>
      <c r="S23" s="38">
        <v>79.666840967447101</v>
      </c>
      <c r="T23" s="38">
        <v>93.060931270671801</v>
      </c>
      <c r="U23" s="38">
        <v>718.59213915661098</v>
      </c>
      <c r="V23" s="38">
        <v>580.70416408090102</v>
      </c>
      <c r="W23" s="38">
        <v>316.06055402676202</v>
      </c>
      <c r="X23" s="38">
        <v>544980.60394377296</v>
      </c>
      <c r="Y23" s="38">
        <v>411.539252943821</v>
      </c>
      <c r="Z23" s="38">
        <v>69.363748603074797</v>
      </c>
      <c r="AA23" s="38">
        <v>761.58175283280502</v>
      </c>
      <c r="AB23" s="38">
        <v>513.962205834717</v>
      </c>
      <c r="AC23" s="38">
        <v>3171.85607514508</v>
      </c>
      <c r="AD23" s="38" t="s">
        <v>96</v>
      </c>
      <c r="AE23" s="38">
        <v>610.52113228074199</v>
      </c>
      <c r="AF23" s="38">
        <v>447.57066954123599</v>
      </c>
      <c r="AG23" s="38">
        <v>2424.3069410734001</v>
      </c>
      <c r="AH23" s="38">
        <v>747.02630158275997</v>
      </c>
      <c r="AI23" s="38">
        <v>86.909349320577704</v>
      </c>
      <c r="AJ23" s="38">
        <v>655.541613399776</v>
      </c>
      <c r="AK23" s="38">
        <v>425.72728830987899</v>
      </c>
      <c r="AL23" s="38">
        <v>761.92998586169495</v>
      </c>
      <c r="AM23" s="38">
        <v>6733.8964219598702</v>
      </c>
      <c r="AN23" s="38">
        <v>215.67816158227501</v>
      </c>
      <c r="AO23" s="38">
        <v>412.96172840834799</v>
      </c>
      <c r="AP23" s="38">
        <v>234.989976819384</v>
      </c>
      <c r="AQ23" s="38">
        <v>83.733728014745694</v>
      </c>
      <c r="AR23" s="38">
        <v>1299.0660005125101</v>
      </c>
      <c r="AS23" s="38">
        <v>423.83934267790301</v>
      </c>
      <c r="AT23" s="38">
        <v>636.816506054613</v>
      </c>
      <c r="AU23" s="38">
        <v>425.41075218314802</v>
      </c>
      <c r="AV23" s="38">
        <v>1445.5775026393301</v>
      </c>
      <c r="AW23" s="38">
        <v>838.69714564261994</v>
      </c>
      <c r="AX23" s="38">
        <v>639.91326255512797</v>
      </c>
      <c r="AY23" s="38">
        <v>271.14982155612603</v>
      </c>
      <c r="AZ23" s="38">
        <v>141.99321012751301</v>
      </c>
      <c r="BA23" s="38">
        <v>192.786911159749</v>
      </c>
      <c r="BB23" s="38">
        <v>2568.25624820246</v>
      </c>
      <c r="BC23" s="38">
        <v>500.509727814043</v>
      </c>
    </row>
    <row r="24" spans="1:55" x14ac:dyDescent="0.2">
      <c r="A24" s="3" t="s">
        <v>66</v>
      </c>
      <c r="B24" s="3" t="s">
        <v>31</v>
      </c>
      <c r="C24" s="11" t="s">
        <v>67</v>
      </c>
      <c r="D24" s="22">
        <v>1647512.2435900699</v>
      </c>
      <c r="E24" s="22">
        <v>285673.59291635401</v>
      </c>
      <c r="F24" s="22">
        <v>392960.36356753198</v>
      </c>
      <c r="G24" s="22">
        <v>1531469.19502177</v>
      </c>
      <c r="H24" s="22">
        <v>298110.05126876198</v>
      </c>
      <c r="I24" s="22">
        <v>451622.51408447698</v>
      </c>
      <c r="J24" s="22">
        <v>1457372.53685235</v>
      </c>
      <c r="K24" s="22">
        <v>188143.029451821</v>
      </c>
      <c r="L24" s="22">
        <v>868774.76934659004</v>
      </c>
      <c r="M24" s="22">
        <v>94924.752340389605</v>
      </c>
      <c r="N24" s="22">
        <v>268215.46508085699</v>
      </c>
      <c r="O24" s="22">
        <v>440841.56207344</v>
      </c>
      <c r="P24" s="22">
        <v>3866.56445501382</v>
      </c>
      <c r="Q24" s="22">
        <v>440.73510499970598</v>
      </c>
      <c r="R24" s="22">
        <v>105156.343339955</v>
      </c>
      <c r="S24" s="22">
        <v>19791.585896987999</v>
      </c>
      <c r="T24" s="22">
        <v>8844810.4025781602</v>
      </c>
      <c r="U24" s="22">
        <v>340242.93857525301</v>
      </c>
      <c r="V24" s="22">
        <v>3130.1889613008798</v>
      </c>
      <c r="W24" s="22">
        <v>4304.2927028815202</v>
      </c>
      <c r="X24" s="22">
        <v>426969.83649104001</v>
      </c>
      <c r="Y24" s="22">
        <v>145078.65008816199</v>
      </c>
      <c r="Z24" s="22">
        <v>102234.628570717</v>
      </c>
      <c r="AA24" s="22">
        <v>656779.80196685996</v>
      </c>
      <c r="AB24" s="22">
        <v>610408.58575274202</v>
      </c>
      <c r="AC24" s="22">
        <v>1328004.36663773</v>
      </c>
      <c r="AD24" s="22">
        <v>365.06985988563298</v>
      </c>
      <c r="AE24" s="22">
        <v>150546.91729649901</v>
      </c>
      <c r="AF24" s="22">
        <v>367390.13575964002</v>
      </c>
      <c r="AG24" s="22">
        <v>194866.298748514</v>
      </c>
      <c r="AH24" s="22">
        <v>860.31983729535796</v>
      </c>
      <c r="AI24" s="22">
        <v>101074.847140973</v>
      </c>
      <c r="AJ24" s="22">
        <v>205917.096849225</v>
      </c>
      <c r="AK24" s="22">
        <v>4595.61041135291</v>
      </c>
      <c r="AL24" s="22">
        <v>2342.2732367385302</v>
      </c>
      <c r="AM24" s="22">
        <v>54904.564820741602</v>
      </c>
      <c r="AN24" s="22">
        <v>1035151.41502369</v>
      </c>
      <c r="AO24" s="22">
        <v>801240.72964706598</v>
      </c>
      <c r="AP24" s="22">
        <v>1150987.0300666799</v>
      </c>
      <c r="AQ24" s="22">
        <v>626021.599493596</v>
      </c>
      <c r="AR24" s="22">
        <v>6801195.1538092801</v>
      </c>
      <c r="AS24" s="22">
        <v>238.29067420294399</v>
      </c>
      <c r="AT24" s="22">
        <v>538.740806213312</v>
      </c>
      <c r="AU24" s="22">
        <v>49690.668700152601</v>
      </c>
      <c r="AV24" s="22">
        <v>67410.642328828006</v>
      </c>
      <c r="AW24" s="22">
        <v>476387.89130593103</v>
      </c>
      <c r="AX24" s="22">
        <v>123548.18285506</v>
      </c>
      <c r="AY24" s="22">
        <v>577318.49050525599</v>
      </c>
      <c r="AZ24" s="22">
        <v>5793.56074454391</v>
      </c>
      <c r="BA24" s="22">
        <v>247619.75875010001</v>
      </c>
      <c r="BB24" s="22">
        <v>1950495.24199837</v>
      </c>
      <c r="BC24" s="22">
        <v>1010394.15029067</v>
      </c>
    </row>
    <row r="25" spans="1:55" s="39" customFormat="1" x14ac:dyDescent="0.2">
      <c r="A25" s="36" t="s">
        <v>68</v>
      </c>
      <c r="B25" s="36" t="s">
        <v>31</v>
      </c>
      <c r="C25" s="37" t="s">
        <v>67</v>
      </c>
      <c r="D25" s="38">
        <v>12836.341588183301</v>
      </c>
      <c r="E25" s="38">
        <v>4571.0424697349499</v>
      </c>
      <c r="F25" s="38">
        <v>1833.02826732421</v>
      </c>
      <c r="G25" s="38">
        <v>11596.0152385728</v>
      </c>
      <c r="H25" s="38">
        <v>68736.206170648293</v>
      </c>
      <c r="I25" s="38">
        <v>3514.2245382050701</v>
      </c>
      <c r="J25" s="38">
        <v>11725.2539815816</v>
      </c>
      <c r="K25" s="38">
        <v>6761.9210625453497</v>
      </c>
      <c r="L25" s="38">
        <v>24617.7307534069</v>
      </c>
      <c r="M25" s="38">
        <v>1103.74914578571</v>
      </c>
      <c r="N25" s="38">
        <v>2501.30811211831</v>
      </c>
      <c r="O25" s="38">
        <v>6119.7500592775204</v>
      </c>
      <c r="P25" s="38">
        <v>1293.35761945337</v>
      </c>
      <c r="Q25" s="38">
        <v>539.45064084671196</v>
      </c>
      <c r="R25" s="38">
        <v>2038.60887758648</v>
      </c>
      <c r="S25" s="38">
        <v>853.18979844529701</v>
      </c>
      <c r="T25" s="38">
        <v>19831.760825032601</v>
      </c>
      <c r="U25" s="38">
        <v>207.50340161874701</v>
      </c>
      <c r="V25" s="38">
        <v>1109.47750994068</v>
      </c>
      <c r="W25" s="38">
        <v>583.41425699455101</v>
      </c>
      <c r="X25" s="38">
        <v>524988.06596814701</v>
      </c>
      <c r="Y25" s="38">
        <v>1498.14130332222</v>
      </c>
      <c r="Z25" s="38">
        <v>1926.23561230668</v>
      </c>
      <c r="AA25" s="38">
        <v>6589.5232145422597</v>
      </c>
      <c r="AB25" s="38">
        <v>10262.8637892835</v>
      </c>
      <c r="AC25" s="38">
        <v>26312.2458221585</v>
      </c>
      <c r="AD25" s="38" t="s">
        <v>96</v>
      </c>
      <c r="AE25" s="38">
        <v>11344.087754239201</v>
      </c>
      <c r="AF25" s="38">
        <v>5779.5976691696196</v>
      </c>
      <c r="AG25" s="38">
        <v>5363.9340226342601</v>
      </c>
      <c r="AH25" s="38">
        <v>243.71341064443399</v>
      </c>
      <c r="AI25" s="38">
        <v>2452.3240679416999</v>
      </c>
      <c r="AJ25" s="38">
        <v>3753.0054782843699</v>
      </c>
      <c r="AK25" s="38">
        <v>2616.6073192509798</v>
      </c>
      <c r="AL25" s="38">
        <v>800.28590607688704</v>
      </c>
      <c r="AM25" s="38">
        <v>5524.29560332442</v>
      </c>
      <c r="AN25" s="38">
        <v>9635.2289227383208</v>
      </c>
      <c r="AO25" s="38">
        <v>6922.3348102707596</v>
      </c>
      <c r="AP25" s="38">
        <v>9419.0932501335792</v>
      </c>
      <c r="AQ25" s="38">
        <v>2702.55420272432</v>
      </c>
      <c r="AR25" s="38">
        <v>69727.860634248995</v>
      </c>
      <c r="AS25" s="38">
        <v>741.47236717150497</v>
      </c>
      <c r="AT25" s="38">
        <v>929.426335159274</v>
      </c>
      <c r="AU25" s="38">
        <v>2308.0620165688601</v>
      </c>
      <c r="AV25" s="38">
        <v>501.76916184017801</v>
      </c>
      <c r="AW25" s="38">
        <v>6600.0582088669198</v>
      </c>
      <c r="AX25" s="38">
        <v>614.20323801917903</v>
      </c>
      <c r="AY25" s="38">
        <v>5806.2949306754699</v>
      </c>
      <c r="AZ25" s="38">
        <v>1600.6859170943001</v>
      </c>
      <c r="BA25" s="38">
        <v>3324.9185670050601</v>
      </c>
      <c r="BB25" s="38">
        <v>17156.3078310315</v>
      </c>
      <c r="BC25" s="38">
        <v>8587.1371202845003</v>
      </c>
    </row>
    <row r="26" spans="1:55" x14ac:dyDescent="0.2">
      <c r="A26" s="3" t="s">
        <v>69</v>
      </c>
      <c r="B26" s="3" t="s">
        <v>31</v>
      </c>
      <c r="C26" s="11" t="s">
        <v>67</v>
      </c>
      <c r="D26" s="22">
        <v>2451763.1491493899</v>
      </c>
      <c r="E26" s="22">
        <v>393595.52461870102</v>
      </c>
      <c r="F26" s="22">
        <v>578501.93671651499</v>
      </c>
      <c r="G26" s="22">
        <v>2373007.0313970698</v>
      </c>
      <c r="H26" s="22">
        <v>532177.93457954796</v>
      </c>
      <c r="I26" s="22">
        <v>650743.97466336202</v>
      </c>
      <c r="J26" s="22">
        <v>2112122.4656300298</v>
      </c>
      <c r="K26" s="22">
        <v>309189.22911177803</v>
      </c>
      <c r="L26" s="22">
        <v>1086651.32036498</v>
      </c>
      <c r="M26" s="22">
        <v>165025.899472619</v>
      </c>
      <c r="N26" s="22">
        <v>383277.65217403602</v>
      </c>
      <c r="O26" s="22">
        <v>726016.837730397</v>
      </c>
      <c r="P26" s="22">
        <v>1842.91176686273</v>
      </c>
      <c r="Q26" s="22">
        <v>1155.8993784883201</v>
      </c>
      <c r="R26" s="22">
        <v>111479.399059861</v>
      </c>
      <c r="S26" s="22">
        <v>19311.500412473899</v>
      </c>
      <c r="T26" s="22">
        <v>13718765.66145</v>
      </c>
      <c r="U26" s="22">
        <v>678086.34100604802</v>
      </c>
      <c r="V26" s="22">
        <v>4516.0358218268802</v>
      </c>
      <c r="W26" s="22">
        <v>7919.7244171767097</v>
      </c>
      <c r="X26" s="22">
        <v>348267.13971640402</v>
      </c>
      <c r="Y26" s="22">
        <v>242692.18951781301</v>
      </c>
      <c r="Z26" s="22">
        <v>183211.037934878</v>
      </c>
      <c r="AA26" s="22">
        <v>1069975.4171267301</v>
      </c>
      <c r="AB26" s="22">
        <v>1025283.08842455</v>
      </c>
      <c r="AC26" s="22">
        <v>1945786.7078378501</v>
      </c>
      <c r="AD26" s="22">
        <v>1445.8459827772199</v>
      </c>
      <c r="AE26" s="22">
        <v>258251.71582786299</v>
      </c>
      <c r="AF26" s="22">
        <v>642359.28899635002</v>
      </c>
      <c r="AG26" s="22">
        <v>293944.57941118802</v>
      </c>
      <c r="AH26" s="22">
        <v>516.77762848913198</v>
      </c>
      <c r="AI26" s="22">
        <v>215791.09805175499</v>
      </c>
      <c r="AJ26" s="22">
        <v>363889.50025071</v>
      </c>
      <c r="AK26" s="22">
        <v>9776.3516014392499</v>
      </c>
      <c r="AL26" s="22">
        <v>3200.9001862385999</v>
      </c>
      <c r="AM26" s="22">
        <v>87934.904173062096</v>
      </c>
      <c r="AN26" s="22">
        <v>1308488.59040981</v>
      </c>
      <c r="AO26" s="22">
        <v>1355508.8800842599</v>
      </c>
      <c r="AP26" s="22">
        <v>1737445.4832116601</v>
      </c>
      <c r="AQ26" s="22">
        <v>888464.35949496401</v>
      </c>
      <c r="AR26" s="22">
        <v>10520187.4164395</v>
      </c>
      <c r="AS26" s="22">
        <v>489.38200722274701</v>
      </c>
      <c r="AT26" s="22">
        <v>822.45729228307198</v>
      </c>
      <c r="AU26" s="22">
        <v>67806.363212875905</v>
      </c>
      <c r="AV26" s="22">
        <v>107370.10976838801</v>
      </c>
      <c r="AW26" s="22">
        <v>641385.45021960197</v>
      </c>
      <c r="AX26" s="22">
        <v>206432.71464067901</v>
      </c>
      <c r="AY26" s="22">
        <v>914885.47104477196</v>
      </c>
      <c r="AZ26" s="22">
        <v>9189.5418543729393</v>
      </c>
      <c r="BA26" s="22">
        <v>303761.801385395</v>
      </c>
      <c r="BB26" s="22">
        <v>3019026.1309801498</v>
      </c>
      <c r="BC26" s="22">
        <v>1658464.3760311501</v>
      </c>
    </row>
    <row r="27" spans="1:55" x14ac:dyDescent="0.2">
      <c r="A27" s="3" t="s">
        <v>70</v>
      </c>
      <c r="B27" s="3" t="s">
        <v>31</v>
      </c>
      <c r="C27" s="11" t="s">
        <v>71</v>
      </c>
      <c r="D27" s="22">
        <v>3370.2369896708201</v>
      </c>
      <c r="E27" s="22">
        <v>2307.5453379867699</v>
      </c>
      <c r="F27" s="22">
        <v>1134.85193099814</v>
      </c>
      <c r="G27" s="22">
        <v>6679.8031963813401</v>
      </c>
      <c r="H27" s="22">
        <v>40615.124062891999</v>
      </c>
      <c r="I27" s="22">
        <v>2562.4175258891</v>
      </c>
      <c r="J27" s="22">
        <v>6165.5810496480099</v>
      </c>
      <c r="K27" s="22">
        <v>2806.4853233558001</v>
      </c>
      <c r="L27" s="22">
        <v>2127.1878164529298</v>
      </c>
      <c r="M27" s="22">
        <v>131.213712824168</v>
      </c>
      <c r="N27" s="22">
        <v>112.38236692073799</v>
      </c>
      <c r="O27" s="22">
        <v>2561.5835045721101</v>
      </c>
      <c r="P27" s="22">
        <v>433.64312321976098</v>
      </c>
      <c r="Q27" s="22">
        <v>230.25266255383201</v>
      </c>
      <c r="R27" s="22">
        <v>1859.5358553481101</v>
      </c>
      <c r="S27" s="22">
        <v>60.414667856536099</v>
      </c>
      <c r="T27" s="22">
        <v>190.29862160337501</v>
      </c>
      <c r="U27" s="22">
        <v>5493.3001492190497</v>
      </c>
      <c r="V27" s="22">
        <v>1862.5244725039599</v>
      </c>
      <c r="W27" s="22">
        <v>140.125788376862</v>
      </c>
      <c r="X27" s="22">
        <v>579106.18000596098</v>
      </c>
      <c r="Y27" s="22">
        <v>537.32140682734996</v>
      </c>
      <c r="Z27" s="22">
        <v>690.24491578834898</v>
      </c>
      <c r="AA27" s="22">
        <v>596.10655661969997</v>
      </c>
      <c r="AB27" s="22">
        <v>6824.03804517756</v>
      </c>
      <c r="AC27" s="22">
        <v>18088.9275140682</v>
      </c>
      <c r="AD27" s="22" t="s">
        <v>96</v>
      </c>
      <c r="AE27" s="22">
        <v>18613.973238000301</v>
      </c>
      <c r="AF27" s="22">
        <v>365.64715194555498</v>
      </c>
      <c r="AG27" s="22">
        <v>701.96290618645605</v>
      </c>
      <c r="AH27" s="22">
        <v>627.87707359279</v>
      </c>
      <c r="AI27" s="22">
        <v>261.86776498980498</v>
      </c>
      <c r="AJ27" s="22">
        <v>433.92020904519001</v>
      </c>
      <c r="AK27" s="22">
        <v>4370.6450151746103</v>
      </c>
      <c r="AL27" s="22">
        <v>502.21168401980901</v>
      </c>
      <c r="AM27" s="22">
        <v>4995.5211147625996</v>
      </c>
      <c r="AN27" s="22">
        <v>219.28861693046301</v>
      </c>
      <c r="AO27" s="22">
        <v>2154.8877913643</v>
      </c>
      <c r="AP27" s="22">
        <v>8517.6075428064305</v>
      </c>
      <c r="AQ27" s="22">
        <v>2789.9971379470198</v>
      </c>
      <c r="AR27" s="22">
        <v>36046.919117325</v>
      </c>
      <c r="AS27" s="22">
        <v>246.824721798555</v>
      </c>
      <c r="AT27" s="22">
        <v>459.55868006422401</v>
      </c>
      <c r="AU27" s="22">
        <v>5293.9138106210503</v>
      </c>
      <c r="AV27" s="22">
        <v>360.78301101416997</v>
      </c>
      <c r="AW27" s="22">
        <v>5181.1958789201399</v>
      </c>
      <c r="AX27" s="22">
        <v>6400.6412339046501</v>
      </c>
      <c r="AY27" s="22">
        <v>803.24447258362795</v>
      </c>
      <c r="AZ27" s="22">
        <v>2250.77689050756</v>
      </c>
      <c r="BA27" s="22">
        <v>3233.6756250646999</v>
      </c>
      <c r="BB27" s="22">
        <v>13356.0092596219</v>
      </c>
      <c r="BC27" s="22">
        <v>1959.27033139542</v>
      </c>
    </row>
    <row r="28" spans="1:55" x14ac:dyDescent="0.2">
      <c r="A28" s="3" t="s">
        <v>72</v>
      </c>
      <c r="B28" s="3" t="s">
        <v>31</v>
      </c>
      <c r="C28" s="11" t="s">
        <v>71</v>
      </c>
      <c r="D28" s="22">
        <v>3030903.8922788398</v>
      </c>
      <c r="E28" s="22">
        <v>343941.321834</v>
      </c>
      <c r="F28" s="22">
        <v>487487.193980354</v>
      </c>
      <c r="G28" s="22">
        <v>2394099.4302040101</v>
      </c>
      <c r="H28" s="22">
        <v>414250.81559019198</v>
      </c>
      <c r="I28" s="22">
        <v>1137963.3492803499</v>
      </c>
      <c r="J28" s="22">
        <v>2020915.4705073901</v>
      </c>
      <c r="K28" s="22">
        <v>200573.025282791</v>
      </c>
      <c r="L28" s="22">
        <v>1193086.3913650201</v>
      </c>
      <c r="M28" s="22">
        <v>238121.468935329</v>
      </c>
      <c r="N28" s="22">
        <v>181318.56939175501</v>
      </c>
      <c r="O28" s="22">
        <v>582113.91968055803</v>
      </c>
      <c r="P28" s="22">
        <v>2260.0367177650701</v>
      </c>
      <c r="Q28" s="22">
        <v>259.05841685935502</v>
      </c>
      <c r="R28" s="22">
        <v>98074.056076219902</v>
      </c>
      <c r="S28" s="22">
        <v>14495.3943922986</v>
      </c>
      <c r="T28" s="22">
        <v>12347785.424526401</v>
      </c>
      <c r="U28" s="22">
        <v>454644.96787358198</v>
      </c>
      <c r="V28" s="22">
        <v>1808.7828506067401</v>
      </c>
      <c r="W28" s="22">
        <v>159.22563621698399</v>
      </c>
      <c r="X28" s="22">
        <v>426636.435774868</v>
      </c>
      <c r="Y28" s="22">
        <v>99046.074417844196</v>
      </c>
      <c r="Z28" s="22">
        <v>157103.30384387801</v>
      </c>
      <c r="AA28" s="22">
        <v>1098953.60239545</v>
      </c>
      <c r="AB28" s="22">
        <v>580287.89376410702</v>
      </c>
      <c r="AC28" s="22">
        <v>2418874.6177785499</v>
      </c>
      <c r="AD28" s="22">
        <v>478.55359273511698</v>
      </c>
      <c r="AE28" s="22">
        <v>380457.33510791499</v>
      </c>
      <c r="AF28" s="22">
        <v>351717.12264588597</v>
      </c>
      <c r="AG28" s="22">
        <v>192106.42609034199</v>
      </c>
      <c r="AH28" s="22">
        <v>949.62548230744198</v>
      </c>
      <c r="AI28" s="22">
        <v>738432.24177296704</v>
      </c>
      <c r="AJ28" s="22">
        <v>161436.62265461299</v>
      </c>
      <c r="AK28" s="22">
        <v>7118.4737330404296</v>
      </c>
      <c r="AL28" s="22">
        <v>1555.6517955701599</v>
      </c>
      <c r="AM28" s="22">
        <v>100455.75598759</v>
      </c>
      <c r="AN28" s="22">
        <v>1496290.2076754</v>
      </c>
      <c r="AO28" s="22">
        <v>1307089.84189732</v>
      </c>
      <c r="AP28" s="22">
        <v>1582219.06844335</v>
      </c>
      <c r="AQ28" s="22">
        <v>645601.30654391297</v>
      </c>
      <c r="AR28" s="22">
        <v>9065880.8020281494</v>
      </c>
      <c r="AS28" s="22">
        <v>362.63889428192698</v>
      </c>
      <c r="AT28" s="22">
        <v>359.61089938028601</v>
      </c>
      <c r="AU28" s="22">
        <v>45077.878000655597</v>
      </c>
      <c r="AV28" s="22">
        <v>67709.352142467993</v>
      </c>
      <c r="AW28" s="22">
        <v>1001318.1085477</v>
      </c>
      <c r="AX28" s="22">
        <v>269038.38497787103</v>
      </c>
      <c r="AY28" s="22">
        <v>946078.36864418304</v>
      </c>
      <c r="AZ28" s="22">
        <v>2149.8479651965599</v>
      </c>
      <c r="BA28" s="22">
        <v>220948.210955474</v>
      </c>
      <c r="BB28" s="22">
        <v>4544465.1027122401</v>
      </c>
      <c r="BC28" s="22">
        <v>1243794.6183241601</v>
      </c>
    </row>
    <row r="29" spans="1:55" x14ac:dyDescent="0.2">
      <c r="A29" s="3" t="s">
        <v>73</v>
      </c>
      <c r="B29" s="3" t="s">
        <v>31</v>
      </c>
      <c r="C29" s="11" t="s">
        <v>71</v>
      </c>
      <c r="D29" s="22">
        <v>2290601.15276299</v>
      </c>
      <c r="E29" s="22">
        <v>301562.60726815503</v>
      </c>
      <c r="F29" s="22">
        <v>349942.34590036102</v>
      </c>
      <c r="G29" s="22">
        <v>1888274.5982333701</v>
      </c>
      <c r="H29" s="22">
        <v>249630.523151884</v>
      </c>
      <c r="I29" s="22">
        <v>769074.45578863099</v>
      </c>
      <c r="J29" s="22">
        <v>1703218.72418885</v>
      </c>
      <c r="K29" s="22">
        <v>125488.343194135</v>
      </c>
      <c r="L29" s="22">
        <v>990745.05829353398</v>
      </c>
      <c r="M29" s="22">
        <v>152886.131384423</v>
      </c>
      <c r="N29" s="22">
        <v>120599.86477848599</v>
      </c>
      <c r="O29" s="22">
        <v>508851.91261293902</v>
      </c>
      <c r="P29" s="22">
        <v>1381.02482592091</v>
      </c>
      <c r="Q29" s="22">
        <v>653.42608437136005</v>
      </c>
      <c r="R29" s="22">
        <v>77457.184646470501</v>
      </c>
      <c r="S29" s="22">
        <v>10952.1104131961</v>
      </c>
      <c r="T29" s="22">
        <v>9958376.2180811707</v>
      </c>
      <c r="U29" s="22">
        <v>304668.90828070202</v>
      </c>
      <c r="V29" s="22">
        <v>413.84933097418798</v>
      </c>
      <c r="W29" s="22">
        <v>606.56059843691696</v>
      </c>
      <c r="X29" s="22">
        <v>424725.93564993801</v>
      </c>
      <c r="Y29" s="22">
        <v>90233.382500245396</v>
      </c>
      <c r="Z29" s="22">
        <v>122888.03842382399</v>
      </c>
      <c r="AA29" s="22">
        <v>839249.58817950904</v>
      </c>
      <c r="AB29" s="22">
        <v>403662.15613834298</v>
      </c>
      <c r="AC29" s="22">
        <v>1711151.4207637301</v>
      </c>
      <c r="AD29" s="22">
        <v>323.66491254325399</v>
      </c>
      <c r="AE29" s="22">
        <v>252510.46425163699</v>
      </c>
      <c r="AF29" s="22">
        <v>156180.49558284201</v>
      </c>
      <c r="AG29" s="22">
        <v>136262.01530814401</v>
      </c>
      <c r="AH29" s="22">
        <v>1173.6274618699699</v>
      </c>
      <c r="AI29" s="22">
        <v>244681.321036245</v>
      </c>
      <c r="AJ29" s="22">
        <v>106469.91953515301</v>
      </c>
      <c r="AK29" s="22">
        <v>5282.8692067088195</v>
      </c>
      <c r="AL29" s="22">
        <v>1258.86741431514</v>
      </c>
      <c r="AM29" s="22">
        <v>61665.372185237698</v>
      </c>
      <c r="AN29" s="22">
        <v>1241417.97436507</v>
      </c>
      <c r="AO29" s="22">
        <v>1009722.4236186401</v>
      </c>
      <c r="AP29" s="22">
        <v>1195890.61653317</v>
      </c>
      <c r="AQ29" s="22">
        <v>580420.592758663</v>
      </c>
      <c r="AR29" s="22">
        <v>7686408.6511428002</v>
      </c>
      <c r="AS29" s="22">
        <v>379.64245241220402</v>
      </c>
      <c r="AT29" s="22">
        <v>1080.1581923946601</v>
      </c>
      <c r="AU29" s="22">
        <v>34943.171924537201</v>
      </c>
      <c r="AV29" s="22">
        <v>56490.558529141097</v>
      </c>
      <c r="AW29" s="22">
        <v>655413.64176577504</v>
      </c>
      <c r="AX29" s="22">
        <v>179716.319039831</v>
      </c>
      <c r="AY29" s="22">
        <v>701117.57333459205</v>
      </c>
      <c r="AZ29" s="22">
        <v>2054.4381743842901</v>
      </c>
      <c r="BA29" s="22">
        <v>222709.60557747199</v>
      </c>
      <c r="BB29" s="22">
        <v>3105987.39178698</v>
      </c>
      <c r="BC29" s="22">
        <v>1003067.7172463</v>
      </c>
    </row>
    <row r="30" spans="1:55" s="43" customFormat="1" x14ac:dyDescent="0.2">
      <c r="A30" s="40" t="s">
        <v>74</v>
      </c>
      <c r="B30" s="40" t="s">
        <v>31</v>
      </c>
      <c r="C30" s="41" t="s">
        <v>51</v>
      </c>
      <c r="D30" s="42">
        <v>2485638.1368555501</v>
      </c>
      <c r="E30" s="42">
        <v>405216.32395912497</v>
      </c>
      <c r="F30" s="42">
        <v>1337179.89069173</v>
      </c>
      <c r="G30" s="42">
        <v>2214565.17135817</v>
      </c>
      <c r="H30" s="42">
        <v>1570119.3782679599</v>
      </c>
      <c r="I30" s="42">
        <v>872005.96645476797</v>
      </c>
      <c r="J30" s="42">
        <v>1824506.6504398501</v>
      </c>
      <c r="K30" s="42">
        <v>634726.21959597804</v>
      </c>
      <c r="L30" s="42">
        <v>1303016.0755803999</v>
      </c>
      <c r="M30" s="42">
        <v>424105.98238735303</v>
      </c>
      <c r="N30" s="42">
        <v>527702.71761386003</v>
      </c>
      <c r="O30" s="42">
        <v>618553.91726434894</v>
      </c>
      <c r="P30" s="42">
        <v>533211.94066188298</v>
      </c>
      <c r="Q30" s="42">
        <v>33323.583729978498</v>
      </c>
      <c r="R30" s="42">
        <v>142369.06717376001</v>
      </c>
      <c r="S30" s="42">
        <v>26624.107100197802</v>
      </c>
      <c r="T30" s="42">
        <v>12477981.7042615</v>
      </c>
      <c r="U30" s="42">
        <v>635608.19014654204</v>
      </c>
      <c r="V30" s="42">
        <v>451159.38206185203</v>
      </c>
      <c r="W30" s="42">
        <v>206271.75784188299</v>
      </c>
      <c r="X30" s="42">
        <v>1246221.8505949001</v>
      </c>
      <c r="Y30" s="42">
        <v>188957.72412139099</v>
      </c>
      <c r="Z30" s="42">
        <v>245229.48387169099</v>
      </c>
      <c r="AA30" s="42">
        <v>968508.22577837098</v>
      </c>
      <c r="AB30" s="42">
        <v>989403.55282075098</v>
      </c>
      <c r="AC30" s="42">
        <v>2400282.9737674799</v>
      </c>
      <c r="AD30" s="42">
        <v>17183.417223104701</v>
      </c>
      <c r="AE30" s="42">
        <v>914230.324041805</v>
      </c>
      <c r="AF30" s="42">
        <v>1356902.1113499899</v>
      </c>
      <c r="AG30" s="42">
        <v>321756.91533923597</v>
      </c>
      <c r="AH30" s="42">
        <v>307847.949174518</v>
      </c>
      <c r="AI30" s="42">
        <v>865618.56338638498</v>
      </c>
      <c r="AJ30" s="42">
        <v>355801.63614175899</v>
      </c>
      <c r="AK30" s="42">
        <v>464104.068248578</v>
      </c>
      <c r="AL30" s="42">
        <v>227549.97873613099</v>
      </c>
      <c r="AM30" s="42">
        <v>725120.36373870005</v>
      </c>
      <c r="AN30" s="42">
        <v>1364068.0627445001</v>
      </c>
      <c r="AO30" s="42">
        <v>1202883.2583568201</v>
      </c>
      <c r="AP30" s="42">
        <v>1881371.5382322499</v>
      </c>
      <c r="AQ30" s="42">
        <v>945203.19204483496</v>
      </c>
      <c r="AR30" s="42">
        <v>8736514.2104846109</v>
      </c>
      <c r="AS30" s="42">
        <v>1451997.3636936999</v>
      </c>
      <c r="AT30" s="42">
        <v>482.45925259474001</v>
      </c>
      <c r="AU30" s="42">
        <v>332749.49207028199</v>
      </c>
      <c r="AV30" s="42">
        <v>655597.15146004094</v>
      </c>
      <c r="AW30" s="42">
        <v>866221.10159429105</v>
      </c>
      <c r="AX30" s="42">
        <v>1301372.9653071</v>
      </c>
      <c r="AY30" s="42">
        <v>1286998.3098784499</v>
      </c>
      <c r="AZ30" s="42">
        <v>502731.539887227</v>
      </c>
      <c r="BA30" s="42">
        <v>262522.30115539097</v>
      </c>
      <c r="BB30" s="42">
        <v>4450753.4000893198</v>
      </c>
      <c r="BC30" s="42">
        <v>1319695.8715248599</v>
      </c>
    </row>
    <row r="31" spans="1:55" x14ac:dyDescent="0.2">
      <c r="A31" s="3" t="s">
        <v>75</v>
      </c>
      <c r="B31" s="3" t="s">
        <v>31</v>
      </c>
      <c r="C31" s="11" t="s">
        <v>76</v>
      </c>
      <c r="D31" s="22">
        <v>374.468963243958</v>
      </c>
      <c r="E31" s="22">
        <v>9703.8835077263393</v>
      </c>
      <c r="F31" s="22">
        <v>1858.2248268777</v>
      </c>
      <c r="G31" s="22">
        <v>8399.1124106912903</v>
      </c>
      <c r="H31" s="22">
        <v>7741.2509591007201</v>
      </c>
      <c r="I31" s="22">
        <v>11916.275218446501</v>
      </c>
      <c r="J31" s="22">
        <v>38624.827138835499</v>
      </c>
      <c r="K31" s="22">
        <v>4205.8529227433301</v>
      </c>
      <c r="L31" s="22">
        <v>16388.712180237599</v>
      </c>
      <c r="M31" s="22">
        <v>52.701056895211302</v>
      </c>
      <c r="N31" s="22">
        <v>4394.6142953813496</v>
      </c>
      <c r="O31" s="22">
        <v>17853.348973804001</v>
      </c>
      <c r="P31" s="22">
        <v>1539.89764418716</v>
      </c>
      <c r="Q31" s="22">
        <v>481.62623295124502</v>
      </c>
      <c r="R31" s="22">
        <v>27087.127143453399</v>
      </c>
      <c r="S31" s="22">
        <v>1979.7456208072299</v>
      </c>
      <c r="T31" s="22">
        <v>146.687829738029</v>
      </c>
      <c r="U31" s="22">
        <v>5664.4074742931298</v>
      </c>
      <c r="V31" s="22">
        <v>1285.6832707390899</v>
      </c>
      <c r="W31" s="22">
        <v>1336.15737900301</v>
      </c>
      <c r="X31" s="22">
        <v>601511.85001440195</v>
      </c>
      <c r="Y31" s="22">
        <v>14092.4646134302</v>
      </c>
      <c r="Z31" s="22">
        <v>6191.69424715273</v>
      </c>
      <c r="AA31" s="22">
        <v>1169.8055029452</v>
      </c>
      <c r="AB31" s="22">
        <v>39940.4282158223</v>
      </c>
      <c r="AC31" s="22">
        <v>425.01505603260603</v>
      </c>
      <c r="AD31" s="22" t="s">
        <v>96</v>
      </c>
      <c r="AE31" s="22">
        <v>1290.4245102776099</v>
      </c>
      <c r="AF31" s="22">
        <v>5611.8967667199104</v>
      </c>
      <c r="AG31" s="22">
        <v>4672.3948658483196</v>
      </c>
      <c r="AH31" s="22">
        <v>608.14843643270103</v>
      </c>
      <c r="AI31" s="22">
        <v>636.24184944859098</v>
      </c>
      <c r="AJ31" s="22">
        <v>11111.695291395899</v>
      </c>
      <c r="AK31" s="22">
        <v>437.90543583482201</v>
      </c>
      <c r="AL31" s="22">
        <v>758.53201603750495</v>
      </c>
      <c r="AM31" s="22">
        <v>5733.1147298368396</v>
      </c>
      <c r="AN31" s="22">
        <v>30017.896498039401</v>
      </c>
      <c r="AO31" s="22">
        <v>155.17386289079499</v>
      </c>
      <c r="AP31" s="22">
        <v>56713.848249333598</v>
      </c>
      <c r="AQ31" s="22">
        <v>51306.270871160697</v>
      </c>
      <c r="AR31" s="22">
        <v>647763.03874634905</v>
      </c>
      <c r="AS31" s="22">
        <v>394.14450966454802</v>
      </c>
      <c r="AT31" s="22">
        <v>3350.4581614966901</v>
      </c>
      <c r="AU31" s="22">
        <v>39806.121122434299</v>
      </c>
      <c r="AV31" s="22">
        <v>58508.307158036798</v>
      </c>
      <c r="AW31" s="22">
        <v>16458.6133814967</v>
      </c>
      <c r="AX31" s="22">
        <v>6992.3491035143697</v>
      </c>
      <c r="AY31" s="22">
        <v>511.31502216417999</v>
      </c>
      <c r="AZ31" s="22">
        <v>1892.8661308252199</v>
      </c>
      <c r="BA31" s="22">
        <v>52168.511285980901</v>
      </c>
      <c r="BB31" s="22">
        <v>17229.660505448901</v>
      </c>
      <c r="BC31" s="22">
        <v>101573.540499643</v>
      </c>
    </row>
    <row r="32" spans="1:55" x14ac:dyDescent="0.2">
      <c r="A32" s="3" t="s">
        <v>77</v>
      </c>
      <c r="B32" s="3" t="s">
        <v>31</v>
      </c>
      <c r="C32" s="11" t="s">
        <v>76</v>
      </c>
      <c r="D32" s="22">
        <v>180.125386552208</v>
      </c>
      <c r="E32" s="22">
        <v>10653.186336331701</v>
      </c>
      <c r="F32" s="22">
        <v>1635.4544142433799</v>
      </c>
      <c r="G32" s="22">
        <v>11906.0653453013</v>
      </c>
      <c r="H32" s="22">
        <v>11515.747142638</v>
      </c>
      <c r="I32" s="22">
        <v>276.15468512864902</v>
      </c>
      <c r="J32" s="22">
        <v>52445.666012899499</v>
      </c>
      <c r="K32" s="22">
        <v>1754.12173167132</v>
      </c>
      <c r="L32" s="22">
        <v>25219.705426443601</v>
      </c>
      <c r="M32" s="22">
        <v>125.772611589935</v>
      </c>
      <c r="N32" s="22">
        <v>7370.5195268902598</v>
      </c>
      <c r="O32" s="22">
        <v>22494.459724207802</v>
      </c>
      <c r="P32" s="22">
        <v>1796.0624225430099</v>
      </c>
      <c r="Q32" s="22">
        <v>585.99797626703901</v>
      </c>
      <c r="R32" s="22">
        <v>22288.962874831701</v>
      </c>
      <c r="S32" s="22">
        <v>2226.7055274199201</v>
      </c>
      <c r="T32" s="22">
        <v>53.497398148888301</v>
      </c>
      <c r="U32" s="22">
        <v>79852.4522041694</v>
      </c>
      <c r="V32" s="22">
        <v>1293.3125557624201</v>
      </c>
      <c r="W32" s="22">
        <v>875.31635964503505</v>
      </c>
      <c r="X32" s="22">
        <v>650560.80355334398</v>
      </c>
      <c r="Y32" s="22">
        <v>16078.396057854099</v>
      </c>
      <c r="Z32" s="22">
        <v>5760.1131971735404</v>
      </c>
      <c r="AA32" s="22">
        <v>2155.8987484129798</v>
      </c>
      <c r="AB32" s="22">
        <v>53590.784044831402</v>
      </c>
      <c r="AC32" s="22">
        <v>15335.925406843</v>
      </c>
      <c r="AD32" s="22" t="s">
        <v>96</v>
      </c>
      <c r="AE32" s="22">
        <v>2124.9067353678201</v>
      </c>
      <c r="AF32" s="22">
        <v>8764.6679535379099</v>
      </c>
      <c r="AG32" s="22">
        <v>6005.6764746373501</v>
      </c>
      <c r="AH32" s="22">
        <v>747.171628768549</v>
      </c>
      <c r="AI32" s="22">
        <v>137.630842825857</v>
      </c>
      <c r="AJ32" s="22">
        <v>12545.9898469618</v>
      </c>
      <c r="AK32" s="22">
        <v>1876.76924278919</v>
      </c>
      <c r="AL32" s="22">
        <v>377.40778652794899</v>
      </c>
      <c r="AM32" s="22">
        <v>7922.2934444392604</v>
      </c>
      <c r="AN32" s="22">
        <v>36361.831763603703</v>
      </c>
      <c r="AO32" s="22">
        <v>192.806496762747</v>
      </c>
      <c r="AP32" s="22">
        <v>70755.591899433799</v>
      </c>
      <c r="AQ32" s="22">
        <v>44123.699746220598</v>
      </c>
      <c r="AR32" s="22">
        <v>887452.93287261797</v>
      </c>
      <c r="AS32" s="22">
        <v>604.80072810336605</v>
      </c>
      <c r="AT32" s="22">
        <v>736.32132975270804</v>
      </c>
      <c r="AU32" s="22">
        <v>81842.063693340097</v>
      </c>
      <c r="AV32" s="22">
        <v>144776.43336532501</v>
      </c>
      <c r="AW32" s="22">
        <v>12460.5292832469</v>
      </c>
      <c r="AX32" s="22">
        <v>5296.6297853386104</v>
      </c>
      <c r="AY32" s="22">
        <v>613.19803741144199</v>
      </c>
      <c r="AZ32" s="22">
        <v>398.38596157270001</v>
      </c>
      <c r="BA32" s="22">
        <v>68303.044419761995</v>
      </c>
      <c r="BB32" s="22">
        <v>26898.4775832987</v>
      </c>
      <c r="BC32" s="22">
        <v>139340.011383595</v>
      </c>
    </row>
    <row r="33" spans="1:55" x14ac:dyDescent="0.2">
      <c r="A33" s="3" t="s">
        <v>78</v>
      </c>
      <c r="B33" s="3" t="s">
        <v>31</v>
      </c>
      <c r="C33" s="11" t="s">
        <v>76</v>
      </c>
      <c r="D33" s="22">
        <v>191.95717709907601</v>
      </c>
      <c r="E33" s="22">
        <v>7094.4800404684502</v>
      </c>
      <c r="F33" s="22">
        <v>935.51923745495003</v>
      </c>
      <c r="G33" s="22">
        <v>9458.8992443734496</v>
      </c>
      <c r="H33" s="22">
        <v>6917.2790932467897</v>
      </c>
      <c r="I33" s="22">
        <v>123.490463316926</v>
      </c>
      <c r="J33" s="22">
        <v>41948.968265510397</v>
      </c>
      <c r="K33" s="22">
        <v>2244.2408862310399</v>
      </c>
      <c r="L33" s="22">
        <v>17992.6517288041</v>
      </c>
      <c r="M33" s="22">
        <v>138.69315610057899</v>
      </c>
      <c r="N33" s="22">
        <v>10479.7917514659</v>
      </c>
      <c r="O33" s="22">
        <v>17546.393483058298</v>
      </c>
      <c r="P33" s="22">
        <v>2091.3348041284898</v>
      </c>
      <c r="Q33" s="22">
        <v>467.88339163080599</v>
      </c>
      <c r="R33" s="22">
        <v>9249.7996596969806</v>
      </c>
      <c r="S33" s="22">
        <v>1210.7738263811</v>
      </c>
      <c r="T33" s="22">
        <v>142.36387304426501</v>
      </c>
      <c r="U33" s="22">
        <v>55510.159697522198</v>
      </c>
      <c r="V33" s="22">
        <v>329.32705945313899</v>
      </c>
      <c r="W33" s="22">
        <v>89.080755351076604</v>
      </c>
      <c r="X33" s="22">
        <v>561539.21791905898</v>
      </c>
      <c r="Y33" s="22">
        <v>20386.279777832398</v>
      </c>
      <c r="Z33" s="22">
        <v>5208.7109511705103</v>
      </c>
      <c r="AA33" s="22">
        <v>692.52104834783995</v>
      </c>
      <c r="AB33" s="22">
        <v>45086.296879315501</v>
      </c>
      <c r="AC33" s="22">
        <v>8777.0556384674692</v>
      </c>
      <c r="AD33" s="22" t="s">
        <v>96</v>
      </c>
      <c r="AE33" s="22">
        <v>3955.8568979378301</v>
      </c>
      <c r="AF33" s="22">
        <v>2808.8352864550802</v>
      </c>
      <c r="AG33" s="22">
        <v>2076.5883014982601</v>
      </c>
      <c r="AH33" s="22">
        <v>1636.71448064899</v>
      </c>
      <c r="AI33" s="22">
        <v>141.37451443585601</v>
      </c>
      <c r="AJ33" s="22">
        <v>10387.7588608029</v>
      </c>
      <c r="AK33" s="22">
        <v>1031.88715199691</v>
      </c>
      <c r="AL33" s="22">
        <v>275.28859393215799</v>
      </c>
      <c r="AM33" s="22">
        <v>7079.61196136939</v>
      </c>
      <c r="AN33" s="22">
        <v>22816.2093065478</v>
      </c>
      <c r="AO33" s="22">
        <v>319.36116175390401</v>
      </c>
      <c r="AP33" s="22">
        <v>58349.601138124301</v>
      </c>
      <c r="AQ33" s="22">
        <v>78466.0823556541</v>
      </c>
      <c r="AR33" s="22">
        <v>717578.51784083003</v>
      </c>
      <c r="AS33" s="22">
        <v>326.15745210065103</v>
      </c>
      <c r="AT33" s="22">
        <v>1918.0955083761301</v>
      </c>
      <c r="AU33" s="22">
        <v>82382.207468721099</v>
      </c>
      <c r="AV33" s="22">
        <v>139384.06805165499</v>
      </c>
      <c r="AW33" s="22">
        <v>10363.3964956781</v>
      </c>
      <c r="AX33" s="22">
        <v>1733.6271680515999</v>
      </c>
      <c r="AY33" s="22">
        <v>196.77944163185001</v>
      </c>
      <c r="AZ33" s="22">
        <v>267.90994512739798</v>
      </c>
      <c r="BA33" s="22">
        <v>56691.422168856698</v>
      </c>
      <c r="BB33" s="22">
        <v>19620.355724046502</v>
      </c>
      <c r="BC33" s="22">
        <v>115918.48293070801</v>
      </c>
    </row>
    <row r="34" spans="1:55" x14ac:dyDescent="0.2">
      <c r="A34" s="3" t="s">
        <v>79</v>
      </c>
      <c r="B34" s="3" t="s">
        <v>31</v>
      </c>
      <c r="C34" s="11" t="s">
        <v>80</v>
      </c>
      <c r="D34" s="22">
        <v>1410.39406685738</v>
      </c>
      <c r="E34" s="22">
        <v>37290.869927681102</v>
      </c>
      <c r="F34" s="22">
        <v>29336.080896831802</v>
      </c>
      <c r="G34" s="22">
        <v>106999.779213602</v>
      </c>
      <c r="H34" s="22">
        <v>17164.289621075299</v>
      </c>
      <c r="I34" s="22">
        <v>5903.1404169890502</v>
      </c>
      <c r="J34" s="22">
        <v>380882.803822571</v>
      </c>
      <c r="K34" s="22">
        <v>16190.971107617701</v>
      </c>
      <c r="L34" s="22">
        <v>56754.649928807397</v>
      </c>
      <c r="M34" s="22">
        <v>1713.8408830691901</v>
      </c>
      <c r="N34" s="22">
        <v>56650.139730772797</v>
      </c>
      <c r="O34" s="22">
        <v>76265.896528746103</v>
      </c>
      <c r="P34" s="22">
        <v>945.73452546564101</v>
      </c>
      <c r="Q34" s="22">
        <v>287.47738252079398</v>
      </c>
      <c r="R34" s="22">
        <v>36745.290671826602</v>
      </c>
      <c r="S34" s="22">
        <v>5125.9414988212502</v>
      </c>
      <c r="T34" s="22">
        <v>2044124.74296107</v>
      </c>
      <c r="U34" s="22">
        <v>158379.52786960799</v>
      </c>
      <c r="V34" s="22">
        <v>2005.20943372755</v>
      </c>
      <c r="W34" s="22">
        <v>2345.5040384215699</v>
      </c>
      <c r="X34" s="22">
        <v>479760.86829006998</v>
      </c>
      <c r="Y34" s="22">
        <v>74067.816772910795</v>
      </c>
      <c r="Z34" s="22">
        <v>17950.891001781001</v>
      </c>
      <c r="AA34" s="22">
        <v>934.30040533385295</v>
      </c>
      <c r="AB34" s="22">
        <v>240806.06308482599</v>
      </c>
      <c r="AC34" s="22">
        <v>66084.867749796307</v>
      </c>
      <c r="AD34" s="22" t="s">
        <v>96</v>
      </c>
      <c r="AE34" s="22">
        <v>18936.189042539801</v>
      </c>
      <c r="AF34" s="22">
        <v>19470.320209437799</v>
      </c>
      <c r="AG34" s="22">
        <v>35044.719976219698</v>
      </c>
      <c r="AH34" s="22">
        <v>1654.33438882154</v>
      </c>
      <c r="AI34" s="22">
        <v>51.605961835640201</v>
      </c>
      <c r="AJ34" s="22">
        <v>73805.881880011293</v>
      </c>
      <c r="AK34" s="22">
        <v>280.85732057132702</v>
      </c>
      <c r="AL34" s="22">
        <v>2174.2896939266602</v>
      </c>
      <c r="AM34" s="22">
        <v>35796.811407669302</v>
      </c>
      <c r="AN34" s="22">
        <v>210912.921497831</v>
      </c>
      <c r="AO34" s="22">
        <v>35882.3387477422</v>
      </c>
      <c r="AP34" s="22">
        <v>239652.26805104801</v>
      </c>
      <c r="AQ34" s="22">
        <v>169755.751990155</v>
      </c>
      <c r="AR34" s="22">
        <v>1021344.87307051</v>
      </c>
      <c r="AS34" s="22">
        <v>386.030103963611</v>
      </c>
      <c r="AT34" s="22">
        <v>167.66624166099601</v>
      </c>
      <c r="AU34" s="22">
        <v>24187.019260270299</v>
      </c>
      <c r="AV34" s="22">
        <v>42743.167354905701</v>
      </c>
      <c r="AW34" s="22">
        <v>8668.9396713054502</v>
      </c>
      <c r="AX34" s="22">
        <v>10381.265867897901</v>
      </c>
      <c r="AY34" s="22">
        <v>3833.0827513017098</v>
      </c>
      <c r="AZ34" s="22">
        <v>5182.0829860970598</v>
      </c>
      <c r="BA34" s="22">
        <v>154417.740605737</v>
      </c>
      <c r="BB34" s="22">
        <v>145750.94338150401</v>
      </c>
      <c r="BC34" s="22">
        <v>328552.36349871801</v>
      </c>
    </row>
    <row r="35" spans="1:55" x14ac:dyDescent="0.2">
      <c r="A35" s="3" t="s">
        <v>81</v>
      </c>
      <c r="B35" s="3" t="s">
        <v>31</v>
      </c>
      <c r="C35" s="11" t="s">
        <v>80</v>
      </c>
      <c r="D35" s="22">
        <v>8589.6539677249693</v>
      </c>
      <c r="E35" s="22">
        <v>58045.4307699493</v>
      </c>
      <c r="F35" s="22">
        <v>42649.294162404403</v>
      </c>
      <c r="G35" s="22">
        <v>157360.45194329799</v>
      </c>
      <c r="H35" s="22">
        <v>65050.862372967902</v>
      </c>
      <c r="I35" s="22">
        <v>8353.0226122005006</v>
      </c>
      <c r="J35" s="22">
        <v>535003.38356347894</v>
      </c>
      <c r="K35" s="22">
        <v>24196.007575864001</v>
      </c>
      <c r="L35" s="22">
        <v>72951.697480079107</v>
      </c>
      <c r="M35" s="22">
        <v>3209.5834366843201</v>
      </c>
      <c r="N35" s="22">
        <v>78228.753813318093</v>
      </c>
      <c r="O35" s="22">
        <v>102000.572134994</v>
      </c>
      <c r="P35" s="22">
        <v>1188.0802379003201</v>
      </c>
      <c r="Q35" s="22">
        <v>1739.0704961198601</v>
      </c>
      <c r="R35" s="22">
        <v>38665.682100934398</v>
      </c>
      <c r="S35" s="22">
        <v>4998.3306700938401</v>
      </c>
      <c r="T35" s="22">
        <v>4837515.9305138998</v>
      </c>
      <c r="U35" s="22">
        <v>209234.56159087399</v>
      </c>
      <c r="V35" s="22">
        <v>1508.0249691143799</v>
      </c>
      <c r="W35" s="22">
        <v>3431.3029083633301</v>
      </c>
      <c r="X35" s="22">
        <v>460342.21187469497</v>
      </c>
      <c r="Y35" s="22">
        <v>107903.23388637</v>
      </c>
      <c r="Z35" s="22">
        <v>22832.429838238499</v>
      </c>
      <c r="AA35" s="22">
        <v>6820.0854419392899</v>
      </c>
      <c r="AB35" s="22">
        <v>348352.78002079303</v>
      </c>
      <c r="AC35" s="22">
        <v>98917.389510038003</v>
      </c>
      <c r="AD35" s="22" t="s">
        <v>96</v>
      </c>
      <c r="AE35" s="22">
        <v>30944.091401673999</v>
      </c>
      <c r="AF35" s="22">
        <v>21873.716883478199</v>
      </c>
      <c r="AG35" s="22">
        <v>40873.153341555197</v>
      </c>
      <c r="AH35" s="22">
        <v>1571.6428481136199</v>
      </c>
      <c r="AI35" s="22">
        <v>138.53561435220701</v>
      </c>
      <c r="AJ35" s="22">
        <v>114151.196523676</v>
      </c>
      <c r="AK35" s="22">
        <v>615.40135519223202</v>
      </c>
      <c r="AL35" s="22">
        <v>547.15030224164195</v>
      </c>
      <c r="AM35" s="22">
        <v>45438.936713012597</v>
      </c>
      <c r="AN35" s="22">
        <v>305188.41294350597</v>
      </c>
      <c r="AO35" s="22">
        <v>47757.974367112103</v>
      </c>
      <c r="AP35" s="22">
        <v>362941.793196276</v>
      </c>
      <c r="AQ35" s="22">
        <v>237601.846985882</v>
      </c>
      <c r="AR35" s="22">
        <v>1419879.11040406</v>
      </c>
      <c r="AS35" s="22">
        <v>185.383005128663</v>
      </c>
      <c r="AT35" s="22">
        <v>176.92225729378501</v>
      </c>
      <c r="AU35" s="22">
        <v>31120.609641137999</v>
      </c>
      <c r="AV35" s="22">
        <v>46580.8016098851</v>
      </c>
      <c r="AW35" s="22">
        <v>8374.8809669891707</v>
      </c>
      <c r="AX35" s="22">
        <v>14015.205392101099</v>
      </c>
      <c r="AY35" s="22">
        <v>6083.07923576548</v>
      </c>
      <c r="AZ35" s="22">
        <v>5432.5704245442803</v>
      </c>
      <c r="BA35" s="22">
        <v>193553.27041945799</v>
      </c>
      <c r="BB35" s="22">
        <v>221718.70487982</v>
      </c>
      <c r="BC35" s="22">
        <v>476591.41962195898</v>
      </c>
    </row>
    <row r="36" spans="1:55" x14ac:dyDescent="0.2">
      <c r="A36" s="3" t="s">
        <v>82</v>
      </c>
      <c r="B36" s="3" t="s">
        <v>31</v>
      </c>
      <c r="C36" s="11" t="s">
        <v>80</v>
      </c>
      <c r="D36" s="22">
        <v>2628.96031201402</v>
      </c>
      <c r="E36" s="22">
        <v>35190.937826866197</v>
      </c>
      <c r="F36" s="22">
        <v>29268.786658313798</v>
      </c>
      <c r="G36" s="22">
        <v>94475.731888780007</v>
      </c>
      <c r="H36" s="22">
        <v>50319.592297137999</v>
      </c>
      <c r="I36" s="22">
        <v>3889.7817842098998</v>
      </c>
      <c r="J36" s="22">
        <v>336162.23321415402</v>
      </c>
      <c r="K36" s="22">
        <v>13626.024076703099</v>
      </c>
      <c r="L36" s="22">
        <v>53331.360617229897</v>
      </c>
      <c r="M36" s="22">
        <v>178.05826536786699</v>
      </c>
      <c r="N36" s="22">
        <v>56094.448452125303</v>
      </c>
      <c r="O36" s="22">
        <v>59444.012677492603</v>
      </c>
      <c r="P36" s="22">
        <v>2338.5294713000299</v>
      </c>
      <c r="Q36" s="22">
        <v>447.33998615697999</v>
      </c>
      <c r="R36" s="22">
        <v>16972.173071388199</v>
      </c>
      <c r="S36" s="22">
        <v>3978.9341276453401</v>
      </c>
      <c r="T36" s="22">
        <v>1857527.11114241</v>
      </c>
      <c r="U36" s="22">
        <v>122964.11403425501</v>
      </c>
      <c r="V36" s="22">
        <v>1642.42822985763</v>
      </c>
      <c r="W36" s="22">
        <v>1949.61553240888</v>
      </c>
      <c r="X36" s="22">
        <v>455544.08189468499</v>
      </c>
      <c r="Y36" s="22">
        <v>82795.172945875704</v>
      </c>
      <c r="Z36" s="22">
        <v>16614.050621477101</v>
      </c>
      <c r="AA36" s="22">
        <v>3205.0150992932499</v>
      </c>
      <c r="AB36" s="22">
        <v>222569.444953895</v>
      </c>
      <c r="AC36" s="22">
        <v>50236.1372134349</v>
      </c>
      <c r="AD36" s="22" t="s">
        <v>96</v>
      </c>
      <c r="AE36" s="22">
        <v>16708.932397321401</v>
      </c>
      <c r="AF36" s="22">
        <v>15751.5623952567</v>
      </c>
      <c r="AG36" s="22">
        <v>27615.0258332632</v>
      </c>
      <c r="AH36" s="22">
        <v>2014.5434402177</v>
      </c>
      <c r="AI36" s="22">
        <v>177.033778566103</v>
      </c>
      <c r="AJ36" s="22">
        <v>68394.1589556861</v>
      </c>
      <c r="AK36" s="22">
        <v>1145.0833468133201</v>
      </c>
      <c r="AL36" s="22">
        <v>1723.3688682734</v>
      </c>
      <c r="AM36" s="22">
        <v>44025.390586695299</v>
      </c>
      <c r="AN36" s="22">
        <v>186160.85231137701</v>
      </c>
      <c r="AO36" s="22">
        <v>19520.666887729101</v>
      </c>
      <c r="AP36" s="22">
        <v>214991.21627933599</v>
      </c>
      <c r="AQ36" s="22">
        <v>202357.468908237</v>
      </c>
      <c r="AR36" s="22">
        <v>921715.61219337396</v>
      </c>
      <c r="AS36" s="22">
        <v>567.37987083028395</v>
      </c>
      <c r="AT36" s="22">
        <v>1285.99565678914</v>
      </c>
      <c r="AU36" s="22">
        <v>33841.077976970002</v>
      </c>
      <c r="AV36" s="22">
        <v>50025.022992434497</v>
      </c>
      <c r="AW36" s="22">
        <v>5838.2554233379997</v>
      </c>
      <c r="AX36" s="22">
        <v>11041.901183432101</v>
      </c>
      <c r="AY36" s="22">
        <v>1928.7544873793699</v>
      </c>
      <c r="AZ36" s="22">
        <v>3922.4264820243202</v>
      </c>
      <c r="BA36" s="22">
        <v>137935.00844147199</v>
      </c>
      <c r="BB36" s="22">
        <v>127661.003479279</v>
      </c>
      <c r="BC36" s="22">
        <v>286720.05923463398</v>
      </c>
    </row>
    <row r="37" spans="1:55" s="43" customFormat="1" x14ac:dyDescent="0.2">
      <c r="A37" s="40" t="s">
        <v>83</v>
      </c>
      <c r="B37" s="40" t="s">
        <v>31</v>
      </c>
      <c r="C37" s="41" t="s">
        <v>261</v>
      </c>
      <c r="D37" s="42">
        <v>2062731.47875135</v>
      </c>
      <c r="E37" s="42">
        <v>367235.58390363102</v>
      </c>
      <c r="F37" s="42">
        <v>1089134.3910724199</v>
      </c>
      <c r="G37" s="42">
        <v>1845809.3150832001</v>
      </c>
      <c r="H37" s="42">
        <v>1297294.17030207</v>
      </c>
      <c r="I37" s="42">
        <v>739034.29847764305</v>
      </c>
      <c r="J37" s="42">
        <v>1545111.81626693</v>
      </c>
      <c r="K37" s="42">
        <v>506944.13380025403</v>
      </c>
      <c r="L37" s="42">
        <v>1225674.8555353901</v>
      </c>
      <c r="M37" s="42">
        <v>350498.568682121</v>
      </c>
      <c r="N37" s="42">
        <v>414487.415631896</v>
      </c>
      <c r="O37" s="42">
        <v>502187.53324237198</v>
      </c>
      <c r="P37" s="42">
        <v>426173.15929991897</v>
      </c>
      <c r="Q37" s="42">
        <v>27458.50461901</v>
      </c>
      <c r="R37" s="42">
        <v>90775.152515491107</v>
      </c>
      <c r="S37" s="42">
        <v>33853.945429207401</v>
      </c>
      <c r="T37" s="42">
        <v>10742329.1566339</v>
      </c>
      <c r="U37" s="42">
        <v>516590.57391617901</v>
      </c>
      <c r="V37" s="42">
        <v>364356.47361093701</v>
      </c>
      <c r="W37" s="42">
        <v>157765.78105583999</v>
      </c>
      <c r="X37" s="42">
        <v>1003946.14744595</v>
      </c>
      <c r="Y37" s="42">
        <v>152971.15125662601</v>
      </c>
      <c r="Z37" s="42">
        <v>223606.777625313</v>
      </c>
      <c r="AA37" s="42">
        <v>848148.14143551595</v>
      </c>
      <c r="AB37" s="42">
        <v>789865.21110732795</v>
      </c>
      <c r="AC37" s="42">
        <v>2012553.4218504101</v>
      </c>
      <c r="AD37" s="42">
        <v>11383.7180343365</v>
      </c>
      <c r="AE37" s="42">
        <v>724554.11651678896</v>
      </c>
      <c r="AF37" s="42">
        <v>1121381.1653191701</v>
      </c>
      <c r="AG37" s="42">
        <v>267650.62696664798</v>
      </c>
      <c r="AH37" s="42">
        <v>241560.869280446</v>
      </c>
      <c r="AI37" s="42">
        <v>676181.68030027801</v>
      </c>
      <c r="AJ37" s="42">
        <v>307719.20863546699</v>
      </c>
      <c r="AK37" s="42">
        <v>372759.666440723</v>
      </c>
      <c r="AL37" s="42">
        <v>190043.30149626301</v>
      </c>
      <c r="AM37" s="42">
        <v>559280.57709463104</v>
      </c>
      <c r="AN37" s="42">
        <v>1221522.13965989</v>
      </c>
      <c r="AO37" s="42">
        <v>991410.45617787901</v>
      </c>
      <c r="AP37" s="42">
        <v>1574213.44508162</v>
      </c>
      <c r="AQ37" s="42">
        <v>800186.63664878905</v>
      </c>
      <c r="AR37" s="42">
        <v>7563764.1098698601</v>
      </c>
      <c r="AS37" s="42">
        <v>1103055.97294833</v>
      </c>
      <c r="AT37" s="42">
        <v>3156.52592608436</v>
      </c>
      <c r="AU37" s="42">
        <v>319202.34132308402</v>
      </c>
      <c r="AV37" s="42">
        <v>631085.85099268903</v>
      </c>
      <c r="AW37" s="42">
        <v>686887.15283305198</v>
      </c>
      <c r="AX37" s="42">
        <v>1058989.1168446599</v>
      </c>
      <c r="AY37" s="42">
        <v>1019153.42860446</v>
      </c>
      <c r="AZ37" s="42">
        <v>396160.41333833302</v>
      </c>
      <c r="BA37" s="42">
        <v>241840.30143329801</v>
      </c>
      <c r="BB37" s="42">
        <v>3658073.8678305098</v>
      </c>
      <c r="BC37" s="42">
        <v>1132099.18924179</v>
      </c>
    </row>
    <row r="38" spans="1:55" x14ac:dyDescent="0.2">
      <c r="A38" s="3" t="s">
        <v>85</v>
      </c>
      <c r="B38" s="3" t="s">
        <v>31</v>
      </c>
      <c r="C38" s="11" t="s">
        <v>86</v>
      </c>
      <c r="D38" s="22">
        <v>147115.692047016</v>
      </c>
      <c r="E38" s="22">
        <v>71088.338945862706</v>
      </c>
      <c r="F38" s="22">
        <v>29107.295861114701</v>
      </c>
      <c r="G38" s="22">
        <v>118791.94371395301</v>
      </c>
      <c r="H38" s="22">
        <v>67835.471167458498</v>
      </c>
      <c r="I38" s="22">
        <v>13730.3029860279</v>
      </c>
      <c r="J38" s="22">
        <v>397505.75584673003</v>
      </c>
      <c r="K38" s="22">
        <v>4735.7690880437203</v>
      </c>
      <c r="L38" s="22">
        <v>86499.824990655805</v>
      </c>
      <c r="M38" s="22">
        <v>992.95649392149801</v>
      </c>
      <c r="N38" s="22">
        <v>5976.6423530750499</v>
      </c>
      <c r="O38" s="22">
        <v>112716.02984420399</v>
      </c>
      <c r="P38" s="22">
        <v>2542.0540969584399</v>
      </c>
      <c r="Q38" s="22">
        <v>512.53940379533401</v>
      </c>
      <c r="R38" s="22">
        <v>22726.038538336601</v>
      </c>
      <c r="S38" s="22">
        <v>3248.40375859919</v>
      </c>
      <c r="T38" s="22">
        <v>967580.12365240301</v>
      </c>
      <c r="U38" s="22">
        <v>209560.01046478699</v>
      </c>
      <c r="V38" s="22">
        <v>3238.9881430693099</v>
      </c>
      <c r="W38" s="22">
        <v>403.07086887717003</v>
      </c>
      <c r="X38" s="22">
        <v>541072.63112255803</v>
      </c>
      <c r="Y38" s="22">
        <v>5792.5779248708704</v>
      </c>
      <c r="Z38" s="22">
        <v>8723.6218135876607</v>
      </c>
      <c r="AA38" s="22">
        <v>237217.69618800501</v>
      </c>
      <c r="AB38" s="22">
        <v>16938.053601563399</v>
      </c>
      <c r="AC38" s="22">
        <v>398923.86249644501</v>
      </c>
      <c r="AD38" s="22" t="s">
        <v>96</v>
      </c>
      <c r="AE38" s="22">
        <v>22569.521282930898</v>
      </c>
      <c r="AF38" s="22">
        <v>23605.690021127601</v>
      </c>
      <c r="AG38" s="22">
        <v>11057.2644681454</v>
      </c>
      <c r="AH38" s="22">
        <v>1382.17656009387</v>
      </c>
      <c r="AI38" s="22">
        <v>412.43262434167701</v>
      </c>
      <c r="AJ38" s="22">
        <v>7983.7415919231498</v>
      </c>
      <c r="AK38" s="22">
        <v>64773.453843332201</v>
      </c>
      <c r="AL38" s="22">
        <v>7135.5836489888297</v>
      </c>
      <c r="AM38" s="22">
        <v>111160.194964932</v>
      </c>
      <c r="AN38" s="22">
        <v>115555.79097732301</v>
      </c>
      <c r="AO38" s="22">
        <v>338128.88212567801</v>
      </c>
      <c r="AP38" s="22">
        <v>82439.019575913393</v>
      </c>
      <c r="AQ38" s="22">
        <v>39165.899804723602</v>
      </c>
      <c r="AR38" s="22">
        <v>1124614.20556921</v>
      </c>
      <c r="AS38" s="22">
        <v>69679.702915361093</v>
      </c>
      <c r="AT38" s="22">
        <v>964.49800143691698</v>
      </c>
      <c r="AU38" s="22">
        <v>10503.399570163599</v>
      </c>
      <c r="AV38" s="22">
        <v>22526.722272167</v>
      </c>
      <c r="AW38" s="22">
        <v>101201.639671073</v>
      </c>
      <c r="AX38" s="22">
        <v>7550.3445762614601</v>
      </c>
      <c r="AY38" s="22">
        <v>6268.20657311591</v>
      </c>
      <c r="AZ38" s="22">
        <v>1498.71182965052</v>
      </c>
      <c r="BA38" s="22">
        <v>34014.522623411998</v>
      </c>
      <c r="BB38" s="22">
        <v>100875.385304472</v>
      </c>
      <c r="BC38" s="22">
        <v>75216.286531263104</v>
      </c>
    </row>
    <row r="39" spans="1:55" x14ac:dyDescent="0.2">
      <c r="A39" s="3" t="s">
        <v>87</v>
      </c>
      <c r="B39" s="3" t="s">
        <v>31</v>
      </c>
      <c r="C39" s="11" t="s">
        <v>86</v>
      </c>
      <c r="D39" s="22">
        <v>1593734.4931932299</v>
      </c>
      <c r="E39" s="22">
        <v>223403.33197998101</v>
      </c>
      <c r="F39" s="22">
        <v>105145.35155257701</v>
      </c>
      <c r="G39" s="22">
        <v>607593.16454900603</v>
      </c>
      <c r="H39" s="22">
        <v>72160.356119332893</v>
      </c>
      <c r="I39" s="22">
        <v>163526.55774542599</v>
      </c>
      <c r="J39" s="22">
        <v>1325459.2799112501</v>
      </c>
      <c r="K39" s="22">
        <v>13102.298746382399</v>
      </c>
      <c r="L39" s="22">
        <v>342782.06489490898</v>
      </c>
      <c r="M39" s="22">
        <v>9671.39569565688</v>
      </c>
      <c r="N39" s="22">
        <v>24004.344019637501</v>
      </c>
      <c r="O39" s="22">
        <v>356365.350645806</v>
      </c>
      <c r="P39" s="22">
        <v>1741.1977265062999</v>
      </c>
      <c r="Q39" s="22">
        <v>623.12313372696497</v>
      </c>
      <c r="R39" s="22">
        <v>46726.767297270497</v>
      </c>
      <c r="S39" s="22">
        <v>11380.8073358609</v>
      </c>
      <c r="T39" s="22">
        <v>5608370.5765538896</v>
      </c>
      <c r="U39" s="22">
        <v>492672.34067506599</v>
      </c>
      <c r="V39" s="22">
        <v>11818.2197130809</v>
      </c>
      <c r="W39" s="22">
        <v>393.54644928319999</v>
      </c>
      <c r="X39" s="22">
        <v>479588.13395292597</v>
      </c>
      <c r="Y39" s="22">
        <v>18989.516000662701</v>
      </c>
      <c r="Z39" s="22">
        <v>43325.625225190299</v>
      </c>
      <c r="AA39" s="22">
        <v>870316.40858564805</v>
      </c>
      <c r="AB39" s="22">
        <v>60293.386688928702</v>
      </c>
      <c r="AC39" s="22">
        <v>1788805.3510044401</v>
      </c>
      <c r="AD39" s="22" t="s">
        <v>96</v>
      </c>
      <c r="AE39" s="22">
        <v>44409.007674118999</v>
      </c>
      <c r="AF39" s="22">
        <v>120522.346481086</v>
      </c>
      <c r="AG39" s="22">
        <v>23798.212041649302</v>
      </c>
      <c r="AH39" s="22">
        <v>838.59505528459101</v>
      </c>
      <c r="AI39" s="22">
        <v>1392.38139879298</v>
      </c>
      <c r="AJ39" s="22">
        <v>29323.604956617899</v>
      </c>
      <c r="AK39" s="22">
        <v>322475.17553272401</v>
      </c>
      <c r="AL39" s="22">
        <v>47885.322110768502</v>
      </c>
      <c r="AM39" s="22">
        <v>385996.34812035999</v>
      </c>
      <c r="AN39" s="22">
        <v>468398.34782002401</v>
      </c>
      <c r="AO39" s="22">
        <v>937401.25025631802</v>
      </c>
      <c r="AP39" s="22">
        <v>357784.83757331403</v>
      </c>
      <c r="AQ39" s="22">
        <v>90429.697188388105</v>
      </c>
      <c r="AR39" s="22">
        <v>4065997.8671044102</v>
      </c>
      <c r="AS39" s="22">
        <v>693548.51477619901</v>
      </c>
      <c r="AT39" s="22">
        <v>275.291571897898</v>
      </c>
      <c r="AU39" s="22">
        <v>41343.8112116419</v>
      </c>
      <c r="AV39" s="22">
        <v>80037.179454843295</v>
      </c>
      <c r="AW39" s="22">
        <v>570004.92841863702</v>
      </c>
      <c r="AX39" s="22">
        <v>23079.8243674896</v>
      </c>
      <c r="AY39" s="22">
        <v>83247.636251025106</v>
      </c>
      <c r="AZ39" s="22">
        <v>2984.1513378060199</v>
      </c>
      <c r="BA39" s="22">
        <v>110575.87837711901</v>
      </c>
      <c r="BB39" s="22">
        <v>718522.25586127804</v>
      </c>
      <c r="BC39" s="22">
        <v>295089.34624538099</v>
      </c>
    </row>
    <row r="40" spans="1:55" x14ac:dyDescent="0.2">
      <c r="A40" s="3" t="s">
        <v>88</v>
      </c>
      <c r="B40" s="3" t="s">
        <v>31</v>
      </c>
      <c r="C40" s="11" t="s">
        <v>86</v>
      </c>
      <c r="D40" s="22">
        <v>1532151.9246463201</v>
      </c>
      <c r="E40" s="22">
        <v>228803.84829740899</v>
      </c>
      <c r="F40" s="22">
        <v>116321.978479342</v>
      </c>
      <c r="G40" s="22">
        <v>638886.13220040395</v>
      </c>
      <c r="H40" s="22">
        <v>77166.553088621702</v>
      </c>
      <c r="I40" s="22">
        <v>162034.01245787801</v>
      </c>
      <c r="J40" s="22">
        <v>1215629.2157618799</v>
      </c>
      <c r="K40" s="22">
        <v>14176.293998352199</v>
      </c>
      <c r="L40" s="22">
        <v>355038.87006139901</v>
      </c>
      <c r="M40" s="22">
        <v>10757.041378284701</v>
      </c>
      <c r="N40" s="22">
        <v>24110.267448640701</v>
      </c>
      <c r="O40" s="22">
        <v>337422.95798960899</v>
      </c>
      <c r="P40" s="22">
        <v>430.51894903990001</v>
      </c>
      <c r="Q40" s="22">
        <v>234.46745062747601</v>
      </c>
      <c r="R40" s="22">
        <v>43314.636958782197</v>
      </c>
      <c r="S40" s="22">
        <v>11027.7358165183</v>
      </c>
      <c r="T40" s="22">
        <v>4792228.9657890396</v>
      </c>
      <c r="U40" s="22">
        <v>442697.12868037802</v>
      </c>
      <c r="V40" s="22">
        <v>11259.521128083599</v>
      </c>
      <c r="W40" s="22">
        <v>311.35225844821503</v>
      </c>
      <c r="X40" s="22">
        <v>465609.30515079497</v>
      </c>
      <c r="Y40" s="22">
        <v>21396.926884166802</v>
      </c>
      <c r="Z40" s="22">
        <v>41664.222313133701</v>
      </c>
      <c r="AA40" s="22">
        <v>786864.21070674795</v>
      </c>
      <c r="AB40" s="22">
        <v>60721.948604901103</v>
      </c>
      <c r="AC40" s="22">
        <v>1682602.1418359</v>
      </c>
      <c r="AD40" s="22" t="s">
        <v>96</v>
      </c>
      <c r="AE40" s="22">
        <v>39852.4589626425</v>
      </c>
      <c r="AF40" s="22">
        <v>124886.751496169</v>
      </c>
      <c r="AG40" s="22">
        <v>22940.584177762299</v>
      </c>
      <c r="AH40" s="22">
        <v>557.20846104972202</v>
      </c>
      <c r="AI40" s="22">
        <v>4976.1019752536904</v>
      </c>
      <c r="AJ40" s="22">
        <v>29934.0561402819</v>
      </c>
      <c r="AK40" s="22">
        <v>297706.56351519201</v>
      </c>
      <c r="AL40" s="22">
        <v>45741.739022194699</v>
      </c>
      <c r="AM40" s="22">
        <v>371768.27698661998</v>
      </c>
      <c r="AN40" s="22">
        <v>513200.40235195699</v>
      </c>
      <c r="AO40" s="22">
        <v>881980.51407583395</v>
      </c>
      <c r="AP40" s="22">
        <v>373580.73206076003</v>
      </c>
      <c r="AQ40" s="22">
        <v>111926.58811240501</v>
      </c>
      <c r="AR40" s="22">
        <v>4170857.0791598698</v>
      </c>
      <c r="AS40" s="22">
        <v>683051.87331472698</v>
      </c>
      <c r="AT40" s="22">
        <v>1159.5270891514699</v>
      </c>
      <c r="AU40" s="22">
        <v>36725.649253187999</v>
      </c>
      <c r="AV40" s="22">
        <v>77389.500372020004</v>
      </c>
      <c r="AW40" s="22">
        <v>559700.79801651801</v>
      </c>
      <c r="AX40" s="22">
        <v>28103.466534398602</v>
      </c>
      <c r="AY40" s="22">
        <v>86616.422843340304</v>
      </c>
      <c r="AZ40" s="22">
        <v>3797.4784287275902</v>
      </c>
      <c r="BA40" s="22">
        <v>112714.063945482</v>
      </c>
      <c r="BB40" s="22">
        <v>700238.497515889</v>
      </c>
      <c r="BC40" s="22">
        <v>300731.851164594</v>
      </c>
    </row>
    <row r="41" spans="1:55" x14ac:dyDescent="0.2">
      <c r="A41" s="3" t="s">
        <v>89</v>
      </c>
      <c r="B41" s="3" t="s">
        <v>31</v>
      </c>
      <c r="C41" s="11" t="s">
        <v>90</v>
      </c>
      <c r="D41" s="22">
        <v>1225982.05671903</v>
      </c>
      <c r="E41" s="22">
        <v>410980.72961600299</v>
      </c>
      <c r="F41" s="22">
        <v>214229.85055540601</v>
      </c>
      <c r="G41" s="22">
        <v>1224856.7404213001</v>
      </c>
      <c r="H41" s="22">
        <v>82166.149412549101</v>
      </c>
      <c r="I41" s="22">
        <v>135287.037767976</v>
      </c>
      <c r="J41" s="22">
        <v>1331747.1165573699</v>
      </c>
      <c r="K41" s="22">
        <v>27125.112568660501</v>
      </c>
      <c r="L41" s="22">
        <v>494655.52136873</v>
      </c>
      <c r="M41" s="22">
        <v>9515.6694305691599</v>
      </c>
      <c r="N41" s="22">
        <v>59097.036551034602</v>
      </c>
      <c r="O41" s="22">
        <v>75226.590168690498</v>
      </c>
      <c r="P41" s="22">
        <v>12475.9019584487</v>
      </c>
      <c r="Q41" s="22">
        <v>1261.60992469339</v>
      </c>
      <c r="R41" s="22">
        <v>46976.5305770142</v>
      </c>
      <c r="S41" s="22">
        <v>23388.661229311601</v>
      </c>
      <c r="T41" s="22">
        <v>865991.93096993305</v>
      </c>
      <c r="U41" s="22">
        <v>436562.62714432401</v>
      </c>
      <c r="V41" s="22">
        <v>169975.121750513</v>
      </c>
      <c r="W41" s="22">
        <v>374.181950507865</v>
      </c>
      <c r="X41" s="22">
        <v>486459.038988619</v>
      </c>
      <c r="Y41" s="22">
        <v>53776.011017131597</v>
      </c>
      <c r="Z41" s="22">
        <v>103644.735077944</v>
      </c>
      <c r="AA41" s="22">
        <v>819261.07992398797</v>
      </c>
      <c r="AB41" s="22">
        <v>170125.500550989</v>
      </c>
      <c r="AC41" s="22">
        <v>1879614.73175928</v>
      </c>
      <c r="AD41" s="22" t="s">
        <v>96</v>
      </c>
      <c r="AE41" s="22">
        <v>117849.85469108399</v>
      </c>
      <c r="AF41" s="22">
        <v>193149.67475129399</v>
      </c>
      <c r="AG41" s="22">
        <v>46965.675897688401</v>
      </c>
      <c r="AH41" s="22">
        <v>12929.4157033669</v>
      </c>
      <c r="AI41" s="22">
        <v>365082.58267602202</v>
      </c>
      <c r="AJ41" s="22">
        <v>91339.759761376597</v>
      </c>
      <c r="AK41" s="22">
        <v>326297.61217588198</v>
      </c>
      <c r="AL41" s="22">
        <v>170267.81125782899</v>
      </c>
      <c r="AM41" s="22">
        <v>453404.42437205801</v>
      </c>
      <c r="AN41" s="22">
        <v>950768.93935501098</v>
      </c>
      <c r="AO41" s="22">
        <v>541407.23317745596</v>
      </c>
      <c r="AP41" s="22">
        <v>727162.80789843702</v>
      </c>
      <c r="AQ41" s="22">
        <v>193264.58276885899</v>
      </c>
      <c r="AR41" s="22">
        <v>4690721.7521796897</v>
      </c>
      <c r="AS41" s="22">
        <v>1062754.00385873</v>
      </c>
      <c r="AT41" s="22">
        <v>327.10089542281298</v>
      </c>
      <c r="AU41" s="22">
        <v>28436.9617519819</v>
      </c>
      <c r="AV41" s="22">
        <v>82133.7059730162</v>
      </c>
      <c r="AW41" s="22">
        <v>688076.71618121304</v>
      </c>
      <c r="AX41" s="22">
        <v>20186.007506791299</v>
      </c>
      <c r="AY41" s="22">
        <v>93042.338610379797</v>
      </c>
      <c r="AZ41" s="22">
        <v>1719.7099823921401</v>
      </c>
      <c r="BA41" s="22">
        <v>223468.74441975399</v>
      </c>
      <c r="BB41" s="22">
        <v>973459.377619326</v>
      </c>
      <c r="BC41" s="22">
        <v>618724.14597670699</v>
      </c>
    </row>
    <row r="42" spans="1:55" x14ac:dyDescent="0.2">
      <c r="A42" s="3" t="s">
        <v>91</v>
      </c>
      <c r="B42" s="3" t="s">
        <v>31</v>
      </c>
      <c r="C42" s="11" t="s">
        <v>90</v>
      </c>
      <c r="D42" s="22">
        <v>1399660.1282591801</v>
      </c>
      <c r="E42" s="22">
        <v>423321.70569982601</v>
      </c>
      <c r="F42" s="22">
        <v>237277.72890197401</v>
      </c>
      <c r="G42" s="22">
        <v>1306262.01379976</v>
      </c>
      <c r="H42" s="22">
        <v>81587.128646685203</v>
      </c>
      <c r="I42" s="22">
        <v>166359.072619235</v>
      </c>
      <c r="J42" s="22">
        <v>1370089.2677893201</v>
      </c>
      <c r="K42" s="22">
        <v>31948.242599506499</v>
      </c>
      <c r="L42" s="22">
        <v>555353.68493248301</v>
      </c>
      <c r="M42" s="22">
        <v>10050.7986889368</v>
      </c>
      <c r="N42" s="22">
        <v>66366.941744116004</v>
      </c>
      <c r="O42" s="22">
        <v>82529.622917633096</v>
      </c>
      <c r="P42" s="22">
        <v>25095.4989949954</v>
      </c>
      <c r="Q42" s="22">
        <v>1823.3243162656699</v>
      </c>
      <c r="R42" s="22">
        <v>54530.50972753</v>
      </c>
      <c r="S42" s="22">
        <v>25658.808772067601</v>
      </c>
      <c r="T42" s="22">
        <v>569457.51838913001</v>
      </c>
      <c r="U42" s="22">
        <v>462905.32536028099</v>
      </c>
      <c r="V42" s="22">
        <v>188777.36237126001</v>
      </c>
      <c r="W42" s="22">
        <v>307.645985197833</v>
      </c>
      <c r="X42" s="22">
        <v>434673.35074953799</v>
      </c>
      <c r="Y42" s="22">
        <v>57669.0001796574</v>
      </c>
      <c r="Z42" s="22">
        <v>122315.67764399901</v>
      </c>
      <c r="AA42" s="22">
        <v>843486.91936490103</v>
      </c>
      <c r="AB42" s="22">
        <v>200496.37494585101</v>
      </c>
      <c r="AC42" s="22">
        <v>1946301.05680822</v>
      </c>
      <c r="AD42" s="22" t="s">
        <v>96</v>
      </c>
      <c r="AE42" s="22">
        <v>133171.77483735801</v>
      </c>
      <c r="AF42" s="22">
        <v>225910.13016301699</v>
      </c>
      <c r="AG42" s="22">
        <v>62016.278238012201</v>
      </c>
      <c r="AH42" s="22">
        <v>14040.4771905623</v>
      </c>
      <c r="AI42" s="22">
        <v>412253.18296567799</v>
      </c>
      <c r="AJ42" s="22">
        <v>96610.529656501094</v>
      </c>
      <c r="AK42" s="22">
        <v>346973.48845824</v>
      </c>
      <c r="AL42" s="22">
        <v>169003.125648357</v>
      </c>
      <c r="AM42" s="22">
        <v>472937.43511863903</v>
      </c>
      <c r="AN42" s="22">
        <v>1004072.65044147</v>
      </c>
      <c r="AO42" s="22">
        <v>573030.47906187898</v>
      </c>
      <c r="AP42" s="22">
        <v>805144.08828859997</v>
      </c>
      <c r="AQ42" s="22">
        <v>251039.78904291199</v>
      </c>
      <c r="AR42" s="22">
        <v>4949223.9115607804</v>
      </c>
      <c r="AS42" s="22">
        <v>1105581.25032943</v>
      </c>
      <c r="AT42" s="22">
        <v>430.61651391142198</v>
      </c>
      <c r="AU42" s="22">
        <v>32983.934600875</v>
      </c>
      <c r="AV42" s="22">
        <v>99645.205363780304</v>
      </c>
      <c r="AW42" s="22">
        <v>730488.46360971895</v>
      </c>
      <c r="AX42" s="22">
        <v>21909.281639493402</v>
      </c>
      <c r="AY42" s="22">
        <v>117665.505540061</v>
      </c>
      <c r="AZ42" s="22">
        <v>2012.59319327559</v>
      </c>
      <c r="BA42" s="22">
        <v>246793.40411077999</v>
      </c>
      <c r="BB42" s="22">
        <v>1095058.0731966</v>
      </c>
      <c r="BC42" s="22">
        <v>670041.311465548</v>
      </c>
    </row>
    <row r="43" spans="1:55" x14ac:dyDescent="0.2">
      <c r="A43" s="3" t="s">
        <v>92</v>
      </c>
      <c r="B43" s="3" t="s">
        <v>31</v>
      </c>
      <c r="C43" s="11" t="s">
        <v>90</v>
      </c>
      <c r="D43" s="22">
        <v>1335131.8440261199</v>
      </c>
      <c r="E43" s="22">
        <v>427658.92230106902</v>
      </c>
      <c r="F43" s="22">
        <v>229065.16700314</v>
      </c>
      <c r="G43" s="22">
        <v>1245745.91485449</v>
      </c>
      <c r="H43" s="22">
        <v>101500.02115506701</v>
      </c>
      <c r="I43" s="22">
        <v>144345.15146825399</v>
      </c>
      <c r="J43" s="22">
        <v>1386141.7534145601</v>
      </c>
      <c r="K43" s="22">
        <v>29668.167347593699</v>
      </c>
      <c r="L43" s="22">
        <v>523713.53901683301</v>
      </c>
      <c r="M43" s="22">
        <v>11448.8255033434</v>
      </c>
      <c r="N43" s="22">
        <v>66368.669806523903</v>
      </c>
      <c r="O43" s="22">
        <v>74629.257105275203</v>
      </c>
      <c r="P43" s="22">
        <v>17366.968674504202</v>
      </c>
      <c r="Q43" s="22">
        <v>1488.2300498150701</v>
      </c>
      <c r="R43" s="22">
        <v>63788.313510223103</v>
      </c>
      <c r="S43" s="22">
        <v>26181.977825303002</v>
      </c>
      <c r="T43" s="22">
        <v>245777.25895752001</v>
      </c>
      <c r="U43" s="22">
        <v>436573.29106700001</v>
      </c>
      <c r="V43" s="22">
        <v>184038.781020383</v>
      </c>
      <c r="W43" s="22">
        <v>101.480308923043</v>
      </c>
      <c r="X43" s="22">
        <v>625673.94644696603</v>
      </c>
      <c r="Y43" s="22">
        <v>53517.141229743997</v>
      </c>
      <c r="Z43" s="22">
        <v>114399.58385393801</v>
      </c>
      <c r="AA43" s="22">
        <v>788262.86943628895</v>
      </c>
      <c r="AB43" s="22">
        <v>191058.96440140001</v>
      </c>
      <c r="AC43" s="22">
        <v>1852665.59287171</v>
      </c>
      <c r="AD43" s="22">
        <v>164.59319929505301</v>
      </c>
      <c r="AE43" s="22">
        <v>129056.765539902</v>
      </c>
      <c r="AF43" s="22">
        <v>223690.091042232</v>
      </c>
      <c r="AG43" s="22">
        <v>52424.934598721797</v>
      </c>
      <c r="AH43" s="22">
        <v>11999.717810712</v>
      </c>
      <c r="AI43" s="22">
        <v>383737.69076903397</v>
      </c>
      <c r="AJ43" s="22">
        <v>88301.811481983299</v>
      </c>
      <c r="AK43" s="22">
        <v>312674.50700148899</v>
      </c>
      <c r="AL43" s="22">
        <v>151968.382253977</v>
      </c>
      <c r="AM43" s="22">
        <v>456555.83591014898</v>
      </c>
      <c r="AN43" s="22">
        <v>969395.43204104004</v>
      </c>
      <c r="AO43" s="22">
        <v>566813.63036965195</v>
      </c>
      <c r="AP43" s="22">
        <v>747782.90541600704</v>
      </c>
      <c r="AQ43" s="22">
        <v>258621.711605188</v>
      </c>
      <c r="AR43" s="22">
        <v>4616713.7205510298</v>
      </c>
      <c r="AS43" s="22">
        <v>1067746.7884420201</v>
      </c>
      <c r="AT43" s="22">
        <v>366.739856564972</v>
      </c>
      <c r="AU43" s="22">
        <v>34501.398752153997</v>
      </c>
      <c r="AV43" s="22">
        <v>100309.069946851</v>
      </c>
      <c r="AW43" s="22">
        <v>692625.29415991099</v>
      </c>
      <c r="AX43" s="22">
        <v>21303.7083903118</v>
      </c>
      <c r="AY43" s="22">
        <v>102286.456169506</v>
      </c>
      <c r="AZ43" s="22">
        <v>2318.4008347509798</v>
      </c>
      <c r="BA43" s="22">
        <v>222505.33985374999</v>
      </c>
      <c r="BB43" s="22">
        <v>1014345.37894254</v>
      </c>
      <c r="BC43" s="22">
        <v>612417.49900515005</v>
      </c>
    </row>
    <row r="44" spans="1:55" x14ac:dyDescent="0.2">
      <c r="A44" s="3" t="s">
        <v>93</v>
      </c>
      <c r="B44" s="3" t="s">
        <v>31</v>
      </c>
      <c r="C44" s="11" t="s">
        <v>94</v>
      </c>
      <c r="D44" s="22">
        <v>2518600.2485179701</v>
      </c>
      <c r="E44" s="22">
        <v>395910.12012794398</v>
      </c>
      <c r="F44" s="22">
        <v>636338.06351234706</v>
      </c>
      <c r="G44" s="22">
        <v>2438127.57384376</v>
      </c>
      <c r="H44" s="22">
        <v>605328.65998738597</v>
      </c>
      <c r="I44" s="22">
        <v>709353.66169305204</v>
      </c>
      <c r="J44" s="22">
        <v>2032417.0372524399</v>
      </c>
      <c r="K44" s="22">
        <v>328829.90711354598</v>
      </c>
      <c r="L44" s="22">
        <v>1270276.6034118801</v>
      </c>
      <c r="M44" s="22">
        <v>178768.749658713</v>
      </c>
      <c r="N44" s="22">
        <v>390245.75002369401</v>
      </c>
      <c r="O44" s="22">
        <v>676498.56058388297</v>
      </c>
      <c r="P44" s="22">
        <v>29892.8303252882</v>
      </c>
      <c r="Q44" s="22">
        <v>1988.81551753597</v>
      </c>
      <c r="R44" s="22">
        <v>133631.468627119</v>
      </c>
      <c r="S44" s="22">
        <v>38387.438930100201</v>
      </c>
      <c r="T44" s="22">
        <v>12470623.736016</v>
      </c>
      <c r="U44" s="22">
        <v>538945.72099742398</v>
      </c>
      <c r="V44" s="22">
        <v>6075.4428780969802</v>
      </c>
      <c r="W44" s="22">
        <v>10020.483437798999</v>
      </c>
      <c r="X44" s="22">
        <v>443140.41020880098</v>
      </c>
      <c r="Y44" s="22">
        <v>221505.48251712599</v>
      </c>
      <c r="Z44" s="22">
        <v>220919.35748763199</v>
      </c>
      <c r="AA44" s="22">
        <v>1030319.14733048</v>
      </c>
      <c r="AB44" s="22">
        <v>999920.39472045703</v>
      </c>
      <c r="AC44" s="22">
        <v>2053909.3858896</v>
      </c>
      <c r="AD44" s="22">
        <v>1020.3417191618501</v>
      </c>
      <c r="AE44" s="22">
        <v>264330.66005116398</v>
      </c>
      <c r="AF44" s="22">
        <v>711083.77268646704</v>
      </c>
      <c r="AG44" s="22">
        <v>282882.45472434902</v>
      </c>
      <c r="AH44" s="22">
        <v>2808.4381621058401</v>
      </c>
      <c r="AI44" s="22">
        <v>344230.00692488003</v>
      </c>
      <c r="AJ44" s="22">
        <v>356473.42629719601</v>
      </c>
      <c r="AK44" s="22">
        <v>14510.452493893499</v>
      </c>
      <c r="AL44" s="22">
        <v>5422.4968742496003</v>
      </c>
      <c r="AM44" s="22">
        <v>94658.760511310204</v>
      </c>
      <c r="AN44" s="22">
        <v>1519603.94150778</v>
      </c>
      <c r="AO44" s="22">
        <v>1237592.2611535201</v>
      </c>
      <c r="AP44" s="22">
        <v>1700672.7187448901</v>
      </c>
      <c r="AQ44" s="22">
        <v>865168.78978751402</v>
      </c>
      <c r="AR44" s="22">
        <v>9764235.2893348299</v>
      </c>
      <c r="AS44" s="22">
        <v>17229.2323084407</v>
      </c>
      <c r="AT44" s="22">
        <v>2451.8218391414198</v>
      </c>
      <c r="AU44" s="22">
        <v>77117.990704703494</v>
      </c>
      <c r="AV44" s="22">
        <v>121021.120275849</v>
      </c>
      <c r="AW44" s="22">
        <v>754179.10448614298</v>
      </c>
      <c r="AX44" s="22">
        <v>214218.36310714899</v>
      </c>
      <c r="AY44" s="22">
        <v>1018298.0696968799</v>
      </c>
      <c r="AZ44" s="22">
        <v>9495.8058531095394</v>
      </c>
      <c r="BA44" s="22">
        <v>339143.95037295698</v>
      </c>
      <c r="BB44" s="22">
        <v>3204926.8866225998</v>
      </c>
      <c r="BC44" s="22">
        <v>1462324.43398537</v>
      </c>
    </row>
    <row r="45" spans="1:55" x14ac:dyDescent="0.2">
      <c r="A45" s="3" t="s">
        <v>95</v>
      </c>
      <c r="B45" s="3" t="s">
        <v>31</v>
      </c>
      <c r="C45" s="11" t="s">
        <v>98</v>
      </c>
      <c r="D45" s="22" t="s">
        <v>96</v>
      </c>
      <c r="E45" s="22" t="s">
        <v>96</v>
      </c>
      <c r="F45" s="22" t="s">
        <v>96</v>
      </c>
      <c r="G45" s="22" t="s">
        <v>96</v>
      </c>
      <c r="H45" s="22" t="s">
        <v>96</v>
      </c>
      <c r="I45" s="22" t="s">
        <v>96</v>
      </c>
      <c r="J45" s="22" t="s">
        <v>96</v>
      </c>
      <c r="K45" s="22" t="s">
        <v>96</v>
      </c>
      <c r="L45" s="22" t="s">
        <v>96</v>
      </c>
      <c r="M45" s="22" t="s">
        <v>96</v>
      </c>
      <c r="N45" s="22" t="s">
        <v>96</v>
      </c>
      <c r="O45" s="22" t="s">
        <v>96</v>
      </c>
      <c r="P45" s="22" t="s">
        <v>96</v>
      </c>
      <c r="Q45" s="22" t="s">
        <v>96</v>
      </c>
      <c r="R45" s="22" t="s">
        <v>96</v>
      </c>
      <c r="S45" s="22" t="s">
        <v>96</v>
      </c>
      <c r="T45" s="22" t="s">
        <v>96</v>
      </c>
      <c r="U45" s="22" t="s">
        <v>96</v>
      </c>
      <c r="V45" s="22" t="s">
        <v>96</v>
      </c>
      <c r="W45" s="22" t="s">
        <v>96</v>
      </c>
      <c r="X45" s="22" t="s">
        <v>96</v>
      </c>
      <c r="Y45" s="22" t="s">
        <v>96</v>
      </c>
      <c r="Z45" s="22" t="s">
        <v>96</v>
      </c>
      <c r="AA45" s="22" t="s">
        <v>96</v>
      </c>
      <c r="AB45" s="22" t="s">
        <v>96</v>
      </c>
      <c r="AC45" s="22" t="s">
        <v>96</v>
      </c>
      <c r="AD45" s="22" t="s">
        <v>96</v>
      </c>
      <c r="AE45" s="22" t="s">
        <v>96</v>
      </c>
      <c r="AF45" s="22" t="s">
        <v>96</v>
      </c>
      <c r="AG45" s="22" t="s">
        <v>96</v>
      </c>
      <c r="AH45" s="22" t="s">
        <v>96</v>
      </c>
      <c r="AI45" s="22" t="s">
        <v>96</v>
      </c>
      <c r="AJ45" s="22" t="s">
        <v>96</v>
      </c>
      <c r="AK45" s="22" t="s">
        <v>96</v>
      </c>
      <c r="AL45" s="22" t="s">
        <v>96</v>
      </c>
      <c r="AM45" s="22" t="s">
        <v>96</v>
      </c>
      <c r="AN45" s="22" t="s">
        <v>96</v>
      </c>
      <c r="AO45" s="22" t="s">
        <v>96</v>
      </c>
      <c r="AP45" s="22" t="s">
        <v>96</v>
      </c>
      <c r="AQ45" s="22" t="s">
        <v>96</v>
      </c>
      <c r="AR45" s="22" t="s">
        <v>96</v>
      </c>
      <c r="AS45" s="22" t="s">
        <v>96</v>
      </c>
      <c r="AT45" s="22" t="s">
        <v>96</v>
      </c>
      <c r="AU45" s="22" t="s">
        <v>96</v>
      </c>
      <c r="AV45" s="22" t="s">
        <v>96</v>
      </c>
      <c r="AW45" s="22" t="s">
        <v>96</v>
      </c>
      <c r="AX45" s="22" t="s">
        <v>96</v>
      </c>
      <c r="AY45" s="22" t="s">
        <v>96</v>
      </c>
      <c r="AZ45" s="22" t="s">
        <v>96</v>
      </c>
      <c r="BA45" s="22" t="s">
        <v>96</v>
      </c>
      <c r="BB45" s="22" t="s">
        <v>96</v>
      </c>
      <c r="BC45" s="22" t="s">
        <v>96</v>
      </c>
    </row>
    <row r="46" spans="1:55" x14ac:dyDescent="0.2">
      <c r="A46" s="3" t="s">
        <v>99</v>
      </c>
      <c r="B46" s="3" t="s">
        <v>31</v>
      </c>
      <c r="C46" s="11" t="s">
        <v>100</v>
      </c>
      <c r="D46" s="22" t="s">
        <v>96</v>
      </c>
      <c r="E46" s="22" t="s">
        <v>96</v>
      </c>
      <c r="F46" s="22" t="s">
        <v>96</v>
      </c>
      <c r="G46" s="22" t="s">
        <v>96</v>
      </c>
      <c r="H46" s="22" t="s">
        <v>96</v>
      </c>
      <c r="I46" s="22" t="s">
        <v>96</v>
      </c>
      <c r="J46" s="22" t="s">
        <v>96</v>
      </c>
      <c r="K46" s="22" t="s">
        <v>96</v>
      </c>
      <c r="L46" s="22" t="s">
        <v>96</v>
      </c>
      <c r="M46" s="22" t="s">
        <v>96</v>
      </c>
      <c r="N46" s="22" t="s">
        <v>96</v>
      </c>
      <c r="O46" s="22" t="s">
        <v>96</v>
      </c>
      <c r="P46" s="22" t="s">
        <v>96</v>
      </c>
      <c r="Q46" s="22" t="s">
        <v>96</v>
      </c>
      <c r="R46" s="22" t="s">
        <v>96</v>
      </c>
      <c r="S46" s="22" t="s">
        <v>96</v>
      </c>
      <c r="T46" s="22" t="s">
        <v>96</v>
      </c>
      <c r="U46" s="22" t="s">
        <v>96</v>
      </c>
      <c r="V46" s="22" t="s">
        <v>96</v>
      </c>
      <c r="W46" s="22" t="s">
        <v>96</v>
      </c>
      <c r="X46" s="22" t="s">
        <v>96</v>
      </c>
      <c r="Y46" s="22" t="s">
        <v>96</v>
      </c>
      <c r="Z46" s="22" t="s">
        <v>96</v>
      </c>
      <c r="AA46" s="22" t="s">
        <v>96</v>
      </c>
      <c r="AB46" s="22" t="s">
        <v>96</v>
      </c>
      <c r="AC46" s="22" t="s">
        <v>96</v>
      </c>
      <c r="AD46" s="22" t="s">
        <v>96</v>
      </c>
      <c r="AE46" s="22" t="s">
        <v>96</v>
      </c>
      <c r="AF46" s="22" t="s">
        <v>96</v>
      </c>
      <c r="AG46" s="22" t="s">
        <v>96</v>
      </c>
      <c r="AH46" s="22" t="s">
        <v>96</v>
      </c>
      <c r="AI46" s="22" t="s">
        <v>96</v>
      </c>
      <c r="AJ46" s="22" t="s">
        <v>96</v>
      </c>
      <c r="AK46" s="22" t="s">
        <v>96</v>
      </c>
      <c r="AL46" s="22" t="s">
        <v>96</v>
      </c>
      <c r="AM46" s="22" t="s">
        <v>96</v>
      </c>
      <c r="AN46" s="22" t="s">
        <v>96</v>
      </c>
      <c r="AO46" s="22" t="s">
        <v>96</v>
      </c>
      <c r="AP46" s="22" t="s">
        <v>96</v>
      </c>
      <c r="AQ46" s="22" t="s">
        <v>96</v>
      </c>
      <c r="AR46" s="22" t="s">
        <v>96</v>
      </c>
      <c r="AS46" s="22" t="s">
        <v>96</v>
      </c>
      <c r="AT46" s="22" t="s">
        <v>96</v>
      </c>
      <c r="AU46" s="22" t="s">
        <v>96</v>
      </c>
      <c r="AV46" s="22" t="s">
        <v>96</v>
      </c>
      <c r="AW46" s="22" t="s">
        <v>96</v>
      </c>
      <c r="AX46" s="22" t="s">
        <v>96</v>
      </c>
      <c r="AY46" s="22" t="s">
        <v>96</v>
      </c>
      <c r="AZ46" s="22" t="s">
        <v>96</v>
      </c>
      <c r="BA46" s="22" t="s">
        <v>96</v>
      </c>
      <c r="BB46" s="22" t="s">
        <v>96</v>
      </c>
      <c r="BC46" s="22" t="s">
        <v>96</v>
      </c>
    </row>
    <row r="48" spans="1:55" x14ac:dyDescent="0.2">
      <c r="C48" s="6" t="s">
        <v>8</v>
      </c>
    </row>
    <row r="49" spans="3:55" x14ac:dyDescent="0.2">
      <c r="C49" s="11" t="s">
        <v>35</v>
      </c>
    </row>
    <row r="50" spans="3:55" x14ac:dyDescent="0.2">
      <c r="C50" s="11" t="s">
        <v>38</v>
      </c>
    </row>
    <row r="51" spans="3:55" x14ac:dyDescent="0.2">
      <c r="C51" s="11" t="s">
        <v>38</v>
      </c>
    </row>
    <row r="52" spans="3:55" x14ac:dyDescent="0.2">
      <c r="C52" s="11" t="s">
        <v>38</v>
      </c>
    </row>
    <row r="53" spans="3:55" x14ac:dyDescent="0.2">
      <c r="C53" s="11" t="s">
        <v>42</v>
      </c>
      <c r="D53" s="44">
        <f>D10/AVERAGE(D7:D9)</f>
        <v>1.4223937653248355E-3</v>
      </c>
      <c r="E53" s="44">
        <f>E10/AVERAGE(E7:E9)</f>
        <v>4.0216760211009463E-4</v>
      </c>
      <c r="F53" s="44">
        <f t="shared" ref="F53:T53" si="0">F10/AVERAGE(F7:F9)</f>
        <v>9.1640665204070673E-4</v>
      </c>
      <c r="G53" s="44">
        <f t="shared" si="0"/>
        <v>6.8938610283213745E-5</v>
      </c>
      <c r="H53" s="44">
        <f t="shared" si="0"/>
        <v>7.983166524306631E-3</v>
      </c>
      <c r="I53" s="44">
        <f t="shared" si="0"/>
        <v>1.3695296497080482E-3</v>
      </c>
      <c r="J53" s="44">
        <f t="shared" si="0"/>
        <v>2.3366621352201785E-4</v>
      </c>
      <c r="K53" s="44">
        <f t="shared" si="0"/>
        <v>1.6935168822590553E-3</v>
      </c>
      <c r="L53" s="44">
        <f t="shared" si="0"/>
        <v>3.4566873992738958E-4</v>
      </c>
      <c r="M53" s="44">
        <f t="shared" si="0"/>
        <v>5.9738163819032613E-4</v>
      </c>
      <c r="N53" s="44">
        <f t="shared" si="0"/>
        <v>1.2334959506709907E-3</v>
      </c>
      <c r="O53" s="44">
        <f t="shared" si="0"/>
        <v>3.0891482376017631E-4</v>
      </c>
      <c r="P53" s="44">
        <f t="shared" si="0"/>
        <v>5.7574036168348509E-3</v>
      </c>
      <c r="Q53" s="44">
        <f t="shared" si="0"/>
        <v>1.0168801533421007E-2</v>
      </c>
      <c r="R53" s="44">
        <f t="shared" si="0"/>
        <v>9.8350149332913691E-3</v>
      </c>
      <c r="S53" s="44">
        <f t="shared" si="0"/>
        <v>5.8857505735839021E-4</v>
      </c>
      <c r="T53" s="44">
        <f t="shared" si="0"/>
        <v>3.0409061207038789E-5</v>
      </c>
      <c r="U53" s="44">
        <f>U10/AVERAGE(U7:U9)</f>
        <v>0.259369345022119</v>
      </c>
      <c r="V53" s="44">
        <f>V10/AVERAGE(V7:V9)</f>
        <v>9.0353043509549813E-3</v>
      </c>
      <c r="W53" s="44">
        <f t="shared" ref="W53:BC53" si="1">W10/AVERAGE(W7:W9)</f>
        <v>2.0701040213481729E-3</v>
      </c>
      <c r="X53" s="44">
        <f t="shared" si="1"/>
        <v>0.42227358774067492</v>
      </c>
      <c r="Y53" s="44">
        <f t="shared" si="1"/>
        <v>6.7195783877097091E-4</v>
      </c>
      <c r="Z53" s="44">
        <f t="shared" si="1"/>
        <v>3.0380360784775738E-4</v>
      </c>
      <c r="AA53" s="44">
        <f t="shared" si="1"/>
        <v>4.94783059217834E-2</v>
      </c>
      <c r="AB53" s="44">
        <f t="shared" si="1"/>
        <v>1.200463969238679E-3</v>
      </c>
      <c r="AC53" s="44">
        <f t="shared" si="1"/>
        <v>2.2513733111583092E-4</v>
      </c>
      <c r="AD53" s="44" t="e">
        <f t="shared" si="1"/>
        <v>#VALUE!</v>
      </c>
      <c r="AE53" s="44">
        <f t="shared" si="1"/>
        <v>3.5830219534808267E-4</v>
      </c>
      <c r="AF53" s="44">
        <f t="shared" si="1"/>
        <v>8.9151611614397743E-4</v>
      </c>
      <c r="AG53" s="44">
        <f t="shared" si="1"/>
        <v>2.4817777814817804E-3</v>
      </c>
      <c r="AH53" s="44">
        <f t="shared" si="1"/>
        <v>3.0322875511467721E-3</v>
      </c>
      <c r="AI53" s="44">
        <f t="shared" si="1"/>
        <v>5.7491676100127065E-4</v>
      </c>
      <c r="AJ53" s="44">
        <f t="shared" si="1"/>
        <v>3.8232768812291695E-3</v>
      </c>
      <c r="AK53" s="44">
        <f t="shared" si="1"/>
        <v>1.9171752910774973E-3</v>
      </c>
      <c r="AL53" s="44">
        <f t="shared" si="1"/>
        <v>1.2609428662460212E-2</v>
      </c>
      <c r="AM53" s="44">
        <f t="shared" si="1"/>
        <v>4.4363194999069944E-4</v>
      </c>
      <c r="AN53" s="44">
        <f t="shared" si="1"/>
        <v>1.261326164406316E-4</v>
      </c>
      <c r="AO53" s="44">
        <f t="shared" si="1"/>
        <v>6.647166298250573E-3</v>
      </c>
      <c r="AP53" s="44">
        <f t="shared" si="1"/>
        <v>8.22693383812442E-4</v>
      </c>
      <c r="AQ53" s="44">
        <f t="shared" si="1"/>
        <v>1.5924498892556487E-4</v>
      </c>
      <c r="AR53" s="44">
        <f t="shared" si="1"/>
        <v>4.6974942424606871E-4</v>
      </c>
      <c r="AS53" s="44">
        <f t="shared" si="1"/>
        <v>5.2168510333078916E-4</v>
      </c>
      <c r="AT53" s="44">
        <f t="shared" si="1"/>
        <v>0.32591335436831009</v>
      </c>
      <c r="AU53" s="44">
        <f t="shared" si="1"/>
        <v>3.9386813470285852E-2</v>
      </c>
      <c r="AV53" s="44">
        <f t="shared" si="1"/>
        <v>9.2017005829977735E-3</v>
      </c>
      <c r="AW53" s="44">
        <f t="shared" si="1"/>
        <v>6.3217366297673534E-4</v>
      </c>
      <c r="AX53" s="44">
        <f t="shared" si="1"/>
        <v>1.915863781937036E-3</v>
      </c>
      <c r="AY53" s="44">
        <f t="shared" si="1"/>
        <v>7.7717294452561009E-4</v>
      </c>
      <c r="AZ53" s="44">
        <f t="shared" si="1"/>
        <v>1.2741473735413144E-3</v>
      </c>
      <c r="BA53" s="44">
        <f t="shared" si="1"/>
        <v>2.0139594104985565E-4</v>
      </c>
      <c r="BB53" s="44">
        <f t="shared" si="1"/>
        <v>1.1576822777921357E-4</v>
      </c>
      <c r="BC53" s="44">
        <f t="shared" si="1"/>
        <v>3.4643183250762449E-4</v>
      </c>
    </row>
    <row r="54" spans="3:55" x14ac:dyDescent="0.2">
      <c r="C54" s="11" t="s">
        <v>42</v>
      </c>
      <c r="D54" s="44">
        <f>D11/AVERAGE(D7:D9)</f>
        <v>1.2706819378712535E-2</v>
      </c>
      <c r="E54" s="44">
        <f>E11/AVERAGE(E7:E9)</f>
        <v>4.3680810131548677E-4</v>
      </c>
      <c r="F54" s="44">
        <f t="shared" ref="F54:BC54" si="2">F11/AVERAGE(F7:F9)</f>
        <v>4.4823790546942203E-4</v>
      </c>
      <c r="G54" s="44">
        <f t="shared" si="2"/>
        <v>4.0179215417683801E-4</v>
      </c>
      <c r="H54" s="44">
        <f t="shared" si="2"/>
        <v>7.2166304824944655E-2</v>
      </c>
      <c r="I54" s="44">
        <f t="shared" si="2"/>
        <v>1.9998343673610502E-2</v>
      </c>
      <c r="J54" s="44">
        <f t="shared" si="2"/>
        <v>1.6312359132467587E-4</v>
      </c>
      <c r="K54" s="44">
        <f t="shared" si="2"/>
        <v>2.0765346107448806E-3</v>
      </c>
      <c r="L54" s="44">
        <f t="shared" si="2"/>
        <v>3.9450825910807901E-3</v>
      </c>
      <c r="M54" s="44">
        <f t="shared" si="2"/>
        <v>8.2406221076432751E-4</v>
      </c>
      <c r="N54" s="44">
        <f t="shared" si="2"/>
        <v>5.4586955595270622E-4</v>
      </c>
      <c r="O54" s="44">
        <f t="shared" si="2"/>
        <v>1.6271478176936897E-3</v>
      </c>
      <c r="P54" s="44">
        <f t="shared" si="2"/>
        <v>1.3924930302287369E-2</v>
      </c>
      <c r="Q54" s="44">
        <f t="shared" si="2"/>
        <v>9.4643357765041125E-2</v>
      </c>
      <c r="R54" s="44">
        <f t="shared" si="2"/>
        <v>1.1783105848320471E-2</v>
      </c>
      <c r="S54" s="44">
        <f t="shared" si="2"/>
        <v>2.409915692707688E-3</v>
      </c>
      <c r="T54" s="44">
        <f t="shared" si="2"/>
        <v>2.7949934509337582E-3</v>
      </c>
      <c r="U54" s="44">
        <f t="shared" si="2"/>
        <v>0.50588469958791904</v>
      </c>
      <c r="V54" s="44">
        <f t="shared" si="2"/>
        <v>2.8912133140380964E-3</v>
      </c>
      <c r="W54" s="44">
        <f t="shared" si="2"/>
        <v>2.4510026808404507E-3</v>
      </c>
      <c r="X54" s="44">
        <f t="shared" si="2"/>
        <v>0.5090287284166054</v>
      </c>
      <c r="Y54" s="44">
        <f t="shared" si="2"/>
        <v>4.041339382349822E-2</v>
      </c>
      <c r="Z54" s="44">
        <f t="shared" si="2"/>
        <v>5.9638478549974851E-4</v>
      </c>
      <c r="AA54" s="44">
        <f t="shared" si="2"/>
        <v>0.16860263677552126</v>
      </c>
      <c r="AB54" s="44">
        <f t="shared" si="2"/>
        <v>2.2967609253212273E-4</v>
      </c>
      <c r="AC54" s="44">
        <f t="shared" si="2"/>
        <v>1.1797760162293265E-3</v>
      </c>
      <c r="AD54" s="44" t="e">
        <f t="shared" si="2"/>
        <v>#VALUE!</v>
      </c>
      <c r="AE54" s="44">
        <f t="shared" si="2"/>
        <v>1.5340318856244812E-3</v>
      </c>
      <c r="AF54" s="44">
        <f t="shared" si="2"/>
        <v>5.5583450821719788E-4</v>
      </c>
      <c r="AG54" s="44">
        <f t="shared" si="2"/>
        <v>1.0605369517255074E-2</v>
      </c>
      <c r="AH54" s="44">
        <f t="shared" si="2"/>
        <v>3.2703318736869463E-2</v>
      </c>
      <c r="AI54" s="44">
        <f t="shared" si="2"/>
        <v>4.8152639175455672E-4</v>
      </c>
      <c r="AJ54" s="44">
        <f t="shared" si="2"/>
        <v>3.1706984110767319E-2</v>
      </c>
      <c r="AK54" s="44">
        <f t="shared" si="2"/>
        <v>1.0017163280685005E-3</v>
      </c>
      <c r="AL54" s="44">
        <f t="shared" si="2"/>
        <v>1.3882565893375715E-2</v>
      </c>
      <c r="AM54" s="44">
        <f t="shared" si="2"/>
        <v>6.8285877059087643E-4</v>
      </c>
      <c r="AN54" s="44">
        <f t="shared" si="2"/>
        <v>6.9032959942069553E-4</v>
      </c>
      <c r="AO54" s="44">
        <f t="shared" si="2"/>
        <v>7.9982845448025482E-3</v>
      </c>
      <c r="AP54" s="44">
        <f t="shared" si="2"/>
        <v>3.8403969697434708E-4</v>
      </c>
      <c r="AQ54" s="44">
        <f t="shared" si="2"/>
        <v>9.4728905241801527E-4</v>
      </c>
      <c r="AR54" s="44">
        <f t="shared" si="2"/>
        <v>2.6965576413552991E-4</v>
      </c>
      <c r="AS54" s="44">
        <f t="shared" si="2"/>
        <v>4.6405204571243889E-4</v>
      </c>
      <c r="AT54" s="44">
        <f t="shared" si="2"/>
        <v>0.7515484973388481</v>
      </c>
      <c r="AU54" s="44">
        <f t="shared" si="2"/>
        <v>6.6418893440595692E-2</v>
      </c>
      <c r="AV54" s="44">
        <f t="shared" si="2"/>
        <v>0.15326827124353368</v>
      </c>
      <c r="AW54" s="44">
        <f t="shared" si="2"/>
        <v>1.4482642008992362E-3</v>
      </c>
      <c r="AX54" s="44">
        <f t="shared" si="2"/>
        <v>5.2728964295979145E-3</v>
      </c>
      <c r="AY54" s="44">
        <f t="shared" si="2"/>
        <v>2.633019983076108E-4</v>
      </c>
      <c r="AZ54" s="44">
        <f t="shared" si="2"/>
        <v>3.8754959014069006E-3</v>
      </c>
      <c r="BA54" s="44">
        <f t="shared" si="2"/>
        <v>5.3973372119539998E-4</v>
      </c>
      <c r="BB54" s="44">
        <f t="shared" si="2"/>
        <v>1.6324607066863276E-4</v>
      </c>
      <c r="BC54" s="44">
        <f t="shared" si="2"/>
        <v>2.4205588854462297E-4</v>
      </c>
    </row>
    <row r="55" spans="3:55" x14ac:dyDescent="0.2">
      <c r="C55" s="11" t="s">
        <v>42</v>
      </c>
      <c r="D55" s="44">
        <f>D12/AVERAGE(D7:D9)</f>
        <v>8.3671480727883669E-3</v>
      </c>
      <c r="E55" s="44">
        <f t="shared" ref="E55:BC55" si="3">E12/AVERAGE(E7:E9)</f>
        <v>3.311046414289786E-4</v>
      </c>
      <c r="F55" s="44">
        <f t="shared" si="3"/>
        <v>3.1525267646818569E-4</v>
      </c>
      <c r="G55" s="44">
        <f t="shared" si="3"/>
        <v>1.0412140093593411E-4</v>
      </c>
      <c r="H55" s="44">
        <f t="shared" si="3"/>
        <v>5.4094447014097742E-3</v>
      </c>
      <c r="I55" s="44">
        <f t="shared" si="3"/>
        <v>5.5043407077214035E-4</v>
      </c>
      <c r="J55" s="44">
        <f t="shared" si="3"/>
        <v>1.0238876113954775E-4</v>
      </c>
      <c r="K55" s="44">
        <f t="shared" si="3"/>
        <v>4.6932630863717159E-4</v>
      </c>
      <c r="L55" s="44">
        <f t="shared" si="3"/>
        <v>7.4518870113855567E-4</v>
      </c>
      <c r="M55" s="44">
        <f t="shared" si="3"/>
        <v>2.0507434951916239E-4</v>
      </c>
      <c r="N55" s="44">
        <f t="shared" si="3"/>
        <v>4.4277067073041472E-4</v>
      </c>
      <c r="O55" s="44">
        <f t="shared" si="3"/>
        <v>3.94282420315766E-4</v>
      </c>
      <c r="P55" s="44">
        <f t="shared" si="3"/>
        <v>5.992640023269314E-3</v>
      </c>
      <c r="Q55" s="44">
        <f t="shared" si="3"/>
        <v>5.9103799648690801E-2</v>
      </c>
      <c r="R55" s="44">
        <f t="shared" si="3"/>
        <v>1.7847689634980013E-2</v>
      </c>
      <c r="S55" s="44">
        <f t="shared" si="3"/>
        <v>7.1212383675463655E-4</v>
      </c>
      <c r="T55" s="44">
        <f t="shared" si="3"/>
        <v>2.5805631177392421E-3</v>
      </c>
      <c r="U55" s="44">
        <f t="shared" si="3"/>
        <v>0.40521164000056065</v>
      </c>
      <c r="V55" s="44">
        <f t="shared" si="3"/>
        <v>8.0702832287055312E-3</v>
      </c>
      <c r="W55" s="44">
        <f t="shared" si="3"/>
        <v>2.5975443305947363E-3</v>
      </c>
      <c r="X55" s="44">
        <f t="shared" si="3"/>
        <v>0.38657468825163627</v>
      </c>
      <c r="Y55" s="44">
        <f t="shared" si="3"/>
        <v>4.0657882999144447E-3</v>
      </c>
      <c r="Z55" s="44">
        <f t="shared" si="3"/>
        <v>4.8067627669453938E-4</v>
      </c>
      <c r="AA55" s="44">
        <f t="shared" si="3"/>
        <v>0.15506436381017286</v>
      </c>
      <c r="AB55" s="44">
        <f t="shared" si="3"/>
        <v>1.5473725739562161E-3</v>
      </c>
      <c r="AC55" s="44">
        <f t="shared" si="3"/>
        <v>8.2171986037020612E-4</v>
      </c>
      <c r="AD55" s="44" t="e">
        <f t="shared" si="3"/>
        <v>#VALUE!</v>
      </c>
      <c r="AE55" s="44">
        <f t="shared" si="3"/>
        <v>5.2146325455883571E-4</v>
      </c>
      <c r="AF55" s="44">
        <f t="shared" si="3"/>
        <v>3.8090304954520473E-4</v>
      </c>
      <c r="AG55" s="44">
        <f t="shared" si="3"/>
        <v>3.3220861190220519E-3</v>
      </c>
      <c r="AH55" s="44">
        <f t="shared" si="3"/>
        <v>2.0099008771978883E-3</v>
      </c>
      <c r="AI55" s="44">
        <f t="shared" si="3"/>
        <v>7.0790994335611534E-5</v>
      </c>
      <c r="AJ55" s="44">
        <f t="shared" si="3"/>
        <v>8.9701434653716126E-3</v>
      </c>
      <c r="AK55" s="44">
        <f t="shared" si="3"/>
        <v>3.3500908321377914E-3</v>
      </c>
      <c r="AL55" s="44">
        <f t="shared" si="3"/>
        <v>8.1732997930590995E-3</v>
      </c>
      <c r="AM55" s="44">
        <f t="shared" si="3"/>
        <v>1.3667738759711894E-3</v>
      </c>
      <c r="AN55" s="44">
        <f t="shared" si="3"/>
        <v>2.7628282186523503E-4</v>
      </c>
      <c r="AO55" s="44">
        <f t="shared" si="3"/>
        <v>1.7034503297852641E-2</v>
      </c>
      <c r="AP55" s="44">
        <f t="shared" si="3"/>
        <v>1.9867743240246919E-4</v>
      </c>
      <c r="AQ55" s="44">
        <f t="shared" si="3"/>
        <v>1.2803082170302757E-4</v>
      </c>
      <c r="AR55" s="44">
        <f t="shared" si="3"/>
        <v>7.2316232088315055E-5</v>
      </c>
      <c r="AS55" s="44">
        <f t="shared" si="3"/>
        <v>8.6484828727318222E-4</v>
      </c>
      <c r="AT55" s="44">
        <f t="shared" si="3"/>
        <v>0.1797824301706703</v>
      </c>
      <c r="AU55" s="44">
        <f t="shared" si="3"/>
        <v>4.15063506655401E-2</v>
      </c>
      <c r="AV55" s="44">
        <f t="shared" si="3"/>
        <v>8.500754242627433E-3</v>
      </c>
      <c r="AW55" s="44">
        <f t="shared" si="3"/>
        <v>1.9699161326629149E-4</v>
      </c>
      <c r="AX55" s="44">
        <f t="shared" si="3"/>
        <v>1.5111607378445176E-3</v>
      </c>
      <c r="AY55" s="44">
        <f t="shared" si="3"/>
        <v>6.96246265571222E-4</v>
      </c>
      <c r="AZ55" s="44">
        <f t="shared" si="3"/>
        <v>8.6120342692547972E-4</v>
      </c>
      <c r="BA55" s="44">
        <f t="shared" si="3"/>
        <v>6.7505321705429294E-4</v>
      </c>
      <c r="BB55" s="44">
        <f t="shared" si="3"/>
        <v>5.0695849301823247E-5</v>
      </c>
      <c r="BC55" s="44">
        <f t="shared" si="3"/>
        <v>6.0545065375506712E-4</v>
      </c>
    </row>
    <row r="56" spans="3:55" x14ac:dyDescent="0.2">
      <c r="C56" s="11" t="s">
        <v>46</v>
      </c>
      <c r="D56" s="44">
        <f>D13/AVERAGE(D7:D9)</f>
        <v>0.49409306060659397</v>
      </c>
      <c r="E56" s="44">
        <f t="shared" ref="E56:BC56" si="4">E13/AVERAGE(E7:E9)</f>
        <v>0.31946484093043725</v>
      </c>
      <c r="F56" s="44">
        <f t="shared" si="4"/>
        <v>9.8439275746951601E-3</v>
      </c>
      <c r="G56" s="44">
        <f t="shared" si="4"/>
        <v>6.8801475834513626E-2</v>
      </c>
      <c r="H56" s="44">
        <f t="shared" si="4"/>
        <v>8.4561013864208792E-2</v>
      </c>
      <c r="I56" s="44">
        <f t="shared" si="4"/>
        <v>0.50035286797214207</v>
      </c>
      <c r="J56" s="44">
        <f t="shared" si="4"/>
        <v>0.18741300829984719</v>
      </c>
      <c r="K56" s="44">
        <f t="shared" si="4"/>
        <v>1.5939547806289485E-2</v>
      </c>
      <c r="L56" s="44">
        <f t="shared" si="4"/>
        <v>0.1792550104535475</v>
      </c>
      <c r="M56" s="44">
        <f t="shared" si="4"/>
        <v>7.8897592799676217E-2</v>
      </c>
      <c r="N56" s="44">
        <f t="shared" si="4"/>
        <v>4.0286046985037231E-2</v>
      </c>
      <c r="O56" s="44">
        <f t="shared" si="4"/>
        <v>5.6856508016677319E-2</v>
      </c>
      <c r="P56" s="44">
        <f t="shared" si="4"/>
        <v>6.193592527224216E-3</v>
      </c>
      <c r="Q56" s="44">
        <f t="shared" si="4"/>
        <v>0.10091724230861604</v>
      </c>
      <c r="R56" s="44">
        <f t="shared" si="4"/>
        <v>0.25371962873509862</v>
      </c>
      <c r="S56" s="44">
        <f t="shared" si="4"/>
        <v>5.284487306972048E-2</v>
      </c>
      <c r="T56" s="44">
        <f t="shared" si="4"/>
        <v>0.28276590777112037</v>
      </c>
      <c r="U56" s="44">
        <f t="shared" si="4"/>
        <v>0.36258396420337613</v>
      </c>
      <c r="V56" s="44">
        <f t="shared" si="4"/>
        <v>7.6126820940290787E-2</v>
      </c>
      <c r="W56" s="44">
        <f t="shared" si="4"/>
        <v>5.7225444581306042E-4</v>
      </c>
      <c r="X56" s="44">
        <f t="shared" si="4"/>
        <v>0.31411169967944336</v>
      </c>
      <c r="Y56" s="44">
        <f t="shared" si="4"/>
        <v>6.1852513591749474E-2</v>
      </c>
      <c r="Z56" s="44">
        <f t="shared" si="4"/>
        <v>9.5152207307792794E-2</v>
      </c>
      <c r="AA56" s="44">
        <f t="shared" si="4"/>
        <v>0.51833215257990284</v>
      </c>
      <c r="AB56" s="44">
        <f t="shared" si="4"/>
        <v>3.3402869410036715E-2</v>
      </c>
      <c r="AC56" s="44">
        <f t="shared" si="4"/>
        <v>0.31825490505865872</v>
      </c>
      <c r="AD56" s="44" t="e">
        <f t="shared" si="4"/>
        <v>#VALUE!</v>
      </c>
      <c r="AE56" s="44">
        <f t="shared" si="4"/>
        <v>2.520082921670725E-2</v>
      </c>
      <c r="AF56" s="44">
        <f t="shared" si="4"/>
        <v>0.22211803246178258</v>
      </c>
      <c r="AG56" s="44">
        <f t="shared" si="4"/>
        <v>6.9574969308564646E-2</v>
      </c>
      <c r="AH56" s="44">
        <f t="shared" si="4"/>
        <v>0.18374652540798775</v>
      </c>
      <c r="AI56" s="44">
        <f t="shared" si="4"/>
        <v>3.312383763448818E-3</v>
      </c>
      <c r="AJ56" s="44">
        <f t="shared" si="4"/>
        <v>6.210352473256231E-2</v>
      </c>
      <c r="AK56" s="44">
        <f t="shared" si="4"/>
        <v>8.8816034118468622E-3</v>
      </c>
      <c r="AL56" s="44">
        <f t="shared" si="4"/>
        <v>3.6840501228599463E-2</v>
      </c>
      <c r="AM56" s="44">
        <f t="shared" si="4"/>
        <v>8.0318909289047429E-3</v>
      </c>
      <c r="AN56" s="44">
        <f t="shared" si="4"/>
        <v>0.19681980395121698</v>
      </c>
      <c r="AO56" s="44">
        <f t="shared" si="4"/>
        <v>0.40938989005254234</v>
      </c>
      <c r="AP56" s="44">
        <f t="shared" si="4"/>
        <v>8.4015013742500935E-2</v>
      </c>
      <c r="AQ56" s="44">
        <f t="shared" si="4"/>
        <v>0.13086248969996386</v>
      </c>
      <c r="AR56" s="44">
        <f t="shared" si="4"/>
        <v>0.24311386119996187</v>
      </c>
      <c r="AS56" s="44">
        <f t="shared" si="4"/>
        <v>6.1634667821256904E-4</v>
      </c>
      <c r="AT56" s="44">
        <f t="shared" si="4"/>
        <v>0.47825284634222148</v>
      </c>
      <c r="AU56" s="44">
        <f t="shared" si="4"/>
        <v>0.15809645336749387</v>
      </c>
      <c r="AV56" s="44">
        <f t="shared" si="4"/>
        <v>0.19605041918517638</v>
      </c>
      <c r="AW56" s="44">
        <f t="shared" si="4"/>
        <v>4.978782342889352E-2</v>
      </c>
      <c r="AX56" s="44">
        <f t="shared" si="4"/>
        <v>3.631098391978687E-2</v>
      </c>
      <c r="AY56" s="44">
        <f t="shared" si="4"/>
        <v>7.373629040842733E-2</v>
      </c>
      <c r="AZ56" s="44">
        <f t="shared" si="4"/>
        <v>5.0824261175234278E-3</v>
      </c>
      <c r="BA56" s="44">
        <f t="shared" si="4"/>
        <v>0.23062054942184274</v>
      </c>
      <c r="BB56" s="44">
        <f t="shared" si="4"/>
        <v>0.16963974884008967</v>
      </c>
      <c r="BC56" s="44">
        <f t="shared" si="4"/>
        <v>0.15549193595231176</v>
      </c>
    </row>
    <row r="57" spans="3:55" x14ac:dyDescent="0.2">
      <c r="C57" s="11" t="s">
        <v>46</v>
      </c>
      <c r="D57" s="44">
        <f>D14/AVERAGE(D7:D9)</f>
        <v>0.23117119178480236</v>
      </c>
      <c r="E57" s="44">
        <f t="shared" ref="E57:BC57" si="5">E14/AVERAGE(E7:E9)</f>
        <v>1.4707643945493201E-2</v>
      </c>
      <c r="F57" s="44">
        <f t="shared" si="5"/>
        <v>2.5956689274247638E-4</v>
      </c>
      <c r="G57" s="44">
        <f t="shared" si="5"/>
        <v>2.9760302749933295E-3</v>
      </c>
      <c r="H57" s="44">
        <f t="shared" si="5"/>
        <v>1.377218969775337E-2</v>
      </c>
      <c r="I57" s="44">
        <f t="shared" si="5"/>
        <v>6.1372084736351883E-2</v>
      </c>
      <c r="J57" s="44">
        <f t="shared" si="5"/>
        <v>2.4996074848996838E-2</v>
      </c>
      <c r="K57" s="44">
        <f t="shared" si="5"/>
        <v>1.0350224313707382E-3</v>
      </c>
      <c r="L57" s="44">
        <f t="shared" si="5"/>
        <v>1.5912995951627502E-2</v>
      </c>
      <c r="M57" s="44">
        <f t="shared" si="5"/>
        <v>9.9191917608634013E-4</v>
      </c>
      <c r="N57" s="44">
        <f t="shared" si="5"/>
        <v>1.6718874468955273E-3</v>
      </c>
      <c r="O57" s="44">
        <f t="shared" si="5"/>
        <v>3.8002496972464536E-3</v>
      </c>
      <c r="P57" s="44">
        <f t="shared" si="5"/>
        <v>2.7718035357493336E-3</v>
      </c>
      <c r="Q57" s="44">
        <f t="shared" si="5"/>
        <v>6.2239844239682776E-2</v>
      </c>
      <c r="R57" s="44">
        <f t="shared" si="5"/>
        <v>7.8455698377891316E-3</v>
      </c>
      <c r="S57" s="44">
        <f t="shared" si="5"/>
        <v>9.1118517408197248E-4</v>
      </c>
      <c r="T57" s="44">
        <f t="shared" si="5"/>
        <v>1.6063240704612528E-2</v>
      </c>
      <c r="U57" s="44">
        <f t="shared" si="5"/>
        <v>0.97802160449273079</v>
      </c>
      <c r="V57" s="44">
        <f t="shared" si="5"/>
        <v>1.2966331707545463E-3</v>
      </c>
      <c r="W57" s="44">
        <f t="shared" si="5"/>
        <v>1.8585891574472496E-3</v>
      </c>
      <c r="X57" s="44">
        <f t="shared" si="5"/>
        <v>0.45620050524306721</v>
      </c>
      <c r="Y57" s="44">
        <f t="shared" si="5"/>
        <v>2.5959555861712665E-3</v>
      </c>
      <c r="Z57" s="44">
        <f t="shared" si="5"/>
        <v>4.784582298279552E-3</v>
      </c>
      <c r="AA57" s="44">
        <f t="shared" si="5"/>
        <v>0.66886912732475812</v>
      </c>
      <c r="AB57" s="44">
        <f t="shared" si="5"/>
        <v>1.7045852476904721E-3</v>
      </c>
      <c r="AC57" s="44">
        <f t="shared" si="5"/>
        <v>2.4655831454149353E-2</v>
      </c>
      <c r="AD57" s="44" t="e">
        <f t="shared" si="5"/>
        <v>#VALUE!</v>
      </c>
      <c r="AE57" s="44">
        <f t="shared" si="5"/>
        <v>1.4033077104574538E-2</v>
      </c>
      <c r="AF57" s="44">
        <f t="shared" si="5"/>
        <v>5.4444578922089541E-3</v>
      </c>
      <c r="AG57" s="44">
        <f t="shared" si="5"/>
        <v>3.7781801119846411E-3</v>
      </c>
      <c r="AH57" s="44">
        <f t="shared" si="5"/>
        <v>9.5507226747396558E-3</v>
      </c>
      <c r="AI57" s="44">
        <f t="shared" si="5"/>
        <v>1.7069398187294504E-4</v>
      </c>
      <c r="AJ57" s="44">
        <f t="shared" si="5"/>
        <v>1.7074830306993919E-3</v>
      </c>
      <c r="AK57" s="44">
        <f t="shared" si="5"/>
        <v>8.5775803262159393E-4</v>
      </c>
      <c r="AL57" s="44">
        <f t="shared" si="5"/>
        <v>1.0450043023900924E-2</v>
      </c>
      <c r="AM57" s="44">
        <f t="shared" si="5"/>
        <v>9.209269366109447E-4</v>
      </c>
      <c r="AN57" s="44">
        <f t="shared" si="5"/>
        <v>1.8352873612770073E-2</v>
      </c>
      <c r="AO57" s="44">
        <f t="shared" si="5"/>
        <v>0.31228992366436092</v>
      </c>
      <c r="AP57" s="44">
        <f t="shared" si="5"/>
        <v>3.9096751630283257E-3</v>
      </c>
      <c r="AQ57" s="44">
        <f t="shared" si="5"/>
        <v>4.9647725449850407E-3</v>
      </c>
      <c r="AR57" s="44">
        <f t="shared" si="5"/>
        <v>3.6668474346250812E-2</v>
      </c>
      <c r="AS57" s="44">
        <f t="shared" si="5"/>
        <v>4.0282002086918937E-4</v>
      </c>
      <c r="AT57" s="44">
        <f t="shared" si="5"/>
        <v>0.12618869382825068</v>
      </c>
      <c r="AU57" s="44">
        <f t="shared" si="5"/>
        <v>0.17055500050315217</v>
      </c>
      <c r="AV57" s="44">
        <f t="shared" si="5"/>
        <v>8.7769026041342693E-2</v>
      </c>
      <c r="AW57" s="44">
        <f t="shared" si="5"/>
        <v>1.2405237289450297E-4</v>
      </c>
      <c r="AX57" s="44">
        <f t="shared" si="5"/>
        <v>4.628624284398121E-3</v>
      </c>
      <c r="AY57" s="44">
        <f t="shared" si="5"/>
        <v>3.2552237228054225E-3</v>
      </c>
      <c r="AZ57" s="44">
        <f t="shared" si="5"/>
        <v>1.4088126886102822E-3</v>
      </c>
      <c r="BA57" s="44">
        <f t="shared" si="5"/>
        <v>9.315374036313601E-3</v>
      </c>
      <c r="BB57" s="44">
        <f t="shared" si="5"/>
        <v>9.4805803977093869E-3</v>
      </c>
      <c r="BC57" s="44">
        <f t="shared" si="5"/>
        <v>9.2857342125519191E-3</v>
      </c>
    </row>
    <row r="58" spans="3:55" x14ac:dyDescent="0.2">
      <c r="C58" s="11" t="s">
        <v>49</v>
      </c>
    </row>
    <row r="59" spans="3:55" x14ac:dyDescent="0.2">
      <c r="C59" s="41" t="s">
        <v>51</v>
      </c>
    </row>
    <row r="60" spans="3:55" x14ac:dyDescent="0.2">
      <c r="C60" s="11" t="s">
        <v>53</v>
      </c>
      <c r="D60" s="44">
        <f>D17/AVERAGE(D16,D30)</f>
        <v>0.65268770749715321</v>
      </c>
      <c r="E60" s="44">
        <f t="shared" ref="E60:BC60" si="6">E17/AVERAGE(E16,E30)</f>
        <v>8.7575637828295222E-2</v>
      </c>
      <c r="F60" s="44">
        <f t="shared" si="6"/>
        <v>5.5228148171640023E-4</v>
      </c>
      <c r="G60" s="44">
        <f t="shared" si="6"/>
        <v>1.952845160256687E-2</v>
      </c>
      <c r="H60" s="44">
        <f t="shared" si="6"/>
        <v>4.0439174036574045E-3</v>
      </c>
      <c r="I60" s="44">
        <f t="shared" si="6"/>
        <v>0.37692155078720729</v>
      </c>
      <c r="J60" s="44">
        <f t="shared" si="6"/>
        <v>0.15970838149236846</v>
      </c>
      <c r="K60" s="44">
        <f t="shared" si="6"/>
        <v>2.1587067093377959E-4</v>
      </c>
      <c r="L60" s="44">
        <f t="shared" si="6"/>
        <v>4.4773304662751084E-4</v>
      </c>
      <c r="M60" s="44">
        <f t="shared" si="6"/>
        <v>6.6241843703587046E-3</v>
      </c>
      <c r="N60" s="44">
        <f t="shared" si="6"/>
        <v>6.0980007022924014E-4</v>
      </c>
      <c r="O60" s="44">
        <f t="shared" si="6"/>
        <v>1.8189035793261952E-2</v>
      </c>
      <c r="P60" s="44">
        <f t="shared" si="6"/>
        <v>9.2400405387755888E-2</v>
      </c>
      <c r="Q60" s="44">
        <f t="shared" si="6"/>
        <v>6.4217137961596216E-3</v>
      </c>
      <c r="R60" s="44">
        <f t="shared" si="6"/>
        <v>1.2394104591501379E-2</v>
      </c>
      <c r="S60" s="44">
        <f t="shared" si="6"/>
        <v>1.5907031023899316E-3</v>
      </c>
      <c r="T60" s="44">
        <f t="shared" si="6"/>
        <v>0.7700759872526427</v>
      </c>
      <c r="U60" s="44">
        <f t="shared" si="6"/>
        <v>0.88220330318109696</v>
      </c>
      <c r="V60" s="44">
        <f t="shared" si="6"/>
        <v>3.5121023299627603E-3</v>
      </c>
      <c r="W60" s="44">
        <f t="shared" si="6"/>
        <v>3.6648713094968217E-4</v>
      </c>
      <c r="X60" s="44">
        <f t="shared" si="6"/>
        <v>0.37257608981296531</v>
      </c>
      <c r="Y60" s="44">
        <f t="shared" si="6"/>
        <v>4.1822671014614564E-3</v>
      </c>
      <c r="Z60" s="44">
        <f t="shared" si="6"/>
        <v>8.3670407061274474E-3</v>
      </c>
      <c r="AA60" s="44">
        <f t="shared" si="6"/>
        <v>0.83467497660068635</v>
      </c>
      <c r="AB60" s="44">
        <f t="shared" si="6"/>
        <v>1.2265707908068826E-3</v>
      </c>
      <c r="AC60" s="44">
        <f t="shared" si="6"/>
        <v>0.179514565914174</v>
      </c>
      <c r="AD60" s="44" t="e">
        <f t="shared" si="6"/>
        <v>#VALUE!</v>
      </c>
      <c r="AE60" s="44">
        <f t="shared" si="6"/>
        <v>4.8310783188160086E-4</v>
      </c>
      <c r="AF60" s="44">
        <f t="shared" si="6"/>
        <v>1.8372400618537905E-2</v>
      </c>
      <c r="AG60" s="44">
        <f t="shared" si="6"/>
        <v>2.7729632498384722E-3</v>
      </c>
      <c r="AH60" s="44">
        <f t="shared" si="6"/>
        <v>2.8244968526743059E-3</v>
      </c>
      <c r="AI60" s="44">
        <f t="shared" si="6"/>
        <v>1.561671510405006E-3</v>
      </c>
      <c r="AJ60" s="44">
        <f t="shared" si="6"/>
        <v>1.2221462338469725E-3</v>
      </c>
      <c r="AK60" s="44">
        <f t="shared" si="6"/>
        <v>7.7067450182933487E-4</v>
      </c>
      <c r="AL60" s="44">
        <f t="shared" si="6"/>
        <v>6.2015117198249642E-3</v>
      </c>
      <c r="AM60" s="44">
        <f t="shared" si="6"/>
        <v>3.6576521754833661E-3</v>
      </c>
      <c r="AN60" s="44">
        <f t="shared" si="6"/>
        <v>0.10876678941566813</v>
      </c>
      <c r="AO60" s="44">
        <f t="shared" si="6"/>
        <v>0.71184074472197023</v>
      </c>
      <c r="AP60" s="44">
        <f t="shared" si="6"/>
        <v>2.6692585689908351E-2</v>
      </c>
      <c r="AQ60" s="44">
        <f t="shared" si="6"/>
        <v>3.6907741935214088E-2</v>
      </c>
      <c r="AR60" s="44">
        <f t="shared" si="6"/>
        <v>0.19675567866437071</v>
      </c>
      <c r="AS60" s="44">
        <f t="shared" si="6"/>
        <v>3.5289813587430024E-4</v>
      </c>
      <c r="AT60" s="44">
        <f t="shared" si="6"/>
        <v>10.450873686060334</v>
      </c>
      <c r="AU60" s="44">
        <f t="shared" si="6"/>
        <v>0.1020059887299441</v>
      </c>
      <c r="AV60" s="44">
        <f t="shared" si="6"/>
        <v>8.021680953926974E-2</v>
      </c>
      <c r="AW60" s="44">
        <f t="shared" si="6"/>
        <v>2.5976701373026826E-2</v>
      </c>
      <c r="AX60" s="44">
        <f t="shared" si="6"/>
        <v>5.1503072662523004E-3</v>
      </c>
      <c r="AY60" s="44">
        <f t="shared" si="6"/>
        <v>3.5757351864575605E-2</v>
      </c>
      <c r="AZ60" s="44">
        <f t="shared" si="6"/>
        <v>1.4021623606219828E-3</v>
      </c>
      <c r="BA60" s="44">
        <f t="shared" si="6"/>
        <v>7.9406765575410418E-2</v>
      </c>
      <c r="BB60" s="44">
        <f t="shared" si="6"/>
        <v>8.3980410294226093E-2</v>
      </c>
      <c r="BC60" s="44">
        <f t="shared" si="6"/>
        <v>5.864616146492093E-2</v>
      </c>
    </row>
    <row r="61" spans="3:55" x14ac:dyDescent="0.2">
      <c r="C61" s="11" t="s">
        <v>55</v>
      </c>
      <c r="D61" s="44">
        <f>D18/AVERAGE(D16,D30)</f>
        <v>0.23211480809663296</v>
      </c>
      <c r="E61" s="44">
        <f t="shared" ref="E61:BC61" si="7">E18/AVERAGE(E16,E30)</f>
        <v>4.9158383800697843E-3</v>
      </c>
      <c r="F61" s="44">
        <f t="shared" si="7"/>
        <v>5.3726976882259602E-4</v>
      </c>
      <c r="G61" s="44">
        <f t="shared" si="7"/>
        <v>1.8785767183721646E-3</v>
      </c>
      <c r="H61" s="44">
        <f t="shared" si="7"/>
        <v>5.0775909116642379E-3</v>
      </c>
      <c r="I61" s="44">
        <f t="shared" si="7"/>
        <v>2.9979175738675798E-2</v>
      </c>
      <c r="J61" s="44">
        <f t="shared" si="7"/>
        <v>1.643761028160989E-2</v>
      </c>
      <c r="K61" s="44">
        <f t="shared" si="7"/>
        <v>8.1219376292927283E-4</v>
      </c>
      <c r="L61" s="44">
        <f t="shared" si="7"/>
        <v>4.7814639661643364E-4</v>
      </c>
      <c r="M61" s="44">
        <f t="shared" si="7"/>
        <v>2.1969236670438518E-4</v>
      </c>
      <c r="N61" s="44">
        <f t="shared" si="7"/>
        <v>5.3185485023880049E-4</v>
      </c>
      <c r="O61" s="44">
        <f t="shared" si="7"/>
        <v>8.8875500965225596E-4</v>
      </c>
      <c r="P61" s="44">
        <f t="shared" si="7"/>
        <v>7.3353087119754454E-2</v>
      </c>
      <c r="Q61" s="44">
        <f t="shared" si="7"/>
        <v>1.319347978978716E-2</v>
      </c>
      <c r="R61" s="44">
        <f t="shared" si="7"/>
        <v>5.4129954799026795E-3</v>
      </c>
      <c r="S61" s="44">
        <f t="shared" si="7"/>
        <v>5.6708018113635732E-3</v>
      </c>
      <c r="T61" s="44">
        <f t="shared" si="7"/>
        <v>0.1488977161680223</v>
      </c>
      <c r="U61" s="44">
        <f t="shared" si="7"/>
        <v>0.94149138404845545</v>
      </c>
      <c r="V61" s="44">
        <f t="shared" si="7"/>
        <v>1.5053308675139372E-3</v>
      </c>
      <c r="W61" s="44">
        <f t="shared" si="7"/>
        <v>2.2407832220196723E-3</v>
      </c>
      <c r="X61" s="44">
        <f t="shared" si="7"/>
        <v>0.41274359143388795</v>
      </c>
      <c r="Y61" s="44">
        <f t="shared" si="7"/>
        <v>2.5900547311300173E-3</v>
      </c>
      <c r="Z61" s="44">
        <f t="shared" si="7"/>
        <v>9.2030222231385202E-4</v>
      </c>
      <c r="AA61" s="44">
        <f t="shared" si="7"/>
        <v>0.71071388591792906</v>
      </c>
      <c r="AB61" s="44">
        <f t="shared" si="7"/>
        <v>1.2558855926279929E-3</v>
      </c>
      <c r="AC61" s="44">
        <f t="shared" si="7"/>
        <v>1.5935743704416108E-2</v>
      </c>
      <c r="AD61" s="44">
        <f t="shared" si="7"/>
        <v>7.3317831378257002E-3</v>
      </c>
      <c r="AE61" s="44">
        <f t="shared" si="7"/>
        <v>1.6490296274012869E-3</v>
      </c>
      <c r="AF61" s="44">
        <f t="shared" si="7"/>
        <v>8.2205404652875179E-4</v>
      </c>
      <c r="AG61" s="44">
        <f t="shared" si="7"/>
        <v>5.5372738219279967E-3</v>
      </c>
      <c r="AH61" s="44">
        <f t="shared" si="7"/>
        <v>3.6826363882604294E-3</v>
      </c>
      <c r="AI61" s="44">
        <f t="shared" si="7"/>
        <v>1.2994385996913568E-4</v>
      </c>
      <c r="AJ61" s="44">
        <f t="shared" si="7"/>
        <v>4.3569869205960345E-3</v>
      </c>
      <c r="AK61" s="44">
        <f t="shared" si="7"/>
        <v>1.2126095718392777E-3</v>
      </c>
      <c r="AL61" s="44">
        <f t="shared" si="7"/>
        <v>2.6173273640908881E-3</v>
      </c>
      <c r="AM61" s="44">
        <f t="shared" si="7"/>
        <v>9.0145058240139013E-3</v>
      </c>
      <c r="AN61" s="44">
        <f t="shared" si="7"/>
        <v>7.8453464537434174E-3</v>
      </c>
      <c r="AO61" s="44">
        <f t="shared" si="7"/>
        <v>0.3951925905631688</v>
      </c>
      <c r="AP61" s="44">
        <f t="shared" si="7"/>
        <v>1.5395597995438068E-3</v>
      </c>
      <c r="AQ61" s="44">
        <f t="shared" si="7"/>
        <v>1.1455369170459349E-4</v>
      </c>
      <c r="AR61" s="44">
        <f t="shared" si="7"/>
        <v>2.3018846207745212E-2</v>
      </c>
      <c r="AS61" s="44">
        <f t="shared" si="7"/>
        <v>2.7502776520660626E-4</v>
      </c>
      <c r="AT61" s="44">
        <f t="shared" si="7"/>
        <v>1.6805050637581735</v>
      </c>
      <c r="AU61" s="44">
        <f t="shared" si="7"/>
        <v>0.10637697824112399</v>
      </c>
      <c r="AV61" s="44">
        <f t="shared" si="7"/>
        <v>8.2228330029399499E-2</v>
      </c>
      <c r="AW61" s="44">
        <f t="shared" si="7"/>
        <v>1.5853021101294374E-2</v>
      </c>
      <c r="AX61" s="44">
        <f t="shared" si="7"/>
        <v>2.0935149019546532E-3</v>
      </c>
      <c r="AY61" s="44">
        <f t="shared" si="7"/>
        <v>6.7045255586727884E-4</v>
      </c>
      <c r="AZ61" s="44">
        <f t="shared" si="7"/>
        <v>8.3709382472712916E-4</v>
      </c>
      <c r="BA61" s="44">
        <f t="shared" si="7"/>
        <v>3.0091980757778114E-3</v>
      </c>
      <c r="BB61" s="44">
        <f t="shared" si="7"/>
        <v>3.9239849252636714E-3</v>
      </c>
      <c r="BC61" s="44">
        <f t="shared" si="7"/>
        <v>5.7969066483522505E-3</v>
      </c>
    </row>
    <row r="62" spans="3:55" x14ac:dyDescent="0.2">
      <c r="C62" s="11" t="s">
        <v>57</v>
      </c>
      <c r="D62" s="44">
        <f>D19/AVERAGE(D16,D30)</f>
        <v>0.45090662360374961</v>
      </c>
      <c r="E62" s="44">
        <f t="shared" ref="E62:BC62" si="8">E19/AVERAGE(E16,E30)</f>
        <v>7.1665190963727775E-3</v>
      </c>
      <c r="F62" s="44">
        <f t="shared" si="8"/>
        <v>8.9163759537046292E-4</v>
      </c>
      <c r="G62" s="44">
        <f t="shared" si="8"/>
        <v>2.5029021895351228E-3</v>
      </c>
      <c r="H62" s="44">
        <f t="shared" si="8"/>
        <v>1.7163566574412172E-3</v>
      </c>
      <c r="I62" s="44">
        <f t="shared" si="8"/>
        <v>5.6295033605914598E-2</v>
      </c>
      <c r="J62" s="44">
        <f t="shared" si="8"/>
        <v>2.5666100148216686E-2</v>
      </c>
      <c r="K62" s="44">
        <f t="shared" si="8"/>
        <v>2.0598571099033577E-3</v>
      </c>
      <c r="L62" s="44">
        <f t="shared" si="8"/>
        <v>1.2570700249182494E-3</v>
      </c>
      <c r="M62" s="44">
        <f t="shared" si="8"/>
        <v>5.8303678076559236E-4</v>
      </c>
      <c r="N62" s="44">
        <f t="shared" si="8"/>
        <v>5.711679130496291E-4</v>
      </c>
      <c r="O62" s="44">
        <f t="shared" si="8"/>
        <v>6.2029628693235535E-3</v>
      </c>
      <c r="P62" s="44">
        <f t="shared" si="8"/>
        <v>5.5698945794191573E-2</v>
      </c>
      <c r="Q62" s="44">
        <f t="shared" si="8"/>
        <v>8.7160074139902895E-3</v>
      </c>
      <c r="R62" s="44">
        <f t="shared" si="8"/>
        <v>1.2854196482185755E-2</v>
      </c>
      <c r="S62" s="44">
        <f t="shared" si="8"/>
        <v>6.1216918319873994E-3</v>
      </c>
      <c r="T62" s="44">
        <f t="shared" si="8"/>
        <v>0.29838527202409232</v>
      </c>
      <c r="U62" s="44">
        <f t="shared" si="8"/>
        <v>0.89540592120801066</v>
      </c>
      <c r="V62" s="44">
        <f t="shared" si="8"/>
        <v>1.8094319174082555E-3</v>
      </c>
      <c r="W62" s="44">
        <f t="shared" si="8"/>
        <v>4.2798919294506459E-4</v>
      </c>
      <c r="X62" s="44">
        <f t="shared" si="8"/>
        <v>0.39090994026138237</v>
      </c>
      <c r="Y62" s="44">
        <f t="shared" si="8"/>
        <v>1.7675837038510231E-3</v>
      </c>
      <c r="Z62" s="44">
        <f t="shared" si="8"/>
        <v>7.6990822688570025E-4</v>
      </c>
      <c r="AA62" s="44">
        <f t="shared" si="8"/>
        <v>0.86979575564528833</v>
      </c>
      <c r="AB62" s="44">
        <f t="shared" si="8"/>
        <v>2.7423481235530401E-3</v>
      </c>
      <c r="AC62" s="44">
        <f t="shared" si="8"/>
        <v>2.0496093285563816E-2</v>
      </c>
      <c r="AD62" s="44" t="e">
        <f t="shared" si="8"/>
        <v>#VALUE!</v>
      </c>
      <c r="AE62" s="44">
        <f t="shared" si="8"/>
        <v>3.306467045199094E-3</v>
      </c>
      <c r="AF62" s="44">
        <f t="shared" si="8"/>
        <v>9.9237227150678889E-4</v>
      </c>
      <c r="AG62" s="44">
        <f t="shared" si="8"/>
        <v>5.6525557482353037E-3</v>
      </c>
      <c r="AH62" s="44">
        <f t="shared" si="8"/>
        <v>3.3840279204550351E-3</v>
      </c>
      <c r="AI62" s="44">
        <f t="shared" si="8"/>
        <v>1.0129819709556919E-4</v>
      </c>
      <c r="AJ62" s="44">
        <f t="shared" si="8"/>
        <v>1.6347044823425149E-3</v>
      </c>
      <c r="AK62" s="44">
        <f t="shared" si="8"/>
        <v>6.3424412422677704E-4</v>
      </c>
      <c r="AL62" s="44">
        <f t="shared" si="8"/>
        <v>2.4141445447755489E-3</v>
      </c>
      <c r="AM62" s="44">
        <f t="shared" si="8"/>
        <v>6.1411726183148605E-3</v>
      </c>
      <c r="AN62" s="44">
        <f t="shared" si="8"/>
        <v>1.2793224065660162E-2</v>
      </c>
      <c r="AO62" s="44">
        <f t="shared" si="8"/>
        <v>0.64429263620085964</v>
      </c>
      <c r="AP62" s="44">
        <f t="shared" si="8"/>
        <v>5.4309067040063613E-4</v>
      </c>
      <c r="AQ62" s="44">
        <f t="shared" si="8"/>
        <v>1.9980560818228879E-4</v>
      </c>
      <c r="AR62" s="44">
        <f t="shared" si="8"/>
        <v>3.4129627532613477E-2</v>
      </c>
      <c r="AS62" s="44">
        <f t="shared" si="8"/>
        <v>3.8691318542512535E-4</v>
      </c>
      <c r="AT62" s="44">
        <f t="shared" si="8"/>
        <v>0.20578278109536816</v>
      </c>
      <c r="AU62" s="44">
        <f t="shared" si="8"/>
        <v>9.6383859960467527E-2</v>
      </c>
      <c r="AV62" s="44">
        <f t="shared" si="8"/>
        <v>7.2514357262729048E-2</v>
      </c>
      <c r="AW62" s="44">
        <f t="shared" si="8"/>
        <v>1.5741358771023208E-3</v>
      </c>
      <c r="AX62" s="44">
        <f t="shared" si="8"/>
        <v>4.0251717241508879E-4</v>
      </c>
      <c r="AY62" s="44">
        <f t="shared" si="8"/>
        <v>9.4770503359065106E-4</v>
      </c>
      <c r="AZ62" s="44">
        <f t="shared" si="8"/>
        <v>6.459730495439785E-4</v>
      </c>
      <c r="BA62" s="44">
        <f t="shared" si="8"/>
        <v>2.5184454047022646E-3</v>
      </c>
      <c r="BB62" s="44">
        <f t="shared" si="8"/>
        <v>4.3806467760952941E-3</v>
      </c>
      <c r="BC62" s="44">
        <f t="shared" si="8"/>
        <v>9.2149157013823608E-3</v>
      </c>
    </row>
    <row r="63" spans="3:55" x14ac:dyDescent="0.2">
      <c r="C63" s="11" t="s">
        <v>59</v>
      </c>
      <c r="D63" s="44">
        <f>D20/AVERAGE(D16,D30)</f>
        <v>9.3641927412942564E-5</v>
      </c>
      <c r="E63" s="44">
        <f t="shared" ref="E63:BC63" si="9">E20/AVERAGE(E16,E30)</f>
        <v>0.27804233726446903</v>
      </c>
      <c r="F63" s="44">
        <f t="shared" si="9"/>
        <v>4.7515149993301579E-2</v>
      </c>
      <c r="G63" s="44">
        <f t="shared" si="9"/>
        <v>6.612053268591235E-2</v>
      </c>
      <c r="H63" s="44">
        <f t="shared" si="9"/>
        <v>1.0345896683401396E-2</v>
      </c>
      <c r="I63" s="44">
        <f t="shared" si="9"/>
        <v>1.3909102031490123E-3</v>
      </c>
      <c r="J63" s="44">
        <f t="shared" si="9"/>
        <v>0.30285894829617432</v>
      </c>
      <c r="K63" s="44">
        <f t="shared" si="9"/>
        <v>0.10310477755201539</v>
      </c>
      <c r="L63" s="44">
        <f t="shared" si="9"/>
        <v>5.5759984289038528E-2</v>
      </c>
      <c r="M63" s="44">
        <f t="shared" si="9"/>
        <v>1.1280300981476041E-3</v>
      </c>
      <c r="N63" s="44">
        <f t="shared" si="9"/>
        <v>0.57793733228143729</v>
      </c>
      <c r="O63" s="44">
        <f t="shared" si="9"/>
        <v>0.72005916954731131</v>
      </c>
      <c r="P63" s="44">
        <f t="shared" si="9"/>
        <v>4.3506456063373465E-2</v>
      </c>
      <c r="Q63" s="44">
        <f t="shared" si="9"/>
        <v>2.6552198305869933E-2</v>
      </c>
      <c r="R63" s="44">
        <f t="shared" si="9"/>
        <v>0.36755545849762883</v>
      </c>
      <c r="S63" s="44">
        <f t="shared" si="9"/>
        <v>0.52117408330394899</v>
      </c>
      <c r="T63" s="44">
        <f t="shared" si="9"/>
        <v>0.20229073103829068</v>
      </c>
      <c r="U63" s="44">
        <f t="shared" si="9"/>
        <v>4.8525093392322714E-2</v>
      </c>
      <c r="V63" s="44">
        <f t="shared" si="9"/>
        <v>3.9920898062174338E-3</v>
      </c>
      <c r="W63" s="44">
        <f t="shared" si="9"/>
        <v>0.24943561498717165</v>
      </c>
      <c r="X63" s="44">
        <f t="shared" si="9"/>
        <v>0.34724667866537789</v>
      </c>
      <c r="Y63" s="44">
        <f t="shared" si="9"/>
        <v>0.85945095249762649</v>
      </c>
      <c r="Z63" s="44">
        <f t="shared" si="9"/>
        <v>0.22405752505813203</v>
      </c>
      <c r="AA63" s="44">
        <f t="shared" si="9"/>
        <v>2.1643449449860078E-3</v>
      </c>
      <c r="AB63" s="44">
        <f t="shared" si="9"/>
        <v>0.7763573633244234</v>
      </c>
      <c r="AC63" s="44">
        <f t="shared" si="9"/>
        <v>1.7142856261677906E-2</v>
      </c>
      <c r="AD63" s="44" t="e">
        <f t="shared" si="9"/>
        <v>#VALUE!</v>
      </c>
      <c r="AE63" s="44">
        <f t="shared" si="9"/>
        <v>1.6513073420366981E-3</v>
      </c>
      <c r="AF63" s="44">
        <f t="shared" si="9"/>
        <v>2.210777825402218E-2</v>
      </c>
      <c r="AG63" s="44">
        <f t="shared" si="9"/>
        <v>0.30231696783391332</v>
      </c>
      <c r="AH63" s="44">
        <f t="shared" si="9"/>
        <v>1.276431215360819E-3</v>
      </c>
      <c r="AI63" s="44">
        <f t="shared" si="9"/>
        <v>1.4229141964942806E-4</v>
      </c>
      <c r="AJ63" s="44">
        <f t="shared" si="9"/>
        <v>0.55757277148611528</v>
      </c>
      <c r="AK63" s="44">
        <f t="shared" si="9"/>
        <v>7.5007836629230296E-4</v>
      </c>
      <c r="AL63" s="44">
        <f t="shared" si="9"/>
        <v>5.2147658943209937E-3</v>
      </c>
      <c r="AM63" s="44">
        <f t="shared" si="9"/>
        <v>2.6117196608314075E-2</v>
      </c>
      <c r="AN63" s="44">
        <f t="shared" si="9"/>
        <v>0.25190521965692564</v>
      </c>
      <c r="AO63" s="44">
        <f t="shared" si="9"/>
        <v>2.0623813501182293E-4</v>
      </c>
      <c r="AP63" s="44">
        <f t="shared" si="9"/>
        <v>0.45059208721178634</v>
      </c>
      <c r="AQ63" s="44">
        <f t="shared" si="9"/>
        <v>0.88782067721999103</v>
      </c>
      <c r="AR63" s="44">
        <f t="shared" si="9"/>
        <v>0.64249805793107795</v>
      </c>
      <c r="AS63" s="44">
        <f t="shared" si="9"/>
        <v>9.9190566709720632E-5</v>
      </c>
      <c r="AT63" s="44">
        <f t="shared" si="9"/>
        <v>0.20888622498353893</v>
      </c>
      <c r="AU63" s="44">
        <f t="shared" si="9"/>
        <v>0.34927041740763298</v>
      </c>
      <c r="AV63" s="44">
        <f t="shared" si="9"/>
        <v>0.29347167681710357</v>
      </c>
      <c r="AW63" s="44">
        <f t="shared" si="9"/>
        <v>4.9879883591365734E-3</v>
      </c>
      <c r="AX63" s="44">
        <f t="shared" si="9"/>
        <v>5.6892418224270471E-4</v>
      </c>
      <c r="AY63" s="44">
        <f t="shared" si="9"/>
        <v>1.5629125575451324E-4</v>
      </c>
      <c r="AZ63" s="44">
        <f t="shared" si="9"/>
        <v>1.1096232928853606E-2</v>
      </c>
      <c r="BA63" s="44">
        <f t="shared" si="9"/>
        <v>1.8531453426293856</v>
      </c>
      <c r="BB63" s="44">
        <f t="shared" si="9"/>
        <v>2.1030325489962722E-2</v>
      </c>
      <c r="BC63" s="44">
        <f t="shared" si="9"/>
        <v>0.78150450527091198</v>
      </c>
    </row>
    <row r="64" spans="3:55" x14ac:dyDescent="0.2">
      <c r="C64" s="11" t="s">
        <v>61</v>
      </c>
      <c r="D64" s="44">
        <f>D21/AVERAGE(D16,D30)</f>
        <v>1.4985332786992918E-4</v>
      </c>
      <c r="E64" s="44">
        <f t="shared" ref="E64:BC64" si="10">E21/AVERAGE(E16,E30)</f>
        <v>0.1614901630059965</v>
      </c>
      <c r="F64" s="44">
        <f t="shared" si="10"/>
        <v>2.9446763220561053E-2</v>
      </c>
      <c r="G64" s="44">
        <f t="shared" si="10"/>
        <v>4.0832142635992136E-2</v>
      </c>
      <c r="H64" s="44">
        <f t="shared" si="10"/>
        <v>2.4716273269849041E-3</v>
      </c>
      <c r="I64" s="44">
        <f t="shared" si="10"/>
        <v>3.7646711962296638E-4</v>
      </c>
      <c r="J64" s="44">
        <f t="shared" si="10"/>
        <v>0.19618469767484506</v>
      </c>
      <c r="K64" s="44">
        <f t="shared" si="10"/>
        <v>6.0568516285700681E-2</v>
      </c>
      <c r="L64" s="44">
        <f t="shared" si="10"/>
        <v>3.7950712419256752E-2</v>
      </c>
      <c r="M64" s="44">
        <f t="shared" si="10"/>
        <v>4.113563386427654E-4</v>
      </c>
      <c r="N64" s="44">
        <f t="shared" si="10"/>
        <v>0.49421038352555657</v>
      </c>
      <c r="O64" s="44">
        <f t="shared" si="10"/>
        <v>0.67497092927999991</v>
      </c>
      <c r="P64" s="44">
        <f t="shared" si="10"/>
        <v>5.8702855734885859E-2</v>
      </c>
      <c r="Q64" s="44">
        <f t="shared" si="10"/>
        <v>2.0389798866076607E-2</v>
      </c>
      <c r="R64" s="44">
        <f t="shared" si="10"/>
        <v>0.38182656156261091</v>
      </c>
      <c r="S64" s="44">
        <f t="shared" si="10"/>
        <v>0.38395571381606391</v>
      </c>
      <c r="T64" s="44">
        <f t="shared" si="10"/>
        <v>0.12141967560267675</v>
      </c>
      <c r="U64" s="44">
        <f t="shared" si="10"/>
        <v>2.7501461239831753E-2</v>
      </c>
      <c r="V64" s="44">
        <f t="shared" si="10"/>
        <v>6.8263361423583401E-3</v>
      </c>
      <c r="W64" s="44">
        <f t="shared" si="10"/>
        <v>0.17933177595060959</v>
      </c>
      <c r="X64" s="44">
        <f t="shared" si="10"/>
        <v>0.35267092049536658</v>
      </c>
      <c r="Y64" s="44">
        <f t="shared" si="10"/>
        <v>0.83855463364349958</v>
      </c>
      <c r="Z64" s="44">
        <f t="shared" si="10"/>
        <v>0.14536684032080277</v>
      </c>
      <c r="AA64" s="44">
        <f t="shared" si="10"/>
        <v>2.0254959996348983E-3</v>
      </c>
      <c r="AB64" s="44">
        <f t="shared" si="10"/>
        <v>0.71666238516304248</v>
      </c>
      <c r="AC64" s="44">
        <f t="shared" si="10"/>
        <v>1.0883579232629078E-2</v>
      </c>
      <c r="AD64" s="44" t="e">
        <f t="shared" si="10"/>
        <v>#VALUE!</v>
      </c>
      <c r="AE64" s="44">
        <f t="shared" si="10"/>
        <v>5.3651577455027409E-3</v>
      </c>
      <c r="AF64" s="44">
        <f t="shared" si="10"/>
        <v>1.2176193104088249E-2</v>
      </c>
      <c r="AG64" s="44">
        <f t="shared" si="10"/>
        <v>0.21721945600313816</v>
      </c>
      <c r="AH64" s="44">
        <f t="shared" si="10"/>
        <v>5.179367100925516E-3</v>
      </c>
      <c r="AI64" s="44">
        <f t="shared" si="10"/>
        <v>1.7471874634285774E-4</v>
      </c>
      <c r="AJ64" s="44">
        <f t="shared" si="10"/>
        <v>0.40757665942565258</v>
      </c>
      <c r="AK64" s="44">
        <f t="shared" si="10"/>
        <v>1.6697598622906118E-3</v>
      </c>
      <c r="AL64" s="44">
        <f t="shared" si="10"/>
        <v>6.1258944897784494E-3</v>
      </c>
      <c r="AM64" s="44">
        <f t="shared" si="10"/>
        <v>8.4785642008049448E-3</v>
      </c>
      <c r="AN64" s="44">
        <f t="shared" si="10"/>
        <v>0.15499613091936618</v>
      </c>
      <c r="AO64" s="44">
        <f t="shared" si="10"/>
        <v>4.9666559769519897E-4</v>
      </c>
      <c r="AP64" s="44">
        <f t="shared" si="10"/>
        <v>0.36086716319547896</v>
      </c>
      <c r="AQ64" s="44">
        <f t="shared" si="10"/>
        <v>0.80169744155621181</v>
      </c>
      <c r="AR64" s="44">
        <f t="shared" si="10"/>
        <v>0.54069059485779891</v>
      </c>
      <c r="AS64" s="44">
        <f t="shared" si="10"/>
        <v>1.0661896847388007E-4</v>
      </c>
      <c r="AT64" s="44">
        <f t="shared" si="10"/>
        <v>0.90437290969023032</v>
      </c>
      <c r="AU64" s="44">
        <f t="shared" si="10"/>
        <v>0.34355612412510167</v>
      </c>
      <c r="AV64" s="44">
        <f t="shared" si="10"/>
        <v>0.2747494313570224</v>
      </c>
      <c r="AW64" s="44">
        <f t="shared" si="10"/>
        <v>1.5797295717538933E-3</v>
      </c>
      <c r="AX64" s="44">
        <f t="shared" si="10"/>
        <v>4.6820613922583614E-4</v>
      </c>
      <c r="AY64" s="44">
        <f t="shared" si="10"/>
        <v>2.4468801506073896E-4</v>
      </c>
      <c r="AZ64" s="44">
        <f t="shared" si="10"/>
        <v>7.9386933405458729E-3</v>
      </c>
      <c r="BA64" s="44">
        <f t="shared" si="10"/>
        <v>1.7521915930539655</v>
      </c>
      <c r="BB64" s="44">
        <f t="shared" si="10"/>
        <v>1.1444294607756974E-2</v>
      </c>
      <c r="BC64" s="44">
        <f t="shared" si="10"/>
        <v>0.69710053714558695</v>
      </c>
    </row>
    <row r="65" spans="3:55" x14ac:dyDescent="0.2">
      <c r="C65" s="11" t="s">
        <v>63</v>
      </c>
      <c r="D65" s="44">
        <f>D22/AVERAGE(D16,D30)</f>
        <v>2.2037488480534866E-4</v>
      </c>
      <c r="E65" s="44">
        <f t="shared" ref="E65:BC65" si="11">E22/AVERAGE(E16,E30)</f>
        <v>0.19127448823792112</v>
      </c>
      <c r="F65" s="44">
        <f t="shared" si="11"/>
        <v>3.366764836997168E-2</v>
      </c>
      <c r="G65" s="44">
        <f t="shared" si="11"/>
        <v>4.8864854510941275E-2</v>
      </c>
      <c r="H65" s="44">
        <f t="shared" si="11"/>
        <v>5.8707700957525378E-3</v>
      </c>
      <c r="I65" s="44">
        <f t="shared" si="11"/>
        <v>2.1229393575588807E-4</v>
      </c>
      <c r="J65" s="44">
        <f t="shared" si="11"/>
        <v>0.22299267259979116</v>
      </c>
      <c r="K65" s="44">
        <f t="shared" si="11"/>
        <v>7.4117786743751218E-2</v>
      </c>
      <c r="L65" s="44">
        <f t="shared" si="11"/>
        <v>4.2772378891356266E-2</v>
      </c>
      <c r="M65" s="44">
        <f t="shared" si="11"/>
        <v>4.9551746499701377E-4</v>
      </c>
      <c r="N65" s="44">
        <f t="shared" si="11"/>
        <v>0.5402381165268354</v>
      </c>
      <c r="O65" s="44">
        <f t="shared" si="11"/>
        <v>0.70097861004377482</v>
      </c>
      <c r="P65" s="44">
        <f t="shared" si="11"/>
        <v>5.0547494573837712E-2</v>
      </c>
      <c r="Q65" s="44">
        <f t="shared" si="11"/>
        <v>3.3366527515164959E-2</v>
      </c>
      <c r="R65" s="44">
        <f t="shared" si="11"/>
        <v>0.53842704170192335</v>
      </c>
      <c r="S65" s="44">
        <f t="shared" si="11"/>
        <v>0.45166336465373902</v>
      </c>
      <c r="T65" s="44">
        <f t="shared" si="11"/>
        <v>0.12700267895532794</v>
      </c>
      <c r="U65" s="44">
        <f t="shared" si="11"/>
        <v>3.7224099915494545E-2</v>
      </c>
      <c r="V65" s="44">
        <f t="shared" si="11"/>
        <v>9.4662257901203979E-3</v>
      </c>
      <c r="W65" s="44">
        <f t="shared" si="11"/>
        <v>0.21902612275613256</v>
      </c>
      <c r="X65" s="44">
        <f t="shared" si="11"/>
        <v>0.38521444703834945</v>
      </c>
      <c r="Y65" s="44">
        <f t="shared" si="11"/>
        <v>0.79522418851551668</v>
      </c>
      <c r="Z65" s="44">
        <f t="shared" si="11"/>
        <v>0.17456243017337661</v>
      </c>
      <c r="AA65" s="44">
        <f t="shared" si="11"/>
        <v>1.488562083880792E-3</v>
      </c>
      <c r="AB65" s="44">
        <f t="shared" si="11"/>
        <v>0.73608417482870669</v>
      </c>
      <c r="AC65" s="44">
        <f t="shared" si="11"/>
        <v>1.2172386835492476E-2</v>
      </c>
      <c r="AD65" s="44">
        <f t="shared" si="11"/>
        <v>7.5709105866697858E-3</v>
      </c>
      <c r="AE65" s="44">
        <f t="shared" si="11"/>
        <v>1.0525399467112239E-3</v>
      </c>
      <c r="AF65" s="44">
        <f t="shared" si="11"/>
        <v>1.2325757393721491E-2</v>
      </c>
      <c r="AG65" s="44">
        <f t="shared" si="11"/>
        <v>0.24954010860856166</v>
      </c>
      <c r="AH65" s="44">
        <f t="shared" si="11"/>
        <v>4.7809411974716253E-3</v>
      </c>
      <c r="AI65" s="44">
        <f t="shared" si="11"/>
        <v>7.6524742499597641E-5</v>
      </c>
      <c r="AJ65" s="44">
        <f t="shared" si="11"/>
        <v>0.4591420231544644</v>
      </c>
      <c r="AK65" s="44">
        <f t="shared" si="11"/>
        <v>1.7238161787449585E-3</v>
      </c>
      <c r="AL65" s="44">
        <f t="shared" si="11"/>
        <v>1.4555584596716391E-2</v>
      </c>
      <c r="AM65" s="44">
        <f t="shared" si="11"/>
        <v>1.1553985210848262E-2</v>
      </c>
      <c r="AN65" s="44">
        <f t="shared" si="11"/>
        <v>0.18158227958125489</v>
      </c>
      <c r="AO65" s="44">
        <f t="shared" si="11"/>
        <v>1.4096814928042675E-4</v>
      </c>
      <c r="AP65" s="44">
        <f t="shared" si="11"/>
        <v>0.39232088119131558</v>
      </c>
      <c r="AQ65" s="44">
        <f t="shared" si="11"/>
        <v>0.68311284647632298</v>
      </c>
      <c r="AR65" s="44">
        <f t="shared" si="11"/>
        <v>0.57142639700474385</v>
      </c>
      <c r="AS65" s="44">
        <f t="shared" si="11"/>
        <v>9.279556359154369E-4</v>
      </c>
      <c r="AT65" s="44">
        <f t="shared" si="11"/>
        <v>0.37858782967169735</v>
      </c>
      <c r="AU65" s="44">
        <f t="shared" si="11"/>
        <v>0.36747964877255695</v>
      </c>
      <c r="AV65" s="44">
        <f t="shared" si="11"/>
        <v>0.28099481811498278</v>
      </c>
      <c r="AW65" s="44">
        <f t="shared" si="11"/>
        <v>1.3034492470625375E-3</v>
      </c>
      <c r="AX65" s="44">
        <f t="shared" si="11"/>
        <v>7.0609233501583405E-4</v>
      </c>
      <c r="AY65" s="44">
        <f t="shared" si="11"/>
        <v>6.8088320309425514E-4</v>
      </c>
      <c r="AZ65" s="44">
        <f t="shared" si="11"/>
        <v>7.8076681944294086E-3</v>
      </c>
      <c r="BA65" s="44">
        <f t="shared" si="11"/>
        <v>1.7775355193210109</v>
      </c>
      <c r="BB65" s="44">
        <f t="shared" si="11"/>
        <v>1.4750805052703712E-2</v>
      </c>
      <c r="BC65" s="44">
        <f t="shared" si="11"/>
        <v>0.73523244780097197</v>
      </c>
    </row>
    <row r="66" spans="3:55" x14ac:dyDescent="0.2">
      <c r="C66" s="37" t="s">
        <v>65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E66" s="44"/>
      <c r="AF66" s="44"/>
    </row>
    <row r="67" spans="3:55" x14ac:dyDescent="0.2">
      <c r="C67" s="11" t="s">
        <v>67</v>
      </c>
      <c r="D67" s="44">
        <f>D24/AVERAGE(D16,D30)</f>
        <v>0.70516909130972583</v>
      </c>
      <c r="E67" s="44">
        <f>E24/AVERAGE(E$16,E$30)</f>
        <v>0.77094882734992698</v>
      </c>
      <c r="F67" s="44">
        <f t="shared" ref="F67" si="12">F24/AVERAGE(F$16,F$30)</f>
        <v>0.32511399933868379</v>
      </c>
      <c r="G67" s="44">
        <f t="shared" ref="G67:H67" si="13">G24/AVERAGE(G$16,G$30)</f>
        <v>0.74739523008200626</v>
      </c>
      <c r="H67" s="44">
        <f t="shared" si="13"/>
        <v>0.21280453064941265</v>
      </c>
      <c r="I67" s="44">
        <f t="shared" ref="I67" si="14">I24/AVERAGE(H$16,H$30)</f>
        <v>0.32238871762766913</v>
      </c>
      <c r="J67" s="44">
        <f>J24/AVERAGE(J$16,J$30)</f>
        <v>0.81798779651357367</v>
      </c>
      <c r="K67" s="44">
        <f t="shared" ref="K67" si="15">K24/AVERAGE(K$16,K$30)</f>
        <v>0.30381549054846074</v>
      </c>
      <c r="L67" s="44">
        <f t="shared" ref="L67" si="16">L24/AVERAGE(L$16,L$30)</f>
        <v>0.70988266816557122</v>
      </c>
      <c r="M67" s="44">
        <f t="shared" ref="M67" si="17">M24/AVERAGE(M$16,M$30)</f>
        <v>0.242807319406493</v>
      </c>
      <c r="N67" s="44">
        <f t="shared" ref="N67" si="18">N24/AVERAGE(N$16,N$30)</f>
        <v>0.55760492958182273</v>
      </c>
      <c r="O67" s="44">
        <f t="shared" ref="O67" si="19">O24/AVERAGE(O$16,O$30)</f>
        <v>0.79947966888981481</v>
      </c>
      <c r="P67" s="44">
        <f t="shared" ref="P67" si="20">P24/AVERAGE(P$16,P$30)</f>
        <v>8.185323674818926E-3</v>
      </c>
      <c r="Q67" s="44">
        <f t="shared" ref="Q67" si="21">Q24/AVERAGE(Q$16,Q$30)</f>
        <v>1.418796737581531E-2</v>
      </c>
      <c r="R67" s="44">
        <f t="shared" ref="R67" si="22">R24/AVERAGE(R$16,R$30)</f>
        <v>0.76969504054167559</v>
      </c>
      <c r="S67" s="44">
        <f t="shared" ref="S67" si="23">S24/AVERAGE(S$16,S$30)</f>
        <v>0.46234824390507628</v>
      </c>
      <c r="T67" s="44">
        <f t="shared" ref="T67" si="24">T24/AVERAGE(T$16,T$30)</f>
        <v>0.74226704304674596</v>
      </c>
      <c r="U67" s="44">
        <f t="shared" ref="U67" si="25">U24/AVERAGE(U$16,U$30)</f>
        <v>0.60583132491359348</v>
      </c>
      <c r="V67" s="44">
        <f t="shared" ref="V67" si="26">V24/AVERAGE(V$16,V$30)</f>
        <v>8.0250465040296783E-3</v>
      </c>
      <c r="W67" s="44">
        <f t="shared" ref="W67" si="27">W24/AVERAGE(W$16,W$30)</f>
        <v>2.4021118260891948E-2</v>
      </c>
      <c r="X67" s="44">
        <f t="shared" ref="X67" si="28">X24/AVERAGE(X$16,X$30)</f>
        <v>0.37636483845056184</v>
      </c>
      <c r="Y67" s="44">
        <f t="shared" ref="Y67" si="29">Y24/AVERAGE(Y$16,Y$30)</f>
        <v>0.85215327596605195</v>
      </c>
      <c r="Z67" s="44">
        <f>Z24/AVERAGE(Z$16,Z$30)</f>
        <v>0.52105550688651558</v>
      </c>
      <c r="AA67" s="44">
        <f t="shared" ref="AA67" si="30">AA24/AVERAGE(AA$16,AA$30)</f>
        <v>0.71978046679649421</v>
      </c>
      <c r="AB67" s="44">
        <f t="shared" ref="AB67" si="31">AB24/AVERAGE(AB$16,AB$30)</f>
        <v>0.65910610002708803</v>
      </c>
      <c r="AC67" s="44">
        <f t="shared" ref="AC67" si="32">AC24/AVERAGE(AC$16,AC$30)</f>
        <v>0.58107836076377106</v>
      </c>
      <c r="AE67" s="44">
        <f t="shared" ref="AE67" si="33">AE24/AVERAGE(AE$16,AE$30)</f>
        <v>0.17840772786048387</v>
      </c>
      <c r="AF67" s="44">
        <f>AF24/AVERAGE(AF$16,AF$30)</f>
        <v>0.30157357779494653</v>
      </c>
    </row>
    <row r="68" spans="3:55" x14ac:dyDescent="0.2">
      <c r="C68" s="37" t="s">
        <v>67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E68" s="44"/>
      <c r="AF68" s="44"/>
    </row>
    <row r="69" spans="3:55" x14ac:dyDescent="0.2">
      <c r="C69" s="11" t="s">
        <v>67</v>
      </c>
      <c r="D69" s="44">
        <f t="shared" ref="D69:D72" si="34">D26/AVERAGE(D$16,D$30)</f>
        <v>1.0494050036465341</v>
      </c>
      <c r="E69" s="44">
        <f t="shared" ref="E69:BC69" si="35">E26/AVERAGE(E$16,E$30)</f>
        <v>1.0621983119168299</v>
      </c>
      <c r="F69" s="44">
        <f t="shared" si="35"/>
        <v>0.47862099007539755</v>
      </c>
      <c r="G69" s="44">
        <f t="shared" si="35"/>
        <v>1.1580867195908697</v>
      </c>
      <c r="H69" s="44">
        <f t="shared" si="35"/>
        <v>0.37989284530387663</v>
      </c>
      <c r="I69" s="44">
        <f t="shared" si="35"/>
        <v>0.77976478657292592</v>
      </c>
      <c r="J69" s="44">
        <f t="shared" si="35"/>
        <v>1.1854830236879652</v>
      </c>
      <c r="K69" s="44">
        <f t="shared" si="35"/>
        <v>0.49928226195034336</v>
      </c>
      <c r="L69" s="44">
        <f t="shared" si="35"/>
        <v>0.88791130438387733</v>
      </c>
      <c r="M69" s="44">
        <f t="shared" si="35"/>
        <v>0.42211852331104588</v>
      </c>
      <c r="N69" s="44">
        <f t="shared" si="35"/>
        <v>0.79681277209858803</v>
      </c>
      <c r="O69" s="44">
        <f t="shared" si="35"/>
        <v>1.3166537617440734</v>
      </c>
      <c r="P69" s="44">
        <f t="shared" si="35"/>
        <v>3.901352089538609E-3</v>
      </c>
      <c r="Q69" s="44">
        <f t="shared" si="35"/>
        <v>3.72102482549658E-2</v>
      </c>
      <c r="R69" s="44">
        <f t="shared" si="35"/>
        <v>0.8159768384256757</v>
      </c>
      <c r="S69" s="44">
        <f t="shared" si="35"/>
        <v>0.45113303953263678</v>
      </c>
      <c r="T69" s="44">
        <f t="shared" si="35"/>
        <v>1.151295184214181</v>
      </c>
      <c r="U69" s="44">
        <f t="shared" si="35"/>
        <v>1.2073900728042446</v>
      </c>
      <c r="V69" s="44">
        <f t="shared" si="35"/>
        <v>1.1578022263858149E-2</v>
      </c>
      <c r="W69" s="44">
        <f t="shared" si="35"/>
        <v>4.4197885680803767E-2</v>
      </c>
      <c r="X69" s="44">
        <f t="shared" si="35"/>
        <v>0.30699008354833579</v>
      </c>
      <c r="Y69" s="44">
        <f t="shared" si="35"/>
        <v>1.4255091581242489</v>
      </c>
      <c r="Z69" s="44">
        <f t="shared" si="35"/>
        <v>0.93376502240950021</v>
      </c>
      <c r="AA69" s="44">
        <f t="shared" si="35"/>
        <v>1.1726112814277925</v>
      </c>
      <c r="AB69" s="44">
        <f t="shared" si="35"/>
        <v>1.1070786905821264</v>
      </c>
      <c r="AC69" s="44">
        <f t="shared" si="35"/>
        <v>0.85139369944164267</v>
      </c>
      <c r="AD69" s="44">
        <f t="shared" si="35"/>
        <v>8.3581754369952299E-2</v>
      </c>
      <c r="AE69" s="44">
        <f t="shared" si="35"/>
        <v>0.30604480426642289</v>
      </c>
      <c r="AF69" s="44">
        <f t="shared" si="35"/>
        <v>0.52728304371020196</v>
      </c>
      <c r="AG69" s="44">
        <f t="shared" si="35"/>
        <v>0.97580912121232943</v>
      </c>
      <c r="AH69" s="44">
        <f t="shared" si="35"/>
        <v>1.9996557018835816E-3</v>
      </c>
      <c r="AI69" s="44">
        <f t="shared" si="35"/>
        <v>0.28007444866455239</v>
      </c>
      <c r="AJ69" s="44">
        <f t="shared" si="35"/>
        <v>1.1110092101780273</v>
      </c>
      <c r="AK69" s="44">
        <f t="shared" si="35"/>
        <v>2.2599175141821207E-2</v>
      </c>
      <c r="AL69" s="44">
        <f t="shared" si="35"/>
        <v>1.576416189402563E-2</v>
      </c>
      <c r="AM69" s="44">
        <f t="shared" si="35"/>
        <v>0.11963718858056548</v>
      </c>
      <c r="AN69" s="44">
        <f t="shared" si="35"/>
        <v>1.0663716277174273</v>
      </c>
      <c r="AO69" s="44">
        <f t="shared" si="35"/>
        <v>1.206544147821669</v>
      </c>
      <c r="AP69" s="44">
        <f t="shared" si="35"/>
        <v>0.97449737238148471</v>
      </c>
      <c r="AQ69" s="44">
        <f t="shared" si="35"/>
        <v>1.0296307466598678</v>
      </c>
      <c r="AR69" s="44">
        <f t="shared" si="35"/>
        <v>1.2466236960837875</v>
      </c>
      <c r="AS69" s="44">
        <f t="shared" si="35"/>
        <v>3.9322789157820407E-4</v>
      </c>
      <c r="AT69" s="44">
        <f t="shared" si="35"/>
        <v>0.79170070433512107</v>
      </c>
      <c r="AU69" s="44">
        <f t="shared" si="35"/>
        <v>0.21923541314212533</v>
      </c>
      <c r="AV69" s="44">
        <f t="shared" si="35"/>
        <v>0.18086960927350912</v>
      </c>
      <c r="AW69" s="44">
        <f t="shared" si="35"/>
        <v>0.78033939285194265</v>
      </c>
      <c r="AX69" s="44">
        <f t="shared" si="35"/>
        <v>0.16982236586086102</v>
      </c>
      <c r="AY69" s="44">
        <f t="shared" si="35"/>
        <v>0.7753669628561074</v>
      </c>
      <c r="AZ69" s="44">
        <f t="shared" si="35"/>
        <v>1.938566218802551E-2</v>
      </c>
      <c r="BA69" s="44">
        <f t="shared" si="35"/>
        <v>1.3160478195376368</v>
      </c>
      <c r="BB69" s="44">
        <f t="shared" si="35"/>
        <v>0.73122599801457178</v>
      </c>
      <c r="BC69" s="44">
        <f t="shared" si="35"/>
        <v>1.3285954388621568</v>
      </c>
    </row>
    <row r="70" spans="3:55" x14ac:dyDescent="0.2">
      <c r="C70" s="11" t="s">
        <v>71</v>
      </c>
      <c r="D70" s="44">
        <f t="shared" si="34"/>
        <v>1.4425306790593628E-3</v>
      </c>
      <c r="E70" s="44">
        <f t="shared" ref="E70:BC70" si="36">E27/AVERAGE(E$16,E$30)</f>
        <v>6.2273847373025722E-3</v>
      </c>
      <c r="F70" s="44">
        <f t="shared" si="36"/>
        <v>9.3891466964867701E-4</v>
      </c>
      <c r="G70" s="44">
        <f t="shared" si="36"/>
        <v>3.2599108510249753E-3</v>
      </c>
      <c r="H70" s="44">
        <f t="shared" si="36"/>
        <v>2.8992925185468508E-2</v>
      </c>
      <c r="I70" s="44">
        <f t="shared" si="36"/>
        <v>3.0704594018243075E-3</v>
      </c>
      <c r="J70" s="44">
        <f t="shared" si="36"/>
        <v>3.460590843793551E-3</v>
      </c>
      <c r="K70" s="44">
        <f t="shared" si="36"/>
        <v>4.5319442219927814E-3</v>
      </c>
      <c r="L70" s="44">
        <f t="shared" si="36"/>
        <v>1.738141824685609E-3</v>
      </c>
      <c r="M70" s="44">
        <f t="shared" si="36"/>
        <v>3.3563058206319512E-4</v>
      </c>
      <c r="N70" s="44">
        <f t="shared" si="36"/>
        <v>2.3363664647072278E-4</v>
      </c>
      <c r="O70" s="44">
        <f t="shared" si="36"/>
        <v>4.6455101067075788E-3</v>
      </c>
      <c r="P70" s="44">
        <f t="shared" si="36"/>
        <v>9.180008155070166E-4</v>
      </c>
      <c r="Q70" s="44">
        <f t="shared" si="36"/>
        <v>7.4122011780989386E-3</v>
      </c>
      <c r="R70" s="44">
        <f t="shared" si="36"/>
        <v>1.3610929023499417E-2</v>
      </c>
      <c r="S70" s="44">
        <f t="shared" si="36"/>
        <v>1.4113379157669661E-3</v>
      </c>
      <c r="T70" s="44">
        <f t="shared" si="36"/>
        <v>1.5970087398621382E-5</v>
      </c>
      <c r="U70" s="44">
        <f t="shared" si="36"/>
        <v>9.7812854588115034E-3</v>
      </c>
      <c r="V70" s="44">
        <f t="shared" si="36"/>
        <v>4.7750617267929545E-3</v>
      </c>
      <c r="W70" s="44">
        <f t="shared" si="36"/>
        <v>7.8200493468949203E-4</v>
      </c>
      <c r="X70" s="44">
        <f t="shared" si="36"/>
        <v>0.51046979260849801</v>
      </c>
      <c r="Y70" s="44">
        <f t="shared" si="36"/>
        <v>3.1560825579529969E-3</v>
      </c>
      <c r="Z70" s="44">
        <f t="shared" si="36"/>
        <v>3.5179461157151836E-3</v>
      </c>
      <c r="AA70" s="44">
        <f t="shared" si="36"/>
        <v>6.5328722701163151E-4</v>
      </c>
      <c r="AB70" s="44">
        <f t="shared" si="36"/>
        <v>7.3684499323464032E-3</v>
      </c>
      <c r="AC70" s="44">
        <f t="shared" si="36"/>
        <v>7.9149471281194754E-3</v>
      </c>
      <c r="AD70" s="44" t="e">
        <f t="shared" si="36"/>
        <v>#VALUE!</v>
      </c>
      <c r="AE70" s="44">
        <f t="shared" si="36"/>
        <v>2.205874906961456E-2</v>
      </c>
      <c r="AF70" s="44">
        <f t="shared" si="36"/>
        <v>3.0014284296107441E-4</v>
      </c>
      <c r="AG70" s="44">
        <f t="shared" si="36"/>
        <v>2.3303093664172091E-3</v>
      </c>
      <c r="AH70" s="44">
        <f t="shared" si="36"/>
        <v>2.4295517086576129E-3</v>
      </c>
      <c r="AI70" s="44">
        <f t="shared" si="36"/>
        <v>3.3987718012792108E-4</v>
      </c>
      <c r="AJ70" s="44">
        <f t="shared" si="36"/>
        <v>1.3248234653636187E-3</v>
      </c>
      <c r="AK70" s="44">
        <f t="shared" si="36"/>
        <v>1.0103254895836369E-2</v>
      </c>
      <c r="AL70" s="44">
        <f t="shared" si="36"/>
        <v>2.4733499426181022E-3</v>
      </c>
      <c r="AM70" s="44">
        <f t="shared" si="36"/>
        <v>6.7965059754751343E-3</v>
      </c>
      <c r="AN70" s="44">
        <f t="shared" si="36"/>
        <v>1.7871241758615801E-4</v>
      </c>
      <c r="AO70" s="44">
        <f t="shared" si="36"/>
        <v>1.918074674450927E-3</v>
      </c>
      <c r="AP70" s="44">
        <f t="shared" si="36"/>
        <v>4.7773505699288789E-3</v>
      </c>
      <c r="AQ70" s="44">
        <f t="shared" si="36"/>
        <v>3.2332943979387248E-3</v>
      </c>
      <c r="AR70" s="44">
        <f t="shared" si="36"/>
        <v>4.2714964823014241E-3</v>
      </c>
      <c r="AS70" s="44">
        <f t="shared" si="36"/>
        <v>1.9832842954940416E-4</v>
      </c>
      <c r="AT70" s="44">
        <f t="shared" si="36"/>
        <v>0.44237303760806257</v>
      </c>
      <c r="AU70" s="44">
        <f t="shared" si="36"/>
        <v>1.7116585028555512E-2</v>
      </c>
      <c r="AV70" s="44">
        <f t="shared" si="36"/>
        <v>6.0775463837576702E-4</v>
      </c>
      <c r="AW70" s="44">
        <f t="shared" si="36"/>
        <v>6.3036840717531524E-3</v>
      </c>
      <c r="AX70" s="44">
        <f t="shared" si="36"/>
        <v>5.2655028020160187E-3</v>
      </c>
      <c r="AY70" s="44">
        <f t="shared" si="36"/>
        <v>6.8075103042886218E-4</v>
      </c>
      <c r="AZ70" s="44">
        <f t="shared" si="36"/>
        <v>4.7480931205760727E-3</v>
      </c>
      <c r="BA70" s="44">
        <f t="shared" si="36"/>
        <v>1.4009897676564863E-2</v>
      </c>
      <c r="BB70" s="44">
        <f t="shared" si="36"/>
        <v>3.2349044945789171E-3</v>
      </c>
      <c r="BC70" s="44">
        <f t="shared" si="36"/>
        <v>1.5695710220917094E-3</v>
      </c>
    </row>
    <row r="71" spans="3:55" x14ac:dyDescent="0.2">
      <c r="C71" s="11" t="s">
        <v>71</v>
      </c>
      <c r="D71" s="44">
        <f t="shared" si="34"/>
        <v>1.2972891411768945</v>
      </c>
      <c r="E71" s="44">
        <f t="shared" ref="E71:BC71" si="37">E28/AVERAGE(E$16,E$30)</f>
        <v>0.9281962537669558</v>
      </c>
      <c r="F71" s="44">
        <f t="shared" si="37"/>
        <v>0.40332034972302899</v>
      </c>
      <c r="G71" s="44">
        <f t="shared" si="37"/>
        <v>1.168380337190583</v>
      </c>
      <c r="H71" s="44">
        <f t="shared" si="37"/>
        <v>0.29571109732000045</v>
      </c>
      <c r="I71" s="44">
        <f t="shared" si="37"/>
        <v>1.3635835024649101</v>
      </c>
      <c r="J71" s="44">
        <f t="shared" si="37"/>
        <v>1.1342907532969451</v>
      </c>
      <c r="K71" s="44">
        <f t="shared" si="37"/>
        <v>0.32388758831314846</v>
      </c>
      <c r="L71" s="44">
        <f t="shared" si="37"/>
        <v>0.97488023448382344</v>
      </c>
      <c r="M71" s="44">
        <f t="shared" si="37"/>
        <v>0.60908913786781471</v>
      </c>
      <c r="N71" s="44">
        <f t="shared" si="37"/>
        <v>0.37695115040099292</v>
      </c>
      <c r="O71" s="44">
        <f t="shared" si="37"/>
        <v>1.0556814143690825</v>
      </c>
      <c r="P71" s="44">
        <f t="shared" si="37"/>
        <v>4.7843847599370656E-3</v>
      </c>
      <c r="Q71" s="44">
        <f t="shared" si="37"/>
        <v>8.3395044441339529E-3</v>
      </c>
      <c r="R71" s="44">
        <f t="shared" si="37"/>
        <v>0.71785602437347884</v>
      </c>
      <c r="S71" s="44">
        <f t="shared" si="37"/>
        <v>0.33862471541558908</v>
      </c>
      <c r="T71" s="44">
        <f t="shared" si="37"/>
        <v>1.036240886810567</v>
      </c>
      <c r="U71" s="44">
        <f t="shared" si="37"/>
        <v>0.80953381253268974</v>
      </c>
      <c r="V71" s="44">
        <f t="shared" si="37"/>
        <v>4.6372812220824879E-3</v>
      </c>
      <c r="W71" s="44">
        <f t="shared" si="37"/>
        <v>8.8859612989921071E-4</v>
      </c>
      <c r="X71" s="44">
        <f t="shared" si="37"/>
        <v>0.37607095280348046</v>
      </c>
      <c r="Y71" s="44">
        <f t="shared" si="37"/>
        <v>0.58177021040279386</v>
      </c>
      <c r="Z71" s="44">
        <f t="shared" si="37"/>
        <v>0.80070268520900267</v>
      </c>
      <c r="AA71" s="44">
        <f t="shared" si="37"/>
        <v>1.2043691577467219</v>
      </c>
      <c r="AB71" s="44">
        <f t="shared" si="37"/>
        <v>0.62658242278839982</v>
      </c>
      <c r="AC71" s="44">
        <f t="shared" si="37"/>
        <v>1.0583968946958127</v>
      </c>
      <c r="AD71" s="44">
        <f t="shared" si="37"/>
        <v>2.7664322007531422E-2</v>
      </c>
      <c r="AE71" s="44">
        <f t="shared" si="37"/>
        <v>0.45086628091345377</v>
      </c>
      <c r="AF71" s="44">
        <f t="shared" si="37"/>
        <v>0.28870832590197187</v>
      </c>
      <c r="AG71" s="44">
        <f t="shared" si="37"/>
        <v>0.63773655291744069</v>
      </c>
      <c r="AH71" s="44">
        <f t="shared" si="37"/>
        <v>3.6745476306739113E-3</v>
      </c>
      <c r="AI71" s="44">
        <f t="shared" si="37"/>
        <v>0.95840840914156145</v>
      </c>
      <c r="AJ71" s="44">
        <f t="shared" si="37"/>
        <v>0.49289021668868516</v>
      </c>
      <c r="AK71" s="44">
        <f t="shared" si="37"/>
        <v>1.6455180950299637E-2</v>
      </c>
      <c r="AL71" s="44">
        <f t="shared" si="37"/>
        <v>7.6614531316946356E-3</v>
      </c>
      <c r="AM71" s="44">
        <f t="shared" si="37"/>
        <v>0.13667205685967226</v>
      </c>
      <c r="AN71" s="44">
        <f t="shared" si="37"/>
        <v>1.2194232613038924</v>
      </c>
      <c r="AO71" s="44">
        <f t="shared" si="37"/>
        <v>1.1634461585528897</v>
      </c>
      <c r="AP71" s="44">
        <f t="shared" si="37"/>
        <v>0.8874340746967142</v>
      </c>
      <c r="AQ71" s="44">
        <f t="shared" si="37"/>
        <v>0.74817965200005654</v>
      </c>
      <c r="AR71" s="44">
        <f t="shared" si="37"/>
        <v>1.074290921473374</v>
      </c>
      <c r="AS71" s="44">
        <f t="shared" si="37"/>
        <v>2.9138735322941235E-4</v>
      </c>
      <c r="AT71" s="44">
        <f t="shared" si="37"/>
        <v>0.34616290109805453</v>
      </c>
      <c r="AU71" s="44">
        <f t="shared" si="37"/>
        <v>0.1457483743231846</v>
      </c>
      <c r="AV71" s="44">
        <f t="shared" si="37"/>
        <v>0.11405934195827996</v>
      </c>
      <c r="AW71" s="44">
        <f t="shared" si="37"/>
        <v>1.2182502185047035</v>
      </c>
      <c r="AX71" s="44">
        <f t="shared" si="37"/>
        <v>0.22132507012686403</v>
      </c>
      <c r="AY71" s="44">
        <f t="shared" si="37"/>
        <v>0.8018029956053403</v>
      </c>
      <c r="AZ71" s="44">
        <f t="shared" si="37"/>
        <v>4.5351799980194304E-3</v>
      </c>
      <c r="BA71" s="44">
        <f t="shared" si="37"/>
        <v>0.95725798942629692</v>
      </c>
      <c r="BB71" s="44">
        <f t="shared" si="37"/>
        <v>1.1006963457763461</v>
      </c>
      <c r="BC71" s="44">
        <f t="shared" si="37"/>
        <v>0.99640358916924854</v>
      </c>
    </row>
    <row r="72" spans="3:55" x14ac:dyDescent="0.2">
      <c r="C72" s="11" t="s">
        <v>71</v>
      </c>
      <c r="D72" s="44">
        <f t="shared" si="34"/>
        <v>0.98042435783487469</v>
      </c>
      <c r="E72" s="44">
        <f t="shared" ref="E72:BC72" si="38">E29/AVERAGE(E$16,E$30)</f>
        <v>0.81382859392973084</v>
      </c>
      <c r="F72" s="44">
        <f t="shared" si="38"/>
        <v>0.28952323481366932</v>
      </c>
      <c r="G72" s="44">
        <f t="shared" si="38"/>
        <v>0.92152518143505713</v>
      </c>
      <c r="H72" s="44">
        <f t="shared" si="38"/>
        <v>0.17819763570202893</v>
      </c>
      <c r="I72" s="44">
        <f t="shared" si="38"/>
        <v>0.92155625288262066</v>
      </c>
      <c r="J72" s="44">
        <f t="shared" si="38"/>
        <v>0.95597528836996837</v>
      </c>
      <c r="K72" s="44">
        <f t="shared" si="38"/>
        <v>0.20263999499063404</v>
      </c>
      <c r="L72" s="44">
        <f t="shared" si="38"/>
        <v>0.80954554651976529</v>
      </c>
      <c r="M72" s="44">
        <f t="shared" si="38"/>
        <v>0.39106630062900505</v>
      </c>
      <c r="N72" s="44">
        <f t="shared" si="38"/>
        <v>0.2507203642680057</v>
      </c>
      <c r="O72" s="44">
        <f t="shared" si="38"/>
        <v>0.92281852168459944</v>
      </c>
      <c r="P72" s="44">
        <f t="shared" si="38"/>
        <v>2.9235605237266649E-3</v>
      </c>
      <c r="Q72" s="44">
        <f t="shared" si="38"/>
        <v>2.1034829906671E-2</v>
      </c>
      <c r="R72" s="44">
        <f t="shared" si="38"/>
        <v>0.56695020940364582</v>
      </c>
      <c r="S72" s="44">
        <f t="shared" si="38"/>
        <v>0.25585059443701974</v>
      </c>
      <c r="T72" s="44">
        <f t="shared" si="38"/>
        <v>0.83571881504520784</v>
      </c>
      <c r="U72" s="44">
        <f t="shared" si="38"/>
        <v>0.54248875564202748</v>
      </c>
      <c r="V72" s="44">
        <f t="shared" si="38"/>
        <v>1.0610094686900893E-3</v>
      </c>
      <c r="W72" s="44">
        <f t="shared" si="38"/>
        <v>3.3850541478502314E-3</v>
      </c>
      <c r="X72" s="44">
        <f t="shared" si="38"/>
        <v>0.37438688753838267</v>
      </c>
      <c r="Y72" s="44">
        <f t="shared" si="38"/>
        <v>0.53000680977080705</v>
      </c>
      <c r="Z72" s="44">
        <f t="shared" si="38"/>
        <v>0.62631898845236977</v>
      </c>
      <c r="AA72" s="44">
        <f t="shared" si="38"/>
        <v>0.91975340674239126</v>
      </c>
      <c r="AB72" s="44">
        <f t="shared" si="38"/>
        <v>0.43586573922903504</v>
      </c>
      <c r="AC72" s="44">
        <f t="shared" si="38"/>
        <v>0.74872725389707051</v>
      </c>
      <c r="AD72" s="44">
        <f t="shared" si="38"/>
        <v>1.8710486137948949E-2</v>
      </c>
      <c r="AE72" s="44">
        <f t="shared" si="38"/>
        <v>0.29924105386632271</v>
      </c>
      <c r="AF72" s="44">
        <f t="shared" si="38"/>
        <v>0.12820134851285167</v>
      </c>
      <c r="AG72" s="44">
        <f t="shared" si="38"/>
        <v>0.45234961528737783</v>
      </c>
      <c r="AH72" s="44">
        <f t="shared" si="38"/>
        <v>4.5413166449886216E-3</v>
      </c>
      <c r="AI72" s="44">
        <f t="shared" si="38"/>
        <v>0.31757095962922799</v>
      </c>
      <c r="AJ72" s="44">
        <f t="shared" si="38"/>
        <v>0.32506862970481559</v>
      </c>
      <c r="AK72" s="44">
        <f t="shared" si="38"/>
        <v>1.2211967339244489E-2</v>
      </c>
      <c r="AL72" s="44">
        <f t="shared" si="38"/>
        <v>6.1998152293831097E-3</v>
      </c>
      <c r="AM72" s="44">
        <f t="shared" si="38"/>
        <v>8.3896967084841026E-2</v>
      </c>
      <c r="AN72" s="44">
        <f t="shared" si="38"/>
        <v>1.0117114629075532</v>
      </c>
      <c r="AO72" s="44">
        <f t="shared" si="38"/>
        <v>0.89875817048550277</v>
      </c>
      <c r="AP72" s="44">
        <f t="shared" si="38"/>
        <v>0.67075040611520398</v>
      </c>
      <c r="AQ72" s="44">
        <f t="shared" si="38"/>
        <v>0.67264250041338058</v>
      </c>
      <c r="AR72" s="44">
        <f t="shared" si="38"/>
        <v>0.91082589910180822</v>
      </c>
      <c r="AS72" s="44">
        <f t="shared" si="38"/>
        <v>3.0505004048438723E-4</v>
      </c>
      <c r="AT72" s="44">
        <f t="shared" si="38"/>
        <v>1.0397646294050675</v>
      </c>
      <c r="AU72" s="44">
        <f t="shared" si="38"/>
        <v>0.11298026277152562</v>
      </c>
      <c r="AV72" s="44">
        <f t="shared" si="38"/>
        <v>9.5160797272615533E-2</v>
      </c>
      <c r="AW72" s="44">
        <f t="shared" si="38"/>
        <v>0.79740674364732378</v>
      </c>
      <c r="AX72" s="44">
        <f t="shared" si="38"/>
        <v>0.14784405919513716</v>
      </c>
      <c r="AY72" s="44">
        <f t="shared" si="38"/>
        <v>0.59419831295460956</v>
      </c>
      <c r="AZ72" s="44">
        <f t="shared" si="38"/>
        <v>4.3339096840661071E-3</v>
      </c>
      <c r="BA72" s="44">
        <f t="shared" si="38"/>
        <v>0.96488923055356668</v>
      </c>
      <c r="BB72" s="44">
        <f t="shared" si="38"/>
        <v>0.75228853009058116</v>
      </c>
      <c r="BC72" s="44">
        <f t="shared" si="38"/>
        <v>0.80355732282444803</v>
      </c>
    </row>
    <row r="73" spans="3:55" x14ac:dyDescent="0.2">
      <c r="C73" s="41" t="s">
        <v>51</v>
      </c>
    </row>
    <row r="74" spans="3:55" x14ac:dyDescent="0.2">
      <c r="C74" s="11" t="s">
        <v>76</v>
      </c>
      <c r="D74" s="44">
        <f t="shared" ref="D74:D79" si="39">D31/AVERAGE(D$16,D$30)</f>
        <v>1.6028041039562721E-4</v>
      </c>
      <c r="E74" s="44">
        <f t="shared" ref="E74:BC74" si="40">E31/AVERAGE(E$16,E$30)</f>
        <v>2.6187921447861764E-2</v>
      </c>
      <c r="F74" s="44">
        <f t="shared" si="40"/>
        <v>1.5373939998730153E-3</v>
      </c>
      <c r="G74" s="44">
        <f t="shared" si="40"/>
        <v>4.0989767035986748E-3</v>
      </c>
      <c r="H74" s="44">
        <f t="shared" si="40"/>
        <v>5.5260574743437622E-3</v>
      </c>
      <c r="I74" s="44">
        <f t="shared" si="40"/>
        <v>1.4278874894328438E-2</v>
      </c>
      <c r="J74" s="44">
        <f t="shared" si="40"/>
        <v>2.167917704161778E-2</v>
      </c>
      <c r="K74" s="44">
        <f t="shared" si="40"/>
        <v>6.7916588386026681E-3</v>
      </c>
      <c r="L74" s="44">
        <f t="shared" si="40"/>
        <v>1.3391345076762186E-2</v>
      </c>
      <c r="M74" s="44">
        <f t="shared" si="40"/>
        <v>1.348036422442228E-4</v>
      </c>
      <c r="N74" s="44">
        <f t="shared" si="40"/>
        <v>9.1361569847460758E-3</v>
      </c>
      <c r="O74" s="44">
        <f t="shared" si="40"/>
        <v>3.2377594932333824E-2</v>
      </c>
      <c r="P74" s="44">
        <f t="shared" si="40"/>
        <v>3.2598863384828793E-3</v>
      </c>
      <c r="Q74" s="44">
        <f t="shared" si="40"/>
        <v>1.5504318133345988E-2</v>
      </c>
      <c r="R74" s="44">
        <f t="shared" si="40"/>
        <v>0.19826504766751626</v>
      </c>
      <c r="S74" s="44">
        <f t="shared" si="40"/>
        <v>4.6248537935420747E-2</v>
      </c>
      <c r="T74" s="44">
        <f t="shared" si="40"/>
        <v>1.2310217706741751E-5</v>
      </c>
      <c r="U74" s="44">
        <f t="shared" si="40"/>
        <v>1.008595652086537E-2</v>
      </c>
      <c r="V74" s="44">
        <f t="shared" si="40"/>
        <v>3.2961805707877271E-3</v>
      </c>
      <c r="W74" s="44">
        <f t="shared" si="40"/>
        <v>7.4567406614117985E-3</v>
      </c>
      <c r="X74" s="44">
        <f t="shared" si="40"/>
        <v>0.53021991463680296</v>
      </c>
      <c r="Y74" s="44">
        <f t="shared" si="40"/>
        <v>8.2775376524888852E-2</v>
      </c>
      <c r="Z74" s="44">
        <f t="shared" si="40"/>
        <v>3.1556982497421338E-2</v>
      </c>
      <c r="AA74" s="44">
        <f t="shared" si="40"/>
        <v>1.2820174257025794E-3</v>
      </c>
      <c r="AB74" s="44">
        <f t="shared" si="40"/>
        <v>4.3126817821998911E-2</v>
      </c>
      <c r="AC74" s="44">
        <f t="shared" si="40"/>
        <v>1.8596855421840628E-4</v>
      </c>
      <c r="AD74" s="44" t="e">
        <f t="shared" si="40"/>
        <v>#VALUE!</v>
      </c>
      <c r="AE74" s="44">
        <f t="shared" si="40"/>
        <v>1.5292355963735156E-3</v>
      </c>
      <c r="AF74" s="44">
        <f t="shared" si="40"/>
        <v>4.6065466146942092E-3</v>
      </c>
      <c r="AG74" s="44">
        <f t="shared" si="40"/>
        <v>1.5510969915259175E-2</v>
      </c>
      <c r="AH74" s="44">
        <f t="shared" si="40"/>
        <v>2.3532123324680847E-3</v>
      </c>
      <c r="AI74" s="44">
        <f t="shared" si="40"/>
        <v>8.2577588607891158E-4</v>
      </c>
      <c r="AJ74" s="44">
        <f t="shared" si="40"/>
        <v>3.3925671944167547E-2</v>
      </c>
      <c r="AK74" s="44">
        <f t="shared" si="40"/>
        <v>1.012269407181487E-3</v>
      </c>
      <c r="AL74" s="44">
        <f t="shared" si="40"/>
        <v>3.7357058348852666E-3</v>
      </c>
      <c r="AM74" s="44">
        <f t="shared" si="40"/>
        <v>7.800016779885499E-3</v>
      </c>
      <c r="AN74" s="44">
        <f t="shared" si="40"/>
        <v>2.4463517208997705E-2</v>
      </c>
      <c r="AO74" s="44">
        <f t="shared" si="40"/>
        <v>1.3812090714900567E-4</v>
      </c>
      <c r="AP74" s="44">
        <f t="shared" si="40"/>
        <v>3.1809628923985658E-2</v>
      </c>
      <c r="AQ74" s="44">
        <f t="shared" si="40"/>
        <v>5.945822521843775E-2</v>
      </c>
      <c r="AR74" s="44">
        <f t="shared" si="40"/>
        <v>7.6758780198778909E-2</v>
      </c>
      <c r="AS74" s="44">
        <f t="shared" si="40"/>
        <v>3.1670272348605311E-4</v>
      </c>
      <c r="AT74" s="44">
        <f t="shared" si="40"/>
        <v>3.2251645297459781</v>
      </c>
      <c r="AU74" s="44">
        <f t="shared" si="40"/>
        <v>0.12870342835619286</v>
      </c>
      <c r="AV74" s="44">
        <f t="shared" si="40"/>
        <v>9.8559782398995405E-2</v>
      </c>
      <c r="AW74" s="44">
        <f t="shared" si="40"/>
        <v>2.002431512736158E-2</v>
      </c>
      <c r="AX74" s="44">
        <f t="shared" si="40"/>
        <v>5.7522726945232168E-3</v>
      </c>
      <c r="AY74" s="44">
        <f t="shared" si="40"/>
        <v>4.3334033422281988E-4</v>
      </c>
      <c r="AZ74" s="44">
        <f t="shared" si="40"/>
        <v>3.9930677677768207E-3</v>
      </c>
      <c r="BA74" s="44">
        <f t="shared" si="40"/>
        <v>0.22602004338041426</v>
      </c>
      <c r="BB74" s="44">
        <f t="shared" si="40"/>
        <v>4.1731257537869788E-3</v>
      </c>
      <c r="BC74" s="44">
        <f t="shared" si="40"/>
        <v>8.1370540463373539E-2</v>
      </c>
    </row>
    <row r="75" spans="3:55" x14ac:dyDescent="0.2">
      <c r="C75" s="11" t="s">
        <v>76</v>
      </c>
      <c r="D75" s="44">
        <f t="shared" si="39"/>
        <v>7.7097366439018801E-5</v>
      </c>
      <c r="E75" s="44">
        <f t="shared" ref="E75:BC75" si="41">E32/AVERAGE(E$16,E$30)</f>
        <v>2.8749809983101924E-2</v>
      </c>
      <c r="F75" s="44">
        <f t="shared" si="41"/>
        <v>1.3530858952887576E-3</v>
      </c>
      <c r="G75" s="44">
        <f t="shared" si="41"/>
        <v>5.8104573549691103E-3</v>
      </c>
      <c r="H75" s="44">
        <f t="shared" si="41"/>
        <v>8.2204647422540137E-3</v>
      </c>
      <c r="I75" s="44">
        <f t="shared" si="41"/>
        <v>3.309069426602842E-4</v>
      </c>
      <c r="J75" s="44">
        <f t="shared" si="41"/>
        <v>2.9436478109594554E-2</v>
      </c>
      <c r="K75" s="44">
        <f t="shared" si="41"/>
        <v>2.832575599224675E-3</v>
      </c>
      <c r="L75" s="44">
        <f t="shared" si="41"/>
        <v>2.0607218821442615E-2</v>
      </c>
      <c r="M75" s="44">
        <f t="shared" si="41"/>
        <v>3.2171282960421566E-4</v>
      </c>
      <c r="N75" s="44">
        <f t="shared" si="41"/>
        <v>1.5322897285337851E-2</v>
      </c>
      <c r="O75" s="44">
        <f t="shared" si="41"/>
        <v>4.0794391362693222E-2</v>
      </c>
      <c r="P75" s="44">
        <f t="shared" si="41"/>
        <v>3.802174369453615E-3</v>
      </c>
      <c r="Q75" s="44">
        <f t="shared" si="41"/>
        <v>1.8864211348846582E-2</v>
      </c>
      <c r="R75" s="44">
        <f t="shared" si="41"/>
        <v>0.16314473895420287</v>
      </c>
      <c r="S75" s="44">
        <f t="shared" si="41"/>
        <v>5.2017730951666896E-2</v>
      </c>
      <c r="T75" s="44">
        <f t="shared" si="41"/>
        <v>4.4895654883789214E-6</v>
      </c>
      <c r="U75" s="44">
        <f t="shared" si="41"/>
        <v>0.14218404390412226</v>
      </c>
      <c r="V75" s="44">
        <f t="shared" si="41"/>
        <v>3.3157402101135513E-3</v>
      </c>
      <c r="W75" s="44">
        <f t="shared" si="41"/>
        <v>4.8849089135250606E-3</v>
      </c>
      <c r="X75" s="44">
        <f t="shared" si="41"/>
        <v>0.57345552497069696</v>
      </c>
      <c r="Y75" s="44">
        <f t="shared" si="41"/>
        <v>9.4440207877961299E-2</v>
      </c>
      <c r="Z75" s="44">
        <f t="shared" si="41"/>
        <v>2.9357359083090936E-2</v>
      </c>
      <c r="AA75" s="44">
        <f t="shared" si="41"/>
        <v>2.3627002579122737E-3</v>
      </c>
      <c r="AB75" s="44">
        <f t="shared" si="41"/>
        <v>5.7866179299598836E-2</v>
      </c>
      <c r="AC75" s="44">
        <f t="shared" si="41"/>
        <v>6.7103502217886581E-3</v>
      </c>
      <c r="AD75" s="44" t="e">
        <f t="shared" si="41"/>
        <v>#VALUE!</v>
      </c>
      <c r="AE75" s="44">
        <f t="shared" si="41"/>
        <v>2.5181504170276843E-3</v>
      </c>
      <c r="AF75" s="44">
        <f t="shared" si="41"/>
        <v>7.1945107275890822E-3</v>
      </c>
      <c r="AG75" s="44">
        <f t="shared" si="41"/>
        <v>1.9937070772798802E-2</v>
      </c>
      <c r="AH75" s="44">
        <f t="shared" si="41"/>
        <v>2.8911584507263417E-3</v>
      </c>
      <c r="AI75" s="44">
        <f t="shared" si="41"/>
        <v>1.7863054950693354E-4</v>
      </c>
      <c r="AJ75" s="44">
        <f t="shared" si="41"/>
        <v>3.8304788297467182E-2</v>
      </c>
      <c r="AK75" s="44">
        <f t="shared" si="41"/>
        <v>4.3383706466052297E-3</v>
      </c>
      <c r="AL75" s="44">
        <f t="shared" si="41"/>
        <v>1.8587013342280356E-3</v>
      </c>
      <c r="AM75" s="44">
        <f t="shared" si="41"/>
        <v>1.0778438024309646E-2</v>
      </c>
      <c r="AN75" s="44">
        <f t="shared" si="41"/>
        <v>2.9633598648649419E-2</v>
      </c>
      <c r="AO75" s="44">
        <f t="shared" si="41"/>
        <v>1.7161787262996717E-4</v>
      </c>
      <c r="AP75" s="44">
        <f t="shared" si="41"/>
        <v>3.9685353614571567E-2</v>
      </c>
      <c r="AQ75" s="44">
        <f t="shared" si="41"/>
        <v>5.1134429231265571E-2</v>
      </c>
      <c r="AR75" s="44">
        <f t="shared" si="41"/>
        <v>0.10516161086153808</v>
      </c>
      <c r="AS75" s="44">
        <f t="shared" si="41"/>
        <v>4.8596906226019293E-4</v>
      </c>
      <c r="AT75" s="44">
        <f t="shared" si="41"/>
        <v>0.70878587964608186</v>
      </c>
      <c r="AU75" s="44">
        <f t="shared" si="41"/>
        <v>0.26461644300082998</v>
      </c>
      <c r="AV75" s="44">
        <f t="shared" si="41"/>
        <v>0.24388218463485417</v>
      </c>
      <c r="AW75" s="44">
        <f t="shared" si="41"/>
        <v>1.5160059917438974E-2</v>
      </c>
      <c r="AX75" s="44">
        <f t="shared" si="41"/>
        <v>4.3572851464021645E-3</v>
      </c>
      <c r="AY75" s="44">
        <f t="shared" si="41"/>
        <v>5.1968635959873946E-4</v>
      </c>
      <c r="AZ75" s="44">
        <f t="shared" si="41"/>
        <v>8.404092166820064E-4</v>
      </c>
      <c r="BA75" s="44">
        <f t="shared" si="41"/>
        <v>0.29592289835798979</v>
      </c>
      <c r="BB75" s="44">
        <f t="shared" si="41"/>
        <v>6.5149704780907381E-3</v>
      </c>
      <c r="BC75" s="44">
        <f t="shared" si="41"/>
        <v>0.11162525179966132</v>
      </c>
    </row>
    <row r="76" spans="3:55" x14ac:dyDescent="0.2">
      <c r="C76" s="11" t="s">
        <v>76</v>
      </c>
      <c r="D76" s="44">
        <f t="shared" si="39"/>
        <v>8.2161615898143238E-5</v>
      </c>
      <c r="E76" s="44">
        <f t="shared" ref="E76:BC76" si="42">E33/AVERAGE(E$16,E$30)</f>
        <v>1.9145910589846129E-2</v>
      </c>
      <c r="F76" s="44">
        <f t="shared" si="42"/>
        <v>7.7399765713262578E-4</v>
      </c>
      <c r="G76" s="44">
        <f t="shared" si="42"/>
        <v>4.616179156623856E-3</v>
      </c>
      <c r="H76" s="44">
        <f t="shared" si="42"/>
        <v>4.9378688324811506E-3</v>
      </c>
      <c r="I76" s="44">
        <f t="shared" si="42"/>
        <v>1.4797450075804139E-4</v>
      </c>
      <c r="J76" s="44">
        <f t="shared" si="42"/>
        <v>2.354493669246293E-2</v>
      </c>
      <c r="K76" s="44">
        <f t="shared" si="42"/>
        <v>3.6240255498479553E-3</v>
      </c>
      <c r="L76" s="44">
        <f t="shared" si="42"/>
        <v>1.4701936643744527E-2</v>
      </c>
      <c r="M76" s="44">
        <f t="shared" si="42"/>
        <v>3.5476219450170923E-4</v>
      </c>
      <c r="N76" s="44">
        <f t="shared" si="42"/>
        <v>2.1786900094842358E-2</v>
      </c>
      <c r="O76" s="44">
        <f t="shared" si="42"/>
        <v>3.1820921752629405E-2</v>
      </c>
      <c r="P76" s="44">
        <f t="shared" si="42"/>
        <v>4.4272512416050087E-3</v>
      </c>
      <c r="Q76" s="44">
        <f t="shared" si="42"/>
        <v>1.5061914108584843E-2</v>
      </c>
      <c r="R76" s="44">
        <f t="shared" si="42"/>
        <v>6.7704188810145935E-2</v>
      </c>
      <c r="S76" s="44">
        <f t="shared" si="42"/>
        <v>2.8284704182231543E-2</v>
      </c>
      <c r="T76" s="44">
        <f t="shared" si="42"/>
        <v>1.194734610144348E-5</v>
      </c>
      <c r="U76" s="44">
        <f t="shared" si="42"/>
        <v>9.8840533580322895E-2</v>
      </c>
      <c r="V76" s="44">
        <f t="shared" si="42"/>
        <v>8.4431483205040599E-4</v>
      </c>
      <c r="W76" s="44">
        <f t="shared" si="42"/>
        <v>4.9713611660872562E-4</v>
      </c>
      <c r="X76" s="44">
        <f t="shared" si="42"/>
        <v>0.49498488879833674</v>
      </c>
      <c r="Y76" s="44">
        <f t="shared" si="42"/>
        <v>0.11974356727804902</v>
      </c>
      <c r="Z76" s="44">
        <f t="shared" si="42"/>
        <v>2.6547047344238819E-2</v>
      </c>
      <c r="AA76" s="44">
        <f t="shared" si="42"/>
        <v>7.5895014120936288E-4</v>
      </c>
      <c r="AB76" s="44">
        <f t="shared" si="42"/>
        <v>4.8683216446150097E-2</v>
      </c>
      <c r="AC76" s="44">
        <f t="shared" si="42"/>
        <v>3.8404671180756566E-3</v>
      </c>
      <c r="AD76" s="44" t="e">
        <f t="shared" si="42"/>
        <v>#VALUE!</v>
      </c>
      <c r="AE76" s="44">
        <f t="shared" si="42"/>
        <v>4.6879434901502485E-3</v>
      </c>
      <c r="AF76" s="44">
        <f t="shared" si="42"/>
        <v>2.3056430326347582E-3</v>
      </c>
      <c r="AG76" s="44">
        <f t="shared" si="42"/>
        <v>6.8936593750559723E-3</v>
      </c>
      <c r="AH76" s="44">
        <f t="shared" si="42"/>
        <v>6.3332181254707846E-3</v>
      </c>
      <c r="AI76" s="44">
        <f t="shared" si="42"/>
        <v>1.8348944670713285E-4</v>
      </c>
      <c r="AJ76" s="44">
        <f t="shared" si="42"/>
        <v>3.1715385465942464E-2</v>
      </c>
      <c r="AK76" s="44">
        <f t="shared" si="42"/>
        <v>2.38532731076695E-3</v>
      </c>
      <c r="AL76" s="44">
        <f t="shared" si="42"/>
        <v>1.3557729731725327E-3</v>
      </c>
      <c r="AM76" s="44">
        <f t="shared" si="42"/>
        <v>9.631953082392071E-3</v>
      </c>
      <c r="AN76" s="44">
        <f t="shared" si="42"/>
        <v>1.8594398479962842E-2</v>
      </c>
      <c r="AO76" s="44">
        <f t="shared" si="42"/>
        <v>2.8426471151686604E-4</v>
      </c>
      <c r="AP76" s="44">
        <f t="shared" si="42"/>
        <v>3.2727089015478938E-2</v>
      </c>
      <c r="AQ76" s="44">
        <f t="shared" si="42"/>
        <v>9.0933406725793087E-2</v>
      </c>
      <c r="AR76" s="44">
        <f t="shared" si="42"/>
        <v>8.5031791614584878E-2</v>
      </c>
      <c r="AS76" s="44">
        <f t="shared" si="42"/>
        <v>2.6207381006895488E-4</v>
      </c>
      <c r="AT76" s="44">
        <f t="shared" si="42"/>
        <v>1.8463664669420423</v>
      </c>
      <c r="AU76" s="44">
        <f t="shared" si="42"/>
        <v>0.26636286676020532</v>
      </c>
      <c r="AV76" s="44">
        <f t="shared" si="42"/>
        <v>0.23479851126013743</v>
      </c>
      <c r="AW76" s="44">
        <f t="shared" si="42"/>
        <v>1.2608590554326617E-2</v>
      </c>
      <c r="AX76" s="44">
        <f t="shared" si="42"/>
        <v>1.4261725313821549E-3</v>
      </c>
      <c r="AY76" s="44">
        <f t="shared" si="42"/>
        <v>1.6677090503620156E-4</v>
      </c>
      <c r="AZ76" s="44">
        <f t="shared" si="42"/>
        <v>5.6516546475935076E-4</v>
      </c>
      <c r="BA76" s="44">
        <f t="shared" si="42"/>
        <v>0.24561555202641328</v>
      </c>
      <c r="BB76" s="44">
        <f t="shared" si="42"/>
        <v>4.7521662858409858E-3</v>
      </c>
      <c r="BC76" s="44">
        <f t="shared" si="42"/>
        <v>9.2862270620557949E-2</v>
      </c>
    </row>
    <row r="77" spans="3:55" x14ac:dyDescent="0.2">
      <c r="C77" s="11" t="s">
        <v>80</v>
      </c>
      <c r="D77" s="44">
        <f t="shared" si="39"/>
        <v>6.0367763965577719E-4</v>
      </c>
      <c r="E77" s="44">
        <f t="shared" ref="E77:BC77" si="43">E34/AVERAGE(E$16,E$30)</f>
        <v>0.10063706675899263</v>
      </c>
      <c r="F77" s="44">
        <f t="shared" si="43"/>
        <v>2.4271075328575916E-2</v>
      </c>
      <c r="G77" s="44">
        <f t="shared" si="43"/>
        <v>5.2218565586581805E-2</v>
      </c>
      <c r="H77" s="44">
        <f t="shared" si="43"/>
        <v>1.2252651600299336E-2</v>
      </c>
      <c r="I77" s="44">
        <f t="shared" si="43"/>
        <v>7.0735361472147327E-3</v>
      </c>
      <c r="J77" s="44">
        <f t="shared" si="43"/>
        <v>0.21378026383126586</v>
      </c>
      <c r="K77" s="44">
        <f t="shared" si="43"/>
        <v>2.6145363151901857E-2</v>
      </c>
      <c r="L77" s="44">
        <f t="shared" si="43"/>
        <v>4.6374668951961406E-2</v>
      </c>
      <c r="M77" s="44">
        <f t="shared" si="43"/>
        <v>4.3838208733490269E-3</v>
      </c>
      <c r="N77" s="44">
        <f t="shared" si="43"/>
        <v>0.1177724676161207</v>
      </c>
      <c r="O77" s="44">
        <f t="shared" si="43"/>
        <v>0.13831053818430414</v>
      </c>
      <c r="P77" s="44">
        <f t="shared" si="43"/>
        <v>2.0020727163488818E-3</v>
      </c>
      <c r="Q77" s="44">
        <f t="shared" si="43"/>
        <v>9.2543563655827343E-3</v>
      </c>
      <c r="R77" s="44">
        <f t="shared" si="43"/>
        <v>0.26895826818486379</v>
      </c>
      <c r="S77" s="44">
        <f t="shared" si="43"/>
        <v>0.11974634385922735</v>
      </c>
      <c r="T77" s="44">
        <f t="shared" si="43"/>
        <v>0.17154538757938007</v>
      </c>
      <c r="U77" s="44">
        <f t="shared" si="43"/>
        <v>0.28200814280003655</v>
      </c>
      <c r="V77" s="44">
        <f t="shared" si="43"/>
        <v>5.1408714154096789E-3</v>
      </c>
      <c r="W77" s="44">
        <f t="shared" si="43"/>
        <v>1.3089637201161094E-2</v>
      </c>
      <c r="X77" s="44">
        <f t="shared" si="43"/>
        <v>0.42289901125763163</v>
      </c>
      <c r="Y77" s="44">
        <f t="shared" si="43"/>
        <v>0.43505459051579232</v>
      </c>
      <c r="Z77" s="44">
        <f t="shared" si="43"/>
        <v>9.1489652192825413E-2</v>
      </c>
      <c r="AA77" s="44">
        <f t="shared" si="43"/>
        <v>1.0239218378297315E-3</v>
      </c>
      <c r="AB77" s="44">
        <f t="shared" si="43"/>
        <v>0.26001722257394316</v>
      </c>
      <c r="AC77" s="44">
        <f t="shared" si="43"/>
        <v>2.8915934004468232E-2</v>
      </c>
      <c r="AD77" s="44" t="e">
        <f t="shared" si="43"/>
        <v>#VALUE!</v>
      </c>
      <c r="AE77" s="44">
        <f t="shared" si="43"/>
        <v>2.2440595410947561E-2</v>
      </c>
      <c r="AF77" s="44">
        <f t="shared" si="43"/>
        <v>1.5982285736204173E-2</v>
      </c>
      <c r="AG77" s="44">
        <f t="shared" si="43"/>
        <v>0.11633811200610804</v>
      </c>
      <c r="AH77" s="44">
        <f t="shared" si="43"/>
        <v>6.4013978374039713E-3</v>
      </c>
      <c r="AI77" s="44">
        <f t="shared" si="43"/>
        <v>6.6979182363928453E-5</v>
      </c>
      <c r="AJ77" s="44">
        <f t="shared" si="43"/>
        <v>0.22534042470999857</v>
      </c>
      <c r="AK77" s="44">
        <f t="shared" si="43"/>
        <v>6.4923440115632024E-4</v>
      </c>
      <c r="AL77" s="44">
        <f t="shared" si="43"/>
        <v>1.0708192303818477E-2</v>
      </c>
      <c r="AM77" s="44">
        <f t="shared" si="43"/>
        <v>4.8702274907057981E-2</v>
      </c>
      <c r="AN77" s="44">
        <f t="shared" si="43"/>
        <v>0.17188652392745679</v>
      </c>
      <c r="AO77" s="44">
        <f t="shared" si="43"/>
        <v>3.1939020438989586E-2</v>
      </c>
      <c r="AP77" s="44">
        <f t="shared" si="43"/>
        <v>0.13441601924067911</v>
      </c>
      <c r="AQ77" s="44">
        <f t="shared" si="43"/>
        <v>0.19672791576106138</v>
      </c>
      <c r="AR77" s="44">
        <f t="shared" si="43"/>
        <v>0.12102757016037122</v>
      </c>
      <c r="AS77" s="44">
        <f t="shared" si="43"/>
        <v>3.1018264183593785E-4</v>
      </c>
      <c r="AT77" s="44">
        <f t="shared" si="43"/>
        <v>0.16139619997502122</v>
      </c>
      <c r="AU77" s="44">
        <f t="shared" si="43"/>
        <v>7.8202854554437581E-2</v>
      </c>
      <c r="AV77" s="44">
        <f t="shared" si="43"/>
        <v>7.200272026610291E-2</v>
      </c>
      <c r="AW77" s="44">
        <f t="shared" si="43"/>
        <v>1.0547035511111866E-2</v>
      </c>
      <c r="AX77" s="44">
        <f t="shared" si="43"/>
        <v>8.5401731667661771E-3</v>
      </c>
      <c r="AY77" s="44">
        <f t="shared" si="43"/>
        <v>3.248544025799154E-3</v>
      </c>
      <c r="AZ77" s="44">
        <f t="shared" si="43"/>
        <v>1.0931786566812148E-2</v>
      </c>
      <c r="BA77" s="44">
        <f t="shared" si="43"/>
        <v>0.66901476714734653</v>
      </c>
      <c r="BB77" s="44">
        <f t="shared" si="43"/>
        <v>3.5301741161513106E-2</v>
      </c>
      <c r="BC77" s="44">
        <f t="shared" si="43"/>
        <v>0.26320322454944267</v>
      </c>
    </row>
    <row r="78" spans="3:55" x14ac:dyDescent="0.2">
      <c r="C78" s="11" t="s">
        <v>80</v>
      </c>
      <c r="D78" s="44">
        <f t="shared" si="39"/>
        <v>3.6765483878204944E-3</v>
      </c>
      <c r="E78" s="44">
        <f t="shared" ref="E78:BC78" si="44">E35/AVERAGE(E$16,E$30)</f>
        <v>0.15664750923693785</v>
      </c>
      <c r="F78" s="44">
        <f t="shared" si="44"/>
        <v>3.5285702782408897E-2</v>
      </c>
      <c r="G78" s="44">
        <f t="shared" si="44"/>
        <v>7.6795832112246859E-2</v>
      </c>
      <c r="H78" s="44">
        <f t="shared" si="44"/>
        <v>4.6436268004726444E-2</v>
      </c>
      <c r="I78" s="44">
        <f t="shared" si="44"/>
        <v>1.0009148218100377E-2</v>
      </c>
      <c r="J78" s="44">
        <f t="shared" si="44"/>
        <v>0.30028440071581602</v>
      </c>
      <c r="K78" s="44">
        <f t="shared" si="44"/>
        <v>3.9071986522136039E-2</v>
      </c>
      <c r="L78" s="44">
        <f t="shared" si="44"/>
        <v>5.9609403359302787E-2</v>
      </c>
      <c r="M78" s="44">
        <f t="shared" si="44"/>
        <v>8.2097696486821362E-3</v>
      </c>
      <c r="N78" s="44">
        <f t="shared" si="44"/>
        <v>0.16263319770990442</v>
      </c>
      <c r="O78" s="44">
        <f t="shared" si="44"/>
        <v>0.18498116024611957</v>
      </c>
      <c r="P78" s="44">
        <f t="shared" si="44"/>
        <v>2.5151064755327434E-3</v>
      </c>
      <c r="Q78" s="44">
        <f t="shared" si="44"/>
        <v>5.5983458506687324E-2</v>
      </c>
      <c r="R78" s="44">
        <f t="shared" si="44"/>
        <v>0.28301463142397415</v>
      </c>
      <c r="S78" s="44">
        <f t="shared" si="44"/>
        <v>0.11676524659534571</v>
      </c>
      <c r="T78" s="44">
        <f t="shared" si="44"/>
        <v>0.40597010925043958</v>
      </c>
      <c r="U78" s="44">
        <f t="shared" si="44"/>
        <v>0.37255983091704292</v>
      </c>
      <c r="V78" s="44">
        <f t="shared" si="44"/>
        <v>3.8662108441374554E-3</v>
      </c>
      <c r="W78" s="44">
        <f t="shared" si="44"/>
        <v>1.9149193291515525E-2</v>
      </c>
      <c r="X78" s="44">
        <f t="shared" si="44"/>
        <v>0.40578187824242162</v>
      </c>
      <c r="Y78" s="44">
        <f t="shared" si="44"/>
        <v>0.63379480156263313</v>
      </c>
      <c r="Z78" s="44">
        <f t="shared" si="44"/>
        <v>0.11636921333934208</v>
      </c>
      <c r="AA78" s="44">
        <f t="shared" si="44"/>
        <v>7.4742924010302234E-3</v>
      </c>
      <c r="AB78" s="44">
        <f t="shared" si="44"/>
        <v>0.37614386106637038</v>
      </c>
      <c r="AC78" s="44">
        <f t="shared" si="44"/>
        <v>4.328205237235045E-2</v>
      </c>
      <c r="AD78" s="44" t="e">
        <f t="shared" si="44"/>
        <v>#VALUE!</v>
      </c>
      <c r="AE78" s="44">
        <f t="shared" si="44"/>
        <v>3.6670727882172169E-2</v>
      </c>
      <c r="AF78" s="44">
        <f t="shared" si="44"/>
        <v>1.7955122955560083E-2</v>
      </c>
      <c r="AG78" s="44">
        <f t="shared" si="44"/>
        <v>0.13568678804451428</v>
      </c>
      <c r="AH78" s="44">
        <f t="shared" si="44"/>
        <v>6.0814253738947317E-3</v>
      </c>
      <c r="AI78" s="44">
        <f t="shared" si="44"/>
        <v>1.7980484904337265E-4</v>
      </c>
      <c r="AJ78" s="44">
        <f t="shared" si="44"/>
        <v>0.34852072017265795</v>
      </c>
      <c r="AK78" s="44">
        <f t="shared" si="44"/>
        <v>1.4225718934306676E-3</v>
      </c>
      <c r="AL78" s="44">
        <f t="shared" si="44"/>
        <v>2.6946688253462929E-3</v>
      </c>
      <c r="AM78" s="44">
        <f t="shared" si="44"/>
        <v>6.1820578433067597E-2</v>
      </c>
      <c r="AN78" s="44">
        <f t="shared" si="44"/>
        <v>0.24871769387697742</v>
      </c>
      <c r="AO78" s="44">
        <f t="shared" si="44"/>
        <v>4.2509573586028096E-2</v>
      </c>
      <c r="AP78" s="44">
        <f t="shared" si="44"/>
        <v>0.20356657357870508</v>
      </c>
      <c r="AQ78" s="44">
        <f t="shared" si="44"/>
        <v>0.27535394583402423</v>
      </c>
      <c r="AR78" s="44">
        <f t="shared" si="44"/>
        <v>0.16825317596890635</v>
      </c>
      <c r="AS78" s="44">
        <f t="shared" si="44"/>
        <v>1.4895882391523113E-4</v>
      </c>
      <c r="AT78" s="44">
        <f t="shared" si="44"/>
        <v>0.17030607792804422</v>
      </c>
      <c r="AU78" s="44">
        <f t="shared" si="44"/>
        <v>0.10062093568548906</v>
      </c>
      <c r="AV78" s="44">
        <f t="shared" si="44"/>
        <v>7.8467381704282038E-2</v>
      </c>
      <c r="AW78" s="44">
        <f t="shared" si="44"/>
        <v>1.0189270004098215E-2</v>
      </c>
      <c r="AX78" s="44">
        <f t="shared" si="44"/>
        <v>1.1529642197726982E-2</v>
      </c>
      <c r="AY78" s="44">
        <f t="shared" si="44"/>
        <v>5.1554197996633317E-3</v>
      </c>
      <c r="AZ78" s="44">
        <f t="shared" si="44"/>
        <v>1.1460198640126875E-2</v>
      </c>
      <c r="BA78" s="44">
        <f t="shared" si="44"/>
        <v>0.83856942623514996</v>
      </c>
      <c r="BB78" s="44">
        <f t="shared" si="44"/>
        <v>5.3701582636387808E-2</v>
      </c>
      <c r="BC78" s="44">
        <f t="shared" si="44"/>
        <v>0.38179727913473244</v>
      </c>
    </row>
    <row r="79" spans="3:55" x14ac:dyDescent="0.2">
      <c r="C79" s="11" t="s">
        <v>80</v>
      </c>
      <c r="D79" s="44">
        <f t="shared" si="39"/>
        <v>1.1252490301817345E-3</v>
      </c>
      <c r="E79" s="44">
        <f t="shared" ref="E79:BC79" si="45">E36/AVERAGE(E$16,E$30)</f>
        <v>9.4969968956530537E-2</v>
      </c>
      <c r="F79" s="44">
        <f t="shared" si="45"/>
        <v>2.4215399741301886E-2</v>
      </c>
      <c r="G79" s="44">
        <f t="shared" si="45"/>
        <v>4.6106517585668402E-2</v>
      </c>
      <c r="H79" s="44">
        <f t="shared" si="45"/>
        <v>3.5920416556529354E-2</v>
      </c>
      <c r="I79" s="44">
        <f t="shared" si="45"/>
        <v>4.6609956924284325E-3</v>
      </c>
      <c r="J79" s="44">
        <f t="shared" si="45"/>
        <v>0.1886796940827673</v>
      </c>
      <c r="K79" s="44">
        <f t="shared" si="45"/>
        <v>2.2003457694661995E-2</v>
      </c>
      <c r="L79" s="44">
        <f t="shared" si="45"/>
        <v>4.3577472444708977E-2</v>
      </c>
      <c r="M79" s="44">
        <f t="shared" si="45"/>
        <v>4.5545391529819317E-4</v>
      </c>
      <c r="N79" s="44">
        <f t="shared" si="45"/>
        <v>0.11661721657119659</v>
      </c>
      <c r="O79" s="44">
        <f t="shared" si="45"/>
        <v>0.10780353682933064</v>
      </c>
      <c r="P79" s="44">
        <f t="shared" si="45"/>
        <v>4.9505499955840001E-3</v>
      </c>
      <c r="Q79" s="44">
        <f t="shared" si="45"/>
        <v>1.4400589055634992E-2</v>
      </c>
      <c r="R79" s="44">
        <f t="shared" si="45"/>
        <v>0.12422833492821665</v>
      </c>
      <c r="S79" s="44">
        <f t="shared" si="45"/>
        <v>9.2951278189928627E-2</v>
      </c>
      <c r="T79" s="44">
        <f t="shared" si="45"/>
        <v>0.15588589165969483</v>
      </c>
      <c r="U79" s="44">
        <f t="shared" si="45"/>
        <v>0.21894800354753702</v>
      </c>
      <c r="V79" s="44">
        <f t="shared" si="45"/>
        <v>4.2107882581826298E-3</v>
      </c>
      <c r="W79" s="44">
        <f t="shared" si="45"/>
        <v>1.0880288237812858E-2</v>
      </c>
      <c r="X79" s="44">
        <f t="shared" si="45"/>
        <v>0.40155242861752022</v>
      </c>
      <c r="Y79" s="44">
        <f t="shared" si="45"/>
        <v>0.48631675175588668</v>
      </c>
      <c r="Z79" s="44">
        <f t="shared" si="45"/>
        <v>8.4676226529486837E-2</v>
      </c>
      <c r="AA79" s="44">
        <f t="shared" si="45"/>
        <v>3.5124515969440703E-3</v>
      </c>
      <c r="AB79" s="44">
        <f t="shared" si="45"/>
        <v>0.24032571342005637</v>
      </c>
      <c r="AC79" s="44">
        <f t="shared" si="45"/>
        <v>2.1981202017425112E-2</v>
      </c>
      <c r="AD79" s="44" t="e">
        <f t="shared" si="45"/>
        <v>#VALUE!</v>
      </c>
      <c r="AE79" s="44">
        <f t="shared" si="45"/>
        <v>1.9801153803166334E-2</v>
      </c>
      <c r="AF79" s="44">
        <f t="shared" si="45"/>
        <v>1.2929729366783244E-2</v>
      </c>
      <c r="AG79" s="44">
        <f t="shared" si="45"/>
        <v>9.1673723477367491E-2</v>
      </c>
      <c r="AH79" s="44">
        <f t="shared" si="45"/>
        <v>7.795216075241169E-3</v>
      </c>
      <c r="AI79" s="44">
        <f t="shared" si="45"/>
        <v>2.2977147053124467E-4</v>
      </c>
      <c r="AJ79" s="44">
        <f t="shared" si="45"/>
        <v>0.20881762312403793</v>
      </c>
      <c r="AK79" s="44">
        <f t="shared" si="45"/>
        <v>2.6469934963066722E-3</v>
      </c>
      <c r="AL79" s="44">
        <f t="shared" si="45"/>
        <v>8.487445487798945E-3</v>
      </c>
      <c r="AM79" s="44">
        <f t="shared" si="45"/>
        <v>5.9897420773752645E-2</v>
      </c>
      <c r="AN79" s="44">
        <f t="shared" si="45"/>
        <v>0.15171446854907047</v>
      </c>
      <c r="AO79" s="44">
        <f t="shared" si="45"/>
        <v>1.7375427591076884E-2</v>
      </c>
      <c r="AP79" s="44">
        <f t="shared" si="45"/>
        <v>0.1205841434299493</v>
      </c>
      <c r="AQ79" s="44">
        <f t="shared" si="45"/>
        <v>0.2345096565523741</v>
      </c>
      <c r="AR79" s="44">
        <f t="shared" si="45"/>
        <v>0.10922167806773908</v>
      </c>
      <c r="AS79" s="44">
        <f t="shared" si="45"/>
        <v>4.5590068093565158E-4</v>
      </c>
      <c r="AT79" s="44">
        <f t="shared" si="45"/>
        <v>1.2379046022263884</v>
      </c>
      <c r="AU79" s="44">
        <f t="shared" si="45"/>
        <v>0.10941690956295169</v>
      </c>
      <c r="AV79" s="44">
        <f t="shared" si="45"/>
        <v>8.4269322086544599E-2</v>
      </c>
      <c r="AW79" s="44">
        <f t="shared" si="45"/>
        <v>7.1030932971776683E-3</v>
      </c>
      <c r="AX79" s="44">
        <f t="shared" si="45"/>
        <v>9.0836463873287983E-3</v>
      </c>
      <c r="AY79" s="44">
        <f t="shared" si="45"/>
        <v>1.6346226454625216E-3</v>
      </c>
      <c r="AZ79" s="44">
        <f t="shared" si="45"/>
        <v>8.2744968076623876E-3</v>
      </c>
      <c r="BA79" s="44">
        <f t="shared" si="45"/>
        <v>0.59760334008222249</v>
      </c>
      <c r="BB79" s="44">
        <f t="shared" si="45"/>
        <v>3.092025064598266E-2</v>
      </c>
      <c r="BC79" s="44">
        <f t="shared" si="45"/>
        <v>0.22969137500621672</v>
      </c>
    </row>
    <row r="80" spans="3:55" x14ac:dyDescent="0.2">
      <c r="C80" s="41" t="s">
        <v>261</v>
      </c>
    </row>
    <row r="81" spans="3:57" x14ac:dyDescent="0.2">
      <c r="C81" s="11" t="s">
        <v>86</v>
      </c>
      <c r="D81" s="44">
        <f t="shared" ref="D81" si="46">D38/D$37</f>
        <v>7.1320815899930293E-2</v>
      </c>
      <c r="E81" s="44">
        <f t="shared" ref="E81:BC81" si="47">E38/E$37</f>
        <v>0.19357693551972763</v>
      </c>
      <c r="F81" s="44">
        <f t="shared" si="47"/>
        <v>2.6725164589150564E-2</v>
      </c>
      <c r="G81" s="44">
        <f t="shared" si="47"/>
        <v>6.4357646666550944E-2</v>
      </c>
      <c r="H81" s="44">
        <f t="shared" si="47"/>
        <v>5.2289968397578837E-2</v>
      </c>
      <c r="I81" s="44">
        <f t="shared" si="47"/>
        <v>1.8578708747768981E-2</v>
      </c>
      <c r="J81" s="44">
        <f t="shared" si="47"/>
        <v>0.25726665970824331</v>
      </c>
      <c r="K81" s="44">
        <f t="shared" si="47"/>
        <v>9.3417968022285209E-3</v>
      </c>
      <c r="L81" s="44">
        <f t="shared" si="47"/>
        <v>7.0573223069728061E-2</v>
      </c>
      <c r="M81" s="44">
        <f t="shared" si="47"/>
        <v>2.8329830208865814E-3</v>
      </c>
      <c r="N81" s="44">
        <f t="shared" si="47"/>
        <v>1.4419357808399359E-2</v>
      </c>
      <c r="O81" s="44">
        <f t="shared" si="47"/>
        <v>0.22445007568478126</v>
      </c>
      <c r="P81" s="44">
        <f t="shared" si="47"/>
        <v>5.9648385673426972E-3</v>
      </c>
      <c r="Q81" s="44">
        <f t="shared" si="47"/>
        <v>1.866596200000251E-2</v>
      </c>
      <c r="R81" s="44">
        <f t="shared" si="47"/>
        <v>0.25035527794302875</v>
      </c>
      <c r="S81" s="44">
        <f t="shared" si="47"/>
        <v>9.5953476542106036E-2</v>
      </c>
      <c r="T81" s="44">
        <f t="shared" si="47"/>
        <v>9.0071725558220878E-2</v>
      </c>
      <c r="U81" s="44">
        <f t="shared" si="47"/>
        <v>0.40565976432003148</v>
      </c>
      <c r="V81" s="44">
        <f t="shared" si="47"/>
        <v>8.8896132706782361E-3</v>
      </c>
      <c r="W81" s="44">
        <f t="shared" si="47"/>
        <v>2.5548687819350775E-3</v>
      </c>
      <c r="X81" s="44">
        <f t="shared" si="47"/>
        <v>0.53894587124922266</v>
      </c>
      <c r="Y81" s="44">
        <f t="shared" si="47"/>
        <v>3.7867126430611617E-2</v>
      </c>
      <c r="Z81" s="44">
        <f t="shared" si="47"/>
        <v>3.9013226281563833E-2</v>
      </c>
      <c r="AA81" s="44">
        <f t="shared" si="47"/>
        <v>0.27968898898547018</v>
      </c>
      <c r="AB81" s="44">
        <f t="shared" si="47"/>
        <v>2.1444232969594395E-2</v>
      </c>
      <c r="AC81" s="44">
        <f t="shared" si="47"/>
        <v>0.19821777557072789</v>
      </c>
      <c r="AD81" s="44" t="e">
        <f t="shared" si="47"/>
        <v>#VALUE!</v>
      </c>
      <c r="AE81" s="44">
        <f t="shared" si="47"/>
        <v>3.1149531509711503E-2</v>
      </c>
      <c r="AF81" s="44">
        <f t="shared" si="47"/>
        <v>2.1050549760579306E-2</v>
      </c>
      <c r="AG81" s="44">
        <f t="shared" si="47"/>
        <v>4.1312305498627688E-2</v>
      </c>
      <c r="AH81" s="44">
        <f t="shared" si="47"/>
        <v>5.7218562104493767E-3</v>
      </c>
      <c r="AI81" s="44">
        <f t="shared" si="47"/>
        <v>6.0994350535868464E-4</v>
      </c>
      <c r="AJ81" s="44">
        <f t="shared" si="47"/>
        <v>2.5944891862051157E-2</v>
      </c>
      <c r="AK81" s="44">
        <f t="shared" si="47"/>
        <v>0.17376733502800418</v>
      </c>
      <c r="AL81" s="44">
        <f t="shared" si="47"/>
        <v>3.7547146323013876E-2</v>
      </c>
      <c r="AM81" s="44">
        <f t="shared" si="47"/>
        <v>0.198755686354049</v>
      </c>
      <c r="AN81" s="44">
        <f t="shared" si="47"/>
        <v>9.4599833458194504E-2</v>
      </c>
      <c r="AO81" s="44">
        <f t="shared" si="47"/>
        <v>0.34105841835605055</v>
      </c>
      <c r="AP81" s="44">
        <f t="shared" si="47"/>
        <v>5.2368387421337953E-2</v>
      </c>
      <c r="AQ81" s="44">
        <f t="shared" si="47"/>
        <v>4.894595586943544E-2</v>
      </c>
      <c r="AR81" s="44">
        <f t="shared" si="47"/>
        <v>0.14868446308389169</v>
      </c>
      <c r="AS81" s="44">
        <f t="shared" si="47"/>
        <v>6.3169689140176635E-2</v>
      </c>
      <c r="AT81" s="44">
        <f t="shared" si="47"/>
        <v>0.30555681278162905</v>
      </c>
      <c r="AU81" s="44">
        <f t="shared" si="47"/>
        <v>3.2905145766247597E-2</v>
      </c>
      <c r="AV81" s="44">
        <f t="shared" si="47"/>
        <v>3.5695178772797376E-2</v>
      </c>
      <c r="AW81" s="44">
        <f t="shared" si="47"/>
        <v>0.14733372032606654</v>
      </c>
      <c r="AX81" s="44">
        <f t="shared" si="47"/>
        <v>7.1297659779151427E-3</v>
      </c>
      <c r="AY81" s="44">
        <f t="shared" si="47"/>
        <v>6.1504052257362728E-3</v>
      </c>
      <c r="AZ81" s="44">
        <f t="shared" si="47"/>
        <v>3.7830933611495772E-3</v>
      </c>
      <c r="BA81" s="44">
        <f t="shared" si="47"/>
        <v>0.14064869429049048</v>
      </c>
      <c r="BB81" s="44">
        <f t="shared" si="47"/>
        <v>2.7576093033981862E-2</v>
      </c>
      <c r="BC81" s="44">
        <f t="shared" si="47"/>
        <v>6.6439661158699634E-2</v>
      </c>
    </row>
    <row r="82" spans="3:57" x14ac:dyDescent="0.2">
      <c r="C82" s="11" t="s">
        <v>86</v>
      </c>
      <c r="D82" s="44">
        <f t="shared" ref="D82:D84" si="48">D39/D$37</f>
        <v>0.77263304002999855</v>
      </c>
      <c r="E82" s="44">
        <f t="shared" ref="E82:BC82" si="49">E39/E$37</f>
        <v>0.60833792195531333</v>
      </c>
      <c r="F82" s="44">
        <f t="shared" si="49"/>
        <v>9.6540291459390304E-2</v>
      </c>
      <c r="G82" s="44">
        <f t="shared" si="49"/>
        <v>0.32917439498435874</v>
      </c>
      <c r="H82" s="44">
        <f t="shared" si="49"/>
        <v>5.5623741917016883E-2</v>
      </c>
      <c r="I82" s="44">
        <f t="shared" si="49"/>
        <v>0.22127059337067145</v>
      </c>
      <c r="J82" s="44">
        <f t="shared" si="49"/>
        <v>0.85784036207400727</v>
      </c>
      <c r="K82" s="44">
        <f t="shared" si="49"/>
        <v>2.5845646241455401E-2</v>
      </c>
      <c r="L82" s="44">
        <f t="shared" si="49"/>
        <v>0.27966802398436857</v>
      </c>
      <c r="M82" s="44">
        <f t="shared" si="49"/>
        <v>2.759325303958144E-2</v>
      </c>
      <c r="N82" s="44">
        <f t="shared" si="49"/>
        <v>5.7913324058445306E-2</v>
      </c>
      <c r="O82" s="44">
        <f t="shared" si="49"/>
        <v>0.70962604018649056</v>
      </c>
      <c r="P82" s="44">
        <f t="shared" si="49"/>
        <v>4.0856578799251262E-3</v>
      </c>
      <c r="Q82" s="44">
        <f t="shared" si="49"/>
        <v>2.2693265433528599E-2</v>
      </c>
      <c r="R82" s="44">
        <f t="shared" si="49"/>
        <v>0.51475283711912689</v>
      </c>
      <c r="S82" s="44">
        <f t="shared" si="49"/>
        <v>0.33617373666710465</v>
      </c>
      <c r="T82" s="44">
        <f t="shared" si="49"/>
        <v>0.52208143083108316</v>
      </c>
      <c r="U82" s="44">
        <f t="shared" si="49"/>
        <v>0.95369982642193163</v>
      </c>
      <c r="V82" s="44">
        <f t="shared" si="49"/>
        <v>3.2435871376064795E-2</v>
      </c>
      <c r="W82" s="44">
        <f t="shared" si="49"/>
        <v>2.4944981519402312E-3</v>
      </c>
      <c r="X82" s="44">
        <f t="shared" si="49"/>
        <v>0.47770304729292845</v>
      </c>
      <c r="Y82" s="44">
        <f t="shared" si="49"/>
        <v>0.12413789034512586</v>
      </c>
      <c r="Z82" s="44">
        <f t="shared" si="49"/>
        <v>0.19375810378068656</v>
      </c>
      <c r="AA82" s="44">
        <f t="shared" si="49"/>
        <v>1.0261372584188084</v>
      </c>
      <c r="AB82" s="44">
        <f t="shared" si="49"/>
        <v>7.6333766623804311E-2</v>
      </c>
      <c r="AC82" s="44">
        <f t="shared" si="49"/>
        <v>0.88882378553695818</v>
      </c>
      <c r="AD82" s="44" t="e">
        <f t="shared" si="49"/>
        <v>#VALUE!</v>
      </c>
      <c r="AE82" s="44">
        <f t="shared" si="49"/>
        <v>6.1291498677297183E-2</v>
      </c>
      <c r="AF82" s="44">
        <f t="shared" si="49"/>
        <v>0.10747669945640888</v>
      </c>
      <c r="AG82" s="44">
        <f t="shared" si="49"/>
        <v>8.8915211263879468E-2</v>
      </c>
      <c r="AH82" s="44">
        <f t="shared" si="49"/>
        <v>3.471568295736689E-3</v>
      </c>
      <c r="AI82" s="44">
        <f t="shared" si="49"/>
        <v>2.059182375622263E-3</v>
      </c>
      <c r="AJ82" s="44">
        <f t="shared" si="49"/>
        <v>9.5293384792742936E-2</v>
      </c>
      <c r="AK82" s="44">
        <f t="shared" si="49"/>
        <v>0.86510211421708272</v>
      </c>
      <c r="AL82" s="44">
        <f t="shared" si="49"/>
        <v>0.25197058635455305</v>
      </c>
      <c r="AM82" s="44">
        <f t="shared" si="49"/>
        <v>0.69016583791546349</v>
      </c>
      <c r="AN82" s="44">
        <f t="shared" si="49"/>
        <v>0.38345465269294321</v>
      </c>
      <c r="AO82" s="44">
        <f t="shared" si="49"/>
        <v>0.94552286029967925</v>
      </c>
      <c r="AP82" s="44">
        <f t="shared" si="49"/>
        <v>0.2272784790977081</v>
      </c>
      <c r="AQ82" s="44">
        <f t="shared" si="49"/>
        <v>0.11301075654938576</v>
      </c>
      <c r="AR82" s="44">
        <f t="shared" si="49"/>
        <v>0.53756275421106026</v>
      </c>
      <c r="AS82" s="44">
        <f t="shared" si="49"/>
        <v>0.62875187822285294</v>
      </c>
      <c r="AT82" s="44">
        <f t="shared" si="49"/>
        <v>8.7213467699723449E-2</v>
      </c>
      <c r="AU82" s="44">
        <f t="shared" si="49"/>
        <v>0.12952226803936667</v>
      </c>
      <c r="AV82" s="44">
        <f t="shared" si="49"/>
        <v>0.12682455062008752</v>
      </c>
      <c r="AW82" s="44">
        <f t="shared" si="49"/>
        <v>0.82983780678916963</v>
      </c>
      <c r="AX82" s="44">
        <f t="shared" si="49"/>
        <v>2.1794203547868107E-2</v>
      </c>
      <c r="AY82" s="44">
        <f t="shared" si="49"/>
        <v>8.1683124360398984E-2</v>
      </c>
      <c r="AZ82" s="44">
        <f t="shared" si="49"/>
        <v>7.5326843302171743E-3</v>
      </c>
      <c r="BA82" s="44">
        <f t="shared" si="49"/>
        <v>0.45722684648413303</v>
      </c>
      <c r="BB82" s="44">
        <f t="shared" si="49"/>
        <v>0.1964209258265775</v>
      </c>
      <c r="BC82" s="44">
        <f t="shared" si="49"/>
        <v>0.26065679496070798</v>
      </c>
    </row>
    <row r="83" spans="3:57" x14ac:dyDescent="0.2">
      <c r="C83" s="11" t="s">
        <v>86</v>
      </c>
      <c r="D83" s="44">
        <f t="shared" si="48"/>
        <v>0.74277817565172854</v>
      </c>
      <c r="E83" s="44">
        <f t="shared" ref="E83:BC83" si="50">E40/E$37</f>
        <v>0.62304378531425508</v>
      </c>
      <c r="F83" s="44">
        <f t="shared" si="50"/>
        <v>0.10680222700965779</v>
      </c>
      <c r="G83" s="44">
        <f t="shared" si="50"/>
        <v>0.34612791634525153</v>
      </c>
      <c r="H83" s="44">
        <f t="shared" si="50"/>
        <v>5.948269471576656E-2</v>
      </c>
      <c r="I83" s="44">
        <f t="shared" si="50"/>
        <v>0.2192510047120361</v>
      </c>
      <c r="J83" s="44">
        <f t="shared" si="50"/>
        <v>0.78675808634931221</v>
      </c>
      <c r="K83" s="44">
        <f t="shared" si="50"/>
        <v>2.7964213516154302E-2</v>
      </c>
      <c r="L83" s="44">
        <f t="shared" si="50"/>
        <v>0.289668070172096</v>
      </c>
      <c r="M83" s="44">
        <f t="shared" si="50"/>
        <v>3.0690685610304518E-2</v>
      </c>
      <c r="N83" s="44">
        <f t="shared" si="50"/>
        <v>5.8168876881060483E-2</v>
      </c>
      <c r="O83" s="44">
        <f t="shared" si="50"/>
        <v>0.67190628132689567</v>
      </c>
      <c r="P83" s="44">
        <f t="shared" si="50"/>
        <v>1.0101972394205207E-3</v>
      </c>
      <c r="Q83" s="44">
        <f t="shared" si="50"/>
        <v>8.5389737671712138E-3</v>
      </c>
      <c r="R83" s="44">
        <f t="shared" si="50"/>
        <v>0.47716402295650673</v>
      </c>
      <c r="S83" s="44">
        <f t="shared" si="50"/>
        <v>0.32574447901733045</v>
      </c>
      <c r="T83" s="44">
        <f t="shared" si="50"/>
        <v>0.44610706820779267</v>
      </c>
      <c r="U83" s="44">
        <f t="shared" si="50"/>
        <v>0.85695936208121604</v>
      </c>
      <c r="V83" s="44">
        <f t="shared" si="50"/>
        <v>3.090248683246016E-2</v>
      </c>
      <c r="W83" s="44">
        <f t="shared" si="50"/>
        <v>1.9735094414295978E-3</v>
      </c>
      <c r="X83" s="44">
        <f t="shared" si="50"/>
        <v>0.4637791641865554</v>
      </c>
      <c r="Y83" s="44">
        <f t="shared" si="50"/>
        <v>0.13987556940243651</v>
      </c>
      <c r="Z83" s="44">
        <f t="shared" si="50"/>
        <v>0.18632808341323362</v>
      </c>
      <c r="AA83" s="44">
        <f t="shared" si="50"/>
        <v>0.92774383656015191</v>
      </c>
      <c r="AB83" s="44">
        <f t="shared" si="50"/>
        <v>7.687634263544002E-2</v>
      </c>
      <c r="AC83" s="44">
        <f t="shared" si="50"/>
        <v>0.83605340537438178</v>
      </c>
      <c r="AD83" s="44" t="e">
        <f t="shared" si="50"/>
        <v>#VALUE!</v>
      </c>
      <c r="AE83" s="44">
        <f t="shared" si="50"/>
        <v>5.5002736240363434E-2</v>
      </c>
      <c r="AF83" s="44">
        <f t="shared" si="50"/>
        <v>0.11136869011048839</v>
      </c>
      <c r="AG83" s="44">
        <f t="shared" si="50"/>
        <v>8.5710930094779605E-2</v>
      </c>
      <c r="AH83" s="44">
        <f t="shared" si="50"/>
        <v>2.3067000160643452E-3</v>
      </c>
      <c r="AI83" s="44">
        <f t="shared" si="50"/>
        <v>7.359119775389225E-3</v>
      </c>
      <c r="AJ83" s="44">
        <f t="shared" si="50"/>
        <v>9.7277177700475115E-2</v>
      </c>
      <c r="AK83" s="44">
        <f t="shared" si="50"/>
        <v>0.79865551538294965</v>
      </c>
      <c r="AL83" s="44">
        <f t="shared" si="50"/>
        <v>0.24069114071402384</v>
      </c>
      <c r="AM83" s="44">
        <f t="shared" si="50"/>
        <v>0.66472588574038083</v>
      </c>
      <c r="AN83" s="44">
        <f t="shared" si="50"/>
        <v>0.42013188765849802</v>
      </c>
      <c r="AO83" s="44">
        <f t="shared" si="50"/>
        <v>0.88962196089405465</v>
      </c>
      <c r="AP83" s="44">
        <f t="shared" si="50"/>
        <v>0.23731262950901208</v>
      </c>
      <c r="AQ83" s="44">
        <f t="shared" si="50"/>
        <v>0.13987560274832589</v>
      </c>
      <c r="AR83" s="44">
        <f t="shared" si="50"/>
        <v>0.55142611781313633</v>
      </c>
      <c r="AS83" s="44">
        <f t="shared" si="50"/>
        <v>0.61923591373973086</v>
      </c>
      <c r="AT83" s="44">
        <f t="shared" si="50"/>
        <v>0.36734280544619258</v>
      </c>
      <c r="AU83" s="44">
        <f t="shared" si="50"/>
        <v>0.11505444822541494</v>
      </c>
      <c r="AV83" s="44">
        <f t="shared" si="50"/>
        <v>0.12262911654616789</v>
      </c>
      <c r="AW83" s="44">
        <f t="shared" si="50"/>
        <v>0.81483660847061057</v>
      </c>
      <c r="AX83" s="44">
        <f t="shared" si="50"/>
        <v>2.6538012607849132E-2</v>
      </c>
      <c r="AY83" s="44">
        <f t="shared" si="50"/>
        <v>8.4988599765538048E-2</v>
      </c>
      <c r="AZ83" s="44">
        <f t="shared" si="50"/>
        <v>9.5857089726035516E-3</v>
      </c>
      <c r="BA83" s="44">
        <f t="shared" si="50"/>
        <v>0.46606815852224565</v>
      </c>
      <c r="BB83" s="44">
        <f t="shared" si="50"/>
        <v>0.19142273306011143</v>
      </c>
      <c r="BC83" s="44">
        <f t="shared" si="50"/>
        <v>0.26564090321980144</v>
      </c>
    </row>
    <row r="84" spans="3:57" x14ac:dyDescent="0.2">
      <c r="C84" s="11" t="s">
        <v>90</v>
      </c>
      <c r="D84" s="44">
        <f t="shared" si="48"/>
        <v>0.59434883762047575</v>
      </c>
      <c r="E84" s="44">
        <f t="shared" ref="E84:BC84" si="51">E41/E$37</f>
        <v>1.1191201169760594</v>
      </c>
      <c r="F84" s="44">
        <f t="shared" si="51"/>
        <v>0.19669735187084106</v>
      </c>
      <c r="G84" s="44">
        <f t="shared" si="51"/>
        <v>0.66358790716477101</v>
      </c>
      <c r="H84" s="44">
        <f t="shared" si="51"/>
        <v>6.3336559504786047E-2</v>
      </c>
      <c r="I84" s="44">
        <f t="shared" si="51"/>
        <v>0.18305921395888861</v>
      </c>
      <c r="J84" s="44">
        <f t="shared" si="51"/>
        <v>0.86190986473389342</v>
      </c>
      <c r="K84" s="44">
        <f t="shared" si="51"/>
        <v>5.3507104156270462E-2</v>
      </c>
      <c r="L84" s="44">
        <f t="shared" si="51"/>
        <v>0.4035780934354391</v>
      </c>
      <c r="M84" s="44">
        <f t="shared" si="51"/>
        <v>2.7148953749934545E-2</v>
      </c>
      <c r="N84" s="44">
        <f t="shared" si="51"/>
        <v>0.1425786026843294</v>
      </c>
      <c r="O84" s="44">
        <f t="shared" si="51"/>
        <v>0.149797804981319</v>
      </c>
      <c r="P84" s="44">
        <f t="shared" si="51"/>
        <v>2.9274255513751853E-2</v>
      </c>
      <c r="Q84" s="44">
        <f t="shared" si="51"/>
        <v>4.5946053588801612E-2</v>
      </c>
      <c r="R84" s="44">
        <f t="shared" si="51"/>
        <v>0.5175042869688099</v>
      </c>
      <c r="S84" s="44">
        <f t="shared" si="51"/>
        <v>0.69086958500066276</v>
      </c>
      <c r="T84" s="44">
        <f t="shared" si="51"/>
        <v>8.0614913054972037E-2</v>
      </c>
      <c r="U84" s="44">
        <f t="shared" si="51"/>
        <v>0.84508438439908473</v>
      </c>
      <c r="V84" s="44">
        <f t="shared" si="51"/>
        <v>0.46650775836636815</v>
      </c>
      <c r="W84" s="44">
        <f t="shared" si="51"/>
        <v>2.3717560804609851E-3</v>
      </c>
      <c r="X84" s="44">
        <f t="shared" si="51"/>
        <v>0.48454694529798847</v>
      </c>
      <c r="Y84" s="44">
        <f t="shared" si="51"/>
        <v>0.35154348107713718</v>
      </c>
      <c r="Z84" s="44">
        <f t="shared" si="51"/>
        <v>0.46351338800479674</v>
      </c>
      <c r="AA84" s="44">
        <f t="shared" si="51"/>
        <v>0.96594101890898942</v>
      </c>
      <c r="AB84" s="44">
        <f t="shared" si="51"/>
        <v>0.2153854836985245</v>
      </c>
      <c r="AC84" s="44">
        <f t="shared" si="51"/>
        <v>0.93394526145353118</v>
      </c>
      <c r="AD84" s="44" t="e">
        <f t="shared" si="51"/>
        <v>#VALUE!</v>
      </c>
      <c r="AE84" s="44">
        <f t="shared" si="51"/>
        <v>0.16265155632216086</v>
      </c>
      <c r="AF84" s="44">
        <f t="shared" si="51"/>
        <v>0.17224265996684479</v>
      </c>
      <c r="AG84" s="44">
        <f t="shared" si="51"/>
        <v>0.17547381237235363</v>
      </c>
      <c r="AH84" s="44">
        <f t="shared" si="51"/>
        <v>5.3524462558363205E-2</v>
      </c>
      <c r="AI84" s="44">
        <f t="shared" si="51"/>
        <v>0.53991788495940407</v>
      </c>
      <c r="AJ84" s="44">
        <f t="shared" si="51"/>
        <v>0.29682826810327689</v>
      </c>
      <c r="AK84" s="44">
        <f t="shared" si="51"/>
        <v>0.87535654082835301</v>
      </c>
      <c r="AL84" s="44">
        <f t="shared" si="51"/>
        <v>0.8959421874765584</v>
      </c>
      <c r="AM84" s="44">
        <f t="shared" si="51"/>
        <v>0.81069224096323544</v>
      </c>
      <c r="AN84" s="44">
        <f t="shared" si="51"/>
        <v>0.77834769300189255</v>
      </c>
      <c r="AO84" s="44">
        <f t="shared" si="51"/>
        <v>0.54609796558401091</v>
      </c>
      <c r="AP84" s="44">
        <f t="shared" si="51"/>
        <v>0.46192135518238758</v>
      </c>
      <c r="AQ84" s="44">
        <f t="shared" si="51"/>
        <v>0.2415243818345407</v>
      </c>
      <c r="AR84" s="44">
        <f t="shared" si="51"/>
        <v>0.62015706519176428</v>
      </c>
      <c r="AS84" s="44">
        <f t="shared" si="51"/>
        <v>0.9634633508380559</v>
      </c>
      <c r="AT84" s="44">
        <f t="shared" si="51"/>
        <v>0.10362686798159092</v>
      </c>
      <c r="AU84" s="44">
        <f t="shared" si="51"/>
        <v>8.9087572585187055E-2</v>
      </c>
      <c r="AV84" s="44">
        <f t="shared" si="51"/>
        <v>0.13014664461866965</v>
      </c>
      <c r="AW84" s="44">
        <f t="shared" si="51"/>
        <v>1.0017318177276351</v>
      </c>
      <c r="AX84" s="44">
        <f t="shared" si="51"/>
        <v>1.906158164017499E-2</v>
      </c>
      <c r="AY84" s="44">
        <f t="shared" si="51"/>
        <v>9.1293750282314096E-2</v>
      </c>
      <c r="AZ84" s="44">
        <f t="shared" si="51"/>
        <v>4.3409435281547316E-3</v>
      </c>
      <c r="BA84" s="44">
        <f t="shared" si="51"/>
        <v>0.92403434454612154</v>
      </c>
      <c r="BB84" s="44">
        <f t="shared" si="51"/>
        <v>0.26611255343420787</v>
      </c>
      <c r="BC84" s="44">
        <f t="shared" si="51"/>
        <v>0.54652821224180026</v>
      </c>
    </row>
    <row r="85" spans="3:57" x14ac:dyDescent="0.2">
      <c r="C85" s="11" t="s">
        <v>90</v>
      </c>
      <c r="D85" s="44">
        <f>D42/D$37</f>
        <v>0.67854693772669228</v>
      </c>
      <c r="E85" s="44">
        <f>E42/E$37</f>
        <v>1.152725183110014</v>
      </c>
      <c r="F85" s="44">
        <f>F42/F$37</f>
        <v>0.21785899963028224</v>
      </c>
      <c r="G85" s="44">
        <f>G42/G$37</f>
        <v>0.70769066074459597</v>
      </c>
      <c r="H85" s="44">
        <f>H42/H$37</f>
        <v>6.289022992193663E-2</v>
      </c>
      <c r="I85" s="44">
        <f>I42/I$37</f>
        <v>0.22510331788649404</v>
      </c>
      <c r="J85" s="44">
        <f>J42/J$37</f>
        <v>0.88672499515247161</v>
      </c>
      <c r="K85" s="44">
        <f>K42/K$37</f>
        <v>6.3021229499214862E-2</v>
      </c>
      <c r="L85" s="44">
        <f>L42/L$37</f>
        <v>0.45310033278760342</v>
      </c>
      <c r="M85" s="44">
        <f>M42/M$37</f>
        <v>2.8675719637680487E-2</v>
      </c>
      <c r="N85" s="44">
        <f>N42/N$37</f>
        <v>0.160118110324141</v>
      </c>
      <c r="O85" s="44">
        <f>O42/O$37</f>
        <v>0.16434024633144692</v>
      </c>
      <c r="P85" s="44">
        <f>P42/P$37</f>
        <v>5.888568636330864E-2</v>
      </c>
      <c r="Q85" s="44">
        <f>Q42/Q$37</f>
        <v>6.6402899267986745E-2</v>
      </c>
      <c r="R85" s="44">
        <f>R42/R$37</f>
        <v>0.60072066216825326</v>
      </c>
      <c r="S85" s="44">
        <f>S42/S$37</f>
        <v>0.75792668909812011</v>
      </c>
      <c r="T85" s="44">
        <f>T42/T$37</f>
        <v>5.3010619027388753E-2</v>
      </c>
      <c r="U85" s="44">
        <f>U42/U$37</f>
        <v>0.89607776202937672</v>
      </c>
      <c r="V85" s="44">
        <f>V42/V$37</f>
        <v>0.51811172860575572</v>
      </c>
      <c r="W85" s="44">
        <f>W42/W$37</f>
        <v>1.950017190920153E-3</v>
      </c>
      <c r="X85" s="44">
        <f>X42/X$37</f>
        <v>0.43296480777913415</v>
      </c>
      <c r="Y85" s="44">
        <f>Y42/Y$37</f>
        <v>0.37699265322852465</v>
      </c>
      <c r="Z85" s="44">
        <f>Z42/Z$37</f>
        <v>0.54701238908311378</v>
      </c>
      <c r="AA85" s="44">
        <f>AA42/AA$37</f>
        <v>0.99450423594311521</v>
      </c>
      <c r="AB85" s="44">
        <f>AB42/AB$37</f>
        <v>0.25383618891731047</v>
      </c>
      <c r="AC85" s="44">
        <f>AC42/AC$37</f>
        <v>0.96708044401560511</v>
      </c>
      <c r="AD85" s="44" t="e">
        <f>AD42/AD$37</f>
        <v>#VALUE!</v>
      </c>
      <c r="AE85" s="44">
        <f>AE42/AE$37</f>
        <v>0.18379824474335482</v>
      </c>
      <c r="AF85" s="44">
        <f>AF42/AF$37</f>
        <v>0.2014570398983988</v>
      </c>
      <c r="AG85" s="44">
        <f>AG42/AG$37</f>
        <v>0.23170608244358817</v>
      </c>
      <c r="AH85" s="44">
        <f>AH42/AH$37</f>
        <v>5.8123971951192413E-2</v>
      </c>
      <c r="AI85" s="44">
        <f>AI42/AI$37</f>
        <v>0.60967813085767875</v>
      </c>
      <c r="AJ85" s="44">
        <f>AJ42/AJ$37</f>
        <v>0.31395677275040929</v>
      </c>
      <c r="AK85" s="44">
        <f>AK42/AK$37</f>
        <v>0.93082358338631155</v>
      </c>
      <c r="AL85" s="44">
        <f>AL42/AL$37</f>
        <v>0.88928746405555503</v>
      </c>
      <c r="AM85" s="44">
        <f>AM42/AM$37</f>
        <v>0.84561748519047419</v>
      </c>
      <c r="AN85" s="44">
        <f>AN42/AN$37</f>
        <v>0.82198481537226598</v>
      </c>
      <c r="AO85" s="44">
        <f>AO42/AO$37</f>
        <v>0.57799519411066791</v>
      </c>
      <c r="AP85" s="44">
        <f>AP42/AP$37</f>
        <v>0.51145801784640121</v>
      </c>
      <c r="AQ85" s="44">
        <f>AQ42/AQ$37</f>
        <v>0.31372654521484616</v>
      </c>
      <c r="AR85" s="44">
        <f>AR42/AR$37</f>
        <v>0.65433345615612215</v>
      </c>
      <c r="AS85" s="44">
        <f>AS42/AS$37</f>
        <v>1.0022893465454434</v>
      </c>
      <c r="AT85" s="44">
        <f>AT42/AT$37</f>
        <v>0.13642102868630565</v>
      </c>
      <c r="AU85" s="44">
        <f>AU42/AU$37</f>
        <v>0.10333237050880514</v>
      </c>
      <c r="AV85" s="44">
        <f>AV42/AV$37</f>
        <v>0.1578948493410838</v>
      </c>
      <c r="AW85" s="44">
        <f>AW42/AW$37</f>
        <v>1.0634766724007492</v>
      </c>
      <c r="AX85" s="44">
        <f>AX42/AX$37</f>
        <v>2.0688863833439389E-2</v>
      </c>
      <c r="AY85" s="44">
        <f>AY42/AY$37</f>
        <v>0.11545416248187665</v>
      </c>
      <c r="AZ85" s="44">
        <f>AZ42/AZ$37</f>
        <v>5.0802481154440188E-3</v>
      </c>
      <c r="BA85" s="44">
        <f>BA42/BA$37</f>
        <v>1.0204808820040612</v>
      </c>
      <c r="BB85" s="44">
        <f>BB42/BB$37</f>
        <v>0.29935373444113772</v>
      </c>
      <c r="BC85" s="44">
        <f>BC42/BC$37</f>
        <v>0.59185742542073561</v>
      </c>
    </row>
    <row r="86" spans="3:57" x14ac:dyDescent="0.2">
      <c r="C86" s="11" t="s">
        <v>90</v>
      </c>
      <c r="D86" s="44">
        <f>D43/D$37</f>
        <v>0.64726400783602045</v>
      </c>
      <c r="E86" s="44">
        <f>E43/E$37</f>
        <v>1.1645356306574424</v>
      </c>
      <c r="F86" s="44">
        <f>F43/F$37</f>
        <v>0.21031855102618713</v>
      </c>
      <c r="G86" s="44">
        <f>G43/G$37</f>
        <v>0.67490498865444171</v>
      </c>
      <c r="H86" s="44">
        <f>H43/H$37</f>
        <v>7.8239788228935861E-2</v>
      </c>
      <c r="I86" s="44">
        <f>I43/I$37</f>
        <v>0.19531590315306679</v>
      </c>
      <c r="J86" s="44">
        <f>J43/J$37</f>
        <v>0.89711420158804445</v>
      </c>
      <c r="K86" s="44">
        <f>K43/K$37</f>
        <v>5.8523544054429361E-2</v>
      </c>
      <c r="L86" s="44">
        <f>L43/L$37</f>
        <v>0.42728586349931147</v>
      </c>
      <c r="M86" s="44">
        <f>M43/M$37</f>
        <v>3.2664400161150804E-2</v>
      </c>
      <c r="N86" s="44">
        <f>N43/N$37</f>
        <v>0.16012227947944638</v>
      </c>
      <c r="O86" s="44">
        <f>O43/O$37</f>
        <v>0.14860834283047944</v>
      </c>
      <c r="P86" s="44">
        <f>P43/P$37</f>
        <v>4.0750967759286348E-2</v>
      </c>
      <c r="Q86" s="44">
        <f>Q43/Q$37</f>
        <v>5.4199238831991695E-2</v>
      </c>
      <c r="R86" s="44">
        <f>R43/R$37</f>
        <v>0.70270676217632788</v>
      </c>
      <c r="S86" s="44">
        <f>S43/S$37</f>
        <v>0.77338039904544098</v>
      </c>
      <c r="T86" s="44">
        <f>T43/T$37</f>
        <v>2.2879326761807595E-2</v>
      </c>
      <c r="U86" s="44">
        <f>U43/U$37</f>
        <v>0.84510502728963377</v>
      </c>
      <c r="V86" s="44">
        <f>V43/V$37</f>
        <v>0.50510638440556765</v>
      </c>
      <c r="W86" s="44">
        <f>W43/W$37</f>
        <v>6.4323396521026837E-4</v>
      </c>
      <c r="X86" s="44">
        <f>X43/X$37</f>
        <v>0.62321464954936823</v>
      </c>
      <c r="Y86" s="44">
        <f>Y43/Y$37</f>
        <v>0.34985120259677643</v>
      </c>
      <c r="Z86" s="44">
        <f>Z43/Z$37</f>
        <v>0.51161053823525793</v>
      </c>
      <c r="AA86" s="44">
        <f>AA43/AA$37</f>
        <v>0.92939291018445269</v>
      </c>
      <c r="AB86" s="44">
        <f>AB43/AB$37</f>
        <v>0.24188806104468202</v>
      </c>
      <c r="AC86" s="44">
        <f>AC43/AC$37</f>
        <v>0.92055474043929042</v>
      </c>
      <c r="AD86" s="44">
        <f>AD43/AD$37</f>
        <v>1.4458650398630181E-2</v>
      </c>
      <c r="AE86" s="44">
        <f>AE43/AE$37</f>
        <v>0.17811887697267892</v>
      </c>
      <c r="AF86" s="44">
        <f>AF43/AF$37</f>
        <v>0.19947730348990195</v>
      </c>
      <c r="AG86" s="44">
        <f>AG43/AG$37</f>
        <v>0.19587077076137199</v>
      </c>
      <c r="AH86" s="44">
        <f>AH43/AH$37</f>
        <v>4.9675751898295387E-2</v>
      </c>
      <c r="AI86" s="44">
        <f>AI43/AI$37</f>
        <v>0.56750678397353826</v>
      </c>
      <c r="AJ86" s="44">
        <f>AJ43/AJ$37</f>
        <v>0.28695579932609327</v>
      </c>
      <c r="AK86" s="44">
        <f>AK43/AK$37</f>
        <v>0.8388099227232545</v>
      </c>
      <c r="AL86" s="44">
        <f>AL43/AL$37</f>
        <v>0.79965134817953731</v>
      </c>
      <c r="AM86" s="44">
        <f>AM43/AM$37</f>
        <v>0.8163270004509724</v>
      </c>
      <c r="AN86" s="44">
        <f>AN43/AN$37</f>
        <v>0.79359628496864587</v>
      </c>
      <c r="AO86" s="44">
        <f>AO43/AO$37</f>
        <v>0.57172448286943844</v>
      </c>
      <c r="AP86" s="44">
        <f>AP43/AP$37</f>
        <v>0.4750200220639304</v>
      </c>
      <c r="AQ86" s="44">
        <f>AQ43/AQ$37</f>
        <v>0.32320173789493062</v>
      </c>
      <c r="AR86" s="44">
        <f>AR43/AR$37</f>
        <v>0.61037251472804899</v>
      </c>
      <c r="AS86" s="44">
        <f>AS43/AS$37</f>
        <v>0.96798967108447553</v>
      </c>
      <c r="AT86" s="44">
        <f>AT43/AT$37</f>
        <v>0.11618464893139949</v>
      </c>
      <c r="AU86" s="44">
        <f>AU43/AU$37</f>
        <v>0.10808629601257543</v>
      </c>
      <c r="AV86" s="44">
        <f>AV43/AV$37</f>
        <v>0.15894678955179595</v>
      </c>
      <c r="AW86" s="44">
        <f>AW43/AW$37</f>
        <v>1.0083538341097109</v>
      </c>
      <c r="AX86" s="44">
        <f>AX43/AX$37</f>
        <v>2.0117022971669292E-2</v>
      </c>
      <c r="AY86" s="44">
        <f>AY43/AY$37</f>
        <v>0.10036413880250412</v>
      </c>
      <c r="AZ86" s="44">
        <f>AZ43/AZ$37</f>
        <v>5.8521769381611457E-3</v>
      </c>
      <c r="BA86" s="44">
        <f>BA43/BA$37</f>
        <v>0.920050705093581</v>
      </c>
      <c r="BB86" s="44">
        <f>BB43/BB$37</f>
        <v>0.2772894740761801</v>
      </c>
      <c r="BC86" s="44">
        <f>BC43/BC$37</f>
        <v>0.54095745746033919</v>
      </c>
    </row>
    <row r="87" spans="3:57" x14ac:dyDescent="0.2">
      <c r="C87" s="11" t="s">
        <v>94</v>
      </c>
      <c r="D87" s="44">
        <f>D44/AVERAGE(D16,D30)</f>
        <v>1.078012655462715</v>
      </c>
      <c r="E87" s="44">
        <f>E44/AVERAGE(E16,E30)</f>
        <v>1.0684447229883731</v>
      </c>
      <c r="F87" s="44">
        <f>F44/AVERAGE(F16,F30)</f>
        <v>0.52647145091614023</v>
      </c>
      <c r="G87" s="44">
        <f>G44/AVERAGE(G16,G30)</f>
        <v>1.189867171305615</v>
      </c>
      <c r="H87" s="44">
        <f>H44/AVERAGE(H16,H30)</f>
        <v>0.43211116441397179</v>
      </c>
      <c r="I87" s="44">
        <f>I44/AVERAGE(I16,I30)</f>
        <v>0.84999481847057712</v>
      </c>
      <c r="J87" s="44">
        <f>J44/AVERAGE(J16,J30)</f>
        <v>1.1407463032680987</v>
      </c>
      <c r="K87" s="44">
        <f>K44/AVERAGE(K16,K30)</f>
        <v>0.53099825078712104</v>
      </c>
      <c r="L87" s="44">
        <f>L44/AVERAGE(L16,L30)</f>
        <v>1.0379529612911449</v>
      </c>
      <c r="M87" s="44">
        <f>M44/AVERAGE(M16,M30)</f>
        <v>0.4572712577919838</v>
      </c>
      <c r="N87" s="44">
        <f>N44/AVERAGE(N16,N30)</f>
        <v>0.81129905725595763</v>
      </c>
      <c r="O87" s="44">
        <f>O44/AVERAGE(O16,O30)</f>
        <v>1.2268508501699282</v>
      </c>
      <c r="P87" s="44">
        <f>P44/AVERAGE(P16,P30)</f>
        <v>6.3281627557415718E-2</v>
      </c>
      <c r="Q87" s="44">
        <f>Q44/AVERAGE(Q16,Q30)</f>
        <v>6.4023149867615856E-2</v>
      </c>
      <c r="R87" s="44">
        <f>R44/AVERAGE(R16,R30)</f>
        <v>0.97811958266823118</v>
      </c>
      <c r="S87" s="44">
        <f>S44/AVERAGE(S16,S30)</f>
        <v>0.89676315327748646</v>
      </c>
      <c r="T87" s="44">
        <f>T44/AVERAGE(T16,T30)</f>
        <v>1.0465496244874832</v>
      </c>
      <c r="U87" s="44">
        <f>U44/AVERAGE(U16,U30)</f>
        <v>0.95963843239663771</v>
      </c>
      <c r="V87" s="44">
        <f>V44/AVERAGE(V16,V30)</f>
        <v>1.5575964337003388E-2</v>
      </c>
      <c r="W87" s="44">
        <f>W44/AVERAGE(W16,W30)</f>
        <v>5.5921665719791652E-2</v>
      </c>
      <c r="X87" s="44">
        <f>X44/AVERAGE(X16,X30)</f>
        <v>0.39061885558431247</v>
      </c>
      <c r="Y87" s="44">
        <f>Y44/AVERAGE(Y16,Y30)</f>
        <v>1.3010640949354406</v>
      </c>
      <c r="Z87" s="44">
        <f>Z44/AVERAGE(Z16,Z30)</f>
        <v>1.1259516409074397</v>
      </c>
      <c r="AA87" s="44">
        <f>AA44/AVERAGE(AA16,AA30)</f>
        <v>1.1291510405679603</v>
      </c>
      <c r="AB87" s="44">
        <f>AB44/AVERAGE(AB16,AB30)</f>
        <v>1.0796925978506953</v>
      </c>
      <c r="AC87" s="44">
        <f>AC44/AVERAGE(AC16,AC30)</f>
        <v>0.89870359547968692</v>
      </c>
      <c r="AD87" s="44">
        <f>AD44/AVERAGE(AD16,AD30)</f>
        <v>5.8984118613096492E-2</v>
      </c>
      <c r="AE87" s="44">
        <f>AE44/AVERAGE(AE16,AE30)</f>
        <v>0.31324874205635311</v>
      </c>
      <c r="AF87" s="44">
        <f>AF44/AVERAGE(AF16,AF30)</f>
        <v>0.58369579520034642</v>
      </c>
      <c r="AG87" s="44">
        <f>AG44/AVERAGE(AG16,AG30)</f>
        <v>0.93908613693063758</v>
      </c>
      <c r="AH87" s="44">
        <f>AH44/AVERAGE(AH16,AH30)</f>
        <v>1.0867168148631446E-2</v>
      </c>
      <c r="AI87" s="44">
        <f>AI44/AVERAGE(AI16,AI30)</f>
        <v>0.44677482191669465</v>
      </c>
      <c r="AJ87" s="44">
        <f>AJ44/AVERAGE(AJ16,AJ30)</f>
        <v>1.0883668243437596</v>
      </c>
      <c r="AK87" s="44">
        <f>AK44/AVERAGE(AK16,AK30)</f>
        <v>3.3542600620900268E-2</v>
      </c>
      <c r="AL87" s="44">
        <f>AL44/AVERAGE(AL16,AL30)</f>
        <v>2.6705337130792602E-2</v>
      </c>
      <c r="AM87" s="44">
        <f>AM44/AVERAGE(AM16,AM30)</f>
        <v>0.12878512905189934</v>
      </c>
      <c r="AN87" s="44">
        <f>AN44/AVERAGE(AN16,AN30)</f>
        <v>1.2384231245638537</v>
      </c>
      <c r="AO87" s="44">
        <f>AO44/AVERAGE(AO16,AO30)</f>
        <v>1.1015860700162634</v>
      </c>
      <c r="AP87" s="44">
        <f>AP44/AVERAGE(AP16,AP30)</f>
        <v>0.95387228647557765</v>
      </c>
      <c r="AQ87" s="44">
        <f>AQ44/AVERAGE(AQ16,AQ30)</f>
        <v>1.0026337888467449</v>
      </c>
      <c r="AR87" s="44">
        <f>AR44/AVERAGE(AR16,AR30)</f>
        <v>1.1570446992989021</v>
      </c>
      <c r="AS87" s="44">
        <f>AS44/AVERAGE(AS16,AS30)</f>
        <v>1.3844020814348199E-2</v>
      </c>
      <c r="AT87" s="44">
        <f>AT44/AVERAGE(AT16,AT30)</f>
        <v>2.3601335840358821</v>
      </c>
      <c r="AU87" s="44">
        <f>AU44/AVERAGE(AU16,AU30)</f>
        <v>0.2493422999218714</v>
      </c>
      <c r="AV87" s="44">
        <f>AV44/AVERAGE(AV16,AV30)</f>
        <v>0.20386532886436287</v>
      </c>
      <c r="AW87" s="44">
        <f>AW44/AVERAGE(AW16,AW30)</f>
        <v>0.91756940275904064</v>
      </c>
      <c r="AX87" s="44">
        <f>AX44/AVERAGE(AX16,AX30)</f>
        <v>0.17622724817148863</v>
      </c>
      <c r="AY87" s="44">
        <f>AY44/AVERAGE(AY16,AY30)</f>
        <v>0.86300931271917425</v>
      </c>
      <c r="AZ87" s="44">
        <f>AZ44/AVERAGE(AZ16,AZ30)</f>
        <v>2.003173687966385E-2</v>
      </c>
      <c r="BA87" s="44">
        <f>BA44/AVERAGE(BA16,BA30)</f>
        <v>1.4693409584815895</v>
      </c>
      <c r="BB87" s="44">
        <f>BB44/AVERAGE(BB16,BB30)</f>
        <v>0.77625226134544967</v>
      </c>
      <c r="BC87" s="44">
        <f>BC44/AVERAGE(BC16,BC30)</f>
        <v>1.1714677753760545</v>
      </c>
    </row>
    <row r="88" spans="3:57" x14ac:dyDescent="0.2">
      <c r="C88" s="11" t="s">
        <v>98</v>
      </c>
    </row>
    <row r="89" spans="3:57" x14ac:dyDescent="0.2">
      <c r="C89" s="11" t="s">
        <v>100</v>
      </c>
    </row>
    <row r="92" spans="3:57" x14ac:dyDescent="0.2">
      <c r="BE92" s="50" t="s">
        <v>263</v>
      </c>
    </row>
    <row r="93" spans="3:57" ht="15" x14ac:dyDescent="0.25">
      <c r="C93" s="11" t="s">
        <v>42</v>
      </c>
      <c r="D93" s="7">
        <f>AVERAGE(D53:D55)</f>
        <v>7.4987870722752455E-3</v>
      </c>
      <c r="E93" s="46">
        <f t="shared" ref="E93:BC93" si="52">AVERAGE(E53:E55)</f>
        <v>3.900267816181867E-4</v>
      </c>
      <c r="F93" s="46">
        <f t="shared" si="52"/>
        <v>5.5996574465943811E-4</v>
      </c>
      <c r="G93" s="46">
        <f t="shared" si="52"/>
        <v>1.9161738846532861E-4</v>
      </c>
      <c r="H93" s="7">
        <f t="shared" si="52"/>
        <v>2.8519638683553686E-2</v>
      </c>
      <c r="I93" s="7">
        <f t="shared" si="52"/>
        <v>7.3061024646968974E-3</v>
      </c>
      <c r="J93" s="46">
        <f t="shared" si="52"/>
        <v>1.6639285532874716E-4</v>
      </c>
      <c r="K93" s="46">
        <f t="shared" si="52"/>
        <v>1.4131259338803692E-3</v>
      </c>
      <c r="L93" s="46">
        <f t="shared" si="52"/>
        <v>1.6786466773822453E-3</v>
      </c>
      <c r="M93" s="46">
        <f t="shared" si="52"/>
        <v>5.4217273282460531E-4</v>
      </c>
      <c r="N93" s="46">
        <f t="shared" si="52"/>
        <v>7.4071205911803732E-4</v>
      </c>
      <c r="O93" s="46">
        <f t="shared" si="52"/>
        <v>7.7678168725654403E-4</v>
      </c>
      <c r="P93" s="7">
        <f t="shared" si="52"/>
        <v>8.5583246474638438E-3</v>
      </c>
      <c r="Q93" s="7">
        <f t="shared" si="52"/>
        <v>5.4638652982384316E-2</v>
      </c>
      <c r="R93" s="7">
        <f t="shared" si="52"/>
        <v>1.3155270138863952E-2</v>
      </c>
      <c r="S93" s="46">
        <f t="shared" si="52"/>
        <v>1.2368715289402382E-3</v>
      </c>
      <c r="T93" s="46">
        <f t="shared" si="52"/>
        <v>1.8019885432933463E-3</v>
      </c>
      <c r="U93" s="7">
        <f t="shared" si="52"/>
        <v>0.39015522820353282</v>
      </c>
      <c r="V93" s="7">
        <f t="shared" si="52"/>
        <v>6.6656002978995365E-3</v>
      </c>
      <c r="W93" s="7">
        <f t="shared" si="52"/>
        <v>2.3728836775944533E-3</v>
      </c>
      <c r="X93" s="48">
        <f t="shared" si="52"/>
        <v>0.4392923348029722</v>
      </c>
      <c r="Y93" s="7">
        <f t="shared" si="52"/>
        <v>1.5050379987394544E-2</v>
      </c>
      <c r="Z93" s="46">
        <f t="shared" si="52"/>
        <v>4.6028822334734848E-4</v>
      </c>
      <c r="AA93" s="7">
        <f t="shared" si="52"/>
        <v>0.12438176883582584</v>
      </c>
      <c r="AB93" s="46">
        <f t="shared" si="52"/>
        <v>9.9250421190900592E-4</v>
      </c>
      <c r="AC93" s="46">
        <f t="shared" si="52"/>
        <v>7.4221106923845449E-4</v>
      </c>
      <c r="AD93" s="46" t="e">
        <f t="shared" si="52"/>
        <v>#VALUE!</v>
      </c>
      <c r="AE93" s="46">
        <f t="shared" si="52"/>
        <v>8.0459911184379987E-4</v>
      </c>
      <c r="AF93" s="46">
        <f t="shared" si="52"/>
        <v>6.0941789130212662E-4</v>
      </c>
      <c r="AG93" s="46">
        <f t="shared" si="52"/>
        <v>5.469744472586302E-3</v>
      </c>
      <c r="AH93" s="46">
        <f t="shared" si="52"/>
        <v>1.2581835721738042E-2</v>
      </c>
      <c r="AI93" s="46">
        <f t="shared" si="52"/>
        <v>3.7574471569714625E-4</v>
      </c>
      <c r="AJ93" s="46">
        <f t="shared" si="52"/>
        <v>1.4833468152456031E-2</v>
      </c>
      <c r="AK93" s="46">
        <f t="shared" si="52"/>
        <v>2.0896608170945965E-3</v>
      </c>
      <c r="AL93" s="46">
        <f t="shared" si="52"/>
        <v>1.1555098116298341E-2</v>
      </c>
      <c r="AM93" s="46">
        <f t="shared" si="52"/>
        <v>8.3108819885092174E-4</v>
      </c>
      <c r="AN93" s="46">
        <f t="shared" si="52"/>
        <v>3.6424834590885404E-4</v>
      </c>
      <c r="AO93" s="46">
        <f t="shared" si="52"/>
        <v>1.0559984713635255E-2</v>
      </c>
      <c r="AP93" s="46">
        <f t="shared" si="52"/>
        <v>4.6847017106308613E-4</v>
      </c>
      <c r="AQ93" s="46">
        <f t="shared" si="52"/>
        <v>4.115216210155359E-4</v>
      </c>
      <c r="AR93" s="46">
        <f t="shared" si="52"/>
        <v>2.7057380682330454E-4</v>
      </c>
      <c r="AS93" s="46">
        <f t="shared" si="52"/>
        <v>6.1686181210547002E-4</v>
      </c>
      <c r="AT93" s="46">
        <f t="shared" si="52"/>
        <v>0.4190814272926095</v>
      </c>
      <c r="AU93" s="46">
        <f t="shared" si="52"/>
        <v>4.9104019192140545E-2</v>
      </c>
      <c r="AV93" s="46">
        <f t="shared" si="52"/>
        <v>5.6990242023052966E-2</v>
      </c>
      <c r="AW93" s="46">
        <f t="shared" si="52"/>
        <v>7.5914315904742106E-4</v>
      </c>
      <c r="AX93" s="46">
        <f t="shared" si="52"/>
        <v>2.8999736497931565E-3</v>
      </c>
      <c r="AY93" s="46">
        <f t="shared" si="52"/>
        <v>5.7890706946814752E-4</v>
      </c>
      <c r="AZ93" s="46">
        <f t="shared" si="52"/>
        <v>2.0036155672912316E-3</v>
      </c>
      <c r="BA93" s="46">
        <f t="shared" si="52"/>
        <v>4.7206095976651627E-4</v>
      </c>
      <c r="BB93" s="46">
        <f t="shared" si="52"/>
        <v>1.0990338258322319E-4</v>
      </c>
      <c r="BC93" s="46">
        <f t="shared" si="52"/>
        <v>3.9797945826910487E-4</v>
      </c>
      <c r="BE93" s="47">
        <f>SUM(AE93:BD93)</f>
        <v>0.5942395894224406</v>
      </c>
    </row>
    <row r="94" spans="3:57" ht="15" x14ac:dyDescent="0.25">
      <c r="C94" s="11" t="s">
        <v>46</v>
      </c>
      <c r="D94" s="7">
        <f>AVERAGE(D56:D57)</f>
        <v>0.36263212619569818</v>
      </c>
      <c r="E94" s="7">
        <f>AVERAGE(E56:E57)</f>
        <v>0.16708624243796522</v>
      </c>
      <c r="F94" s="7">
        <f>AVERAGE(F56:F57)</f>
        <v>5.0517472337188183E-3</v>
      </c>
      <c r="G94" s="7">
        <f>AVERAGE(G56:G57)</f>
        <v>3.5888753054753475E-2</v>
      </c>
      <c r="H94" s="7">
        <f>AVERAGE(H56:H57)</f>
        <v>4.9166601780981083E-2</v>
      </c>
      <c r="I94" s="48">
        <f>AVERAGE(I56:I57)</f>
        <v>0.28086247635424699</v>
      </c>
      <c r="J94" s="7">
        <f>AVERAGE(J56:J57)</f>
        <v>0.10620454157442202</v>
      </c>
      <c r="K94" s="7">
        <f>AVERAGE(K56:K57)</f>
        <v>8.4872851188301113E-3</v>
      </c>
      <c r="L94" s="7">
        <f>AVERAGE(L56:L57)</f>
        <v>9.7584003202587505E-2</v>
      </c>
      <c r="M94" s="7">
        <f>AVERAGE(M56:M57)</f>
        <v>3.9944755987881275E-2</v>
      </c>
      <c r="N94" s="7">
        <f>AVERAGE(N56:N57)</f>
        <v>2.0978967215966378E-2</v>
      </c>
      <c r="O94" s="7">
        <f>AVERAGE(O56:O57)</f>
        <v>3.0328378856961886E-2</v>
      </c>
      <c r="P94" s="7">
        <f>AVERAGE(P56:P57)</f>
        <v>4.4826980314867752E-3</v>
      </c>
      <c r="Q94" s="45">
        <f>AVERAGE(Q56:Q57)</f>
        <v>8.1578543274149401E-2</v>
      </c>
      <c r="R94" s="7">
        <f>AVERAGE(R56:R57)</f>
        <v>0.13078259928644387</v>
      </c>
      <c r="S94" s="7">
        <f>AVERAGE(S56:S57)</f>
        <v>2.6878029121901226E-2</v>
      </c>
      <c r="T94" s="7">
        <f>AVERAGE(T56:T57)</f>
        <v>0.14941457423786644</v>
      </c>
      <c r="U94" s="7">
        <f>AVERAGE(U56:U57)</f>
        <v>0.67030278434805346</v>
      </c>
      <c r="V94" s="7">
        <f>AVERAGE(V56:V57)</f>
        <v>3.8711727055522664E-2</v>
      </c>
      <c r="W94" s="7">
        <f>AVERAGE(W56:W57)</f>
        <v>1.215421801630155E-3</v>
      </c>
      <c r="X94" s="7">
        <f>AVERAGE(X56:X57)</f>
        <v>0.38515610246125531</v>
      </c>
      <c r="Y94" s="7">
        <f>AVERAGE(Y56:Y57)</f>
        <v>3.2224234588960371E-2</v>
      </c>
      <c r="Z94" s="7">
        <f>AVERAGE(Z56:Z57)</f>
        <v>4.9968394803036172E-2</v>
      </c>
      <c r="AA94" s="7">
        <f>AVERAGE(AA56:AA57)</f>
        <v>0.59360063995233048</v>
      </c>
      <c r="AB94" s="7">
        <f>AVERAGE(AB56:AB57)</f>
        <v>1.7553727328863594E-2</v>
      </c>
      <c r="AC94" s="7">
        <f>AVERAGE(AC56:AC57)</f>
        <v>0.17145536825640403</v>
      </c>
      <c r="AD94" s="7" t="e">
        <f>AVERAGE(AD56:AD57)</f>
        <v>#VALUE!</v>
      </c>
      <c r="AE94" s="7">
        <f>AVERAGE(AE56:AE57)</f>
        <v>1.9616953160640896E-2</v>
      </c>
      <c r="AF94" s="7">
        <f>AVERAGE(AF56:AF57)</f>
        <v>0.11378124517699577</v>
      </c>
      <c r="AG94" s="7">
        <f>AVERAGE(AG56:AG57)</f>
        <v>3.6676574710274641E-2</v>
      </c>
      <c r="AH94" s="45">
        <f>AVERAGE(AH56:AH57)</f>
        <v>9.6648624041363707E-2</v>
      </c>
      <c r="AI94" s="46">
        <f>AVERAGE(AI56:AI57)</f>
        <v>1.7415388726608814E-3</v>
      </c>
      <c r="AJ94" s="7">
        <f>AVERAGE(AJ56:AJ57)</f>
        <v>3.1905503881630853E-2</v>
      </c>
      <c r="AK94" s="46">
        <f>AVERAGE(AK56:AK57)</f>
        <v>4.8696807222342285E-3</v>
      </c>
      <c r="AL94" s="7">
        <f>AVERAGE(AL56:AL57)</f>
        <v>2.3645272126250193E-2</v>
      </c>
      <c r="AM94" s="46">
        <f>AVERAGE(AM56:AM57)</f>
        <v>4.4764089327578435E-3</v>
      </c>
      <c r="AN94" s="7">
        <f>AVERAGE(AN56:AN57)</f>
        <v>0.10758633878199353</v>
      </c>
      <c r="AO94" s="7">
        <f>AVERAGE(AO56:AO57)</f>
        <v>0.36083990685845163</v>
      </c>
      <c r="AP94" s="7">
        <f>AVERAGE(AP56:AP57)</f>
        <v>4.3962344452764632E-2</v>
      </c>
      <c r="AQ94" s="7">
        <f>AVERAGE(AQ56:AQ57)</f>
        <v>6.7913631122474449E-2</v>
      </c>
      <c r="AR94" s="7">
        <f>AVERAGE(AR56:AR57)</f>
        <v>0.13989116777310634</v>
      </c>
      <c r="AS94" s="46">
        <f>AVERAGE(AS56:AS57)</f>
        <v>5.0958334954087918E-4</v>
      </c>
      <c r="AT94" s="7">
        <f>AVERAGE(AT56:AT57)</f>
        <v>0.30222077008523607</v>
      </c>
      <c r="AU94" s="7">
        <f>AVERAGE(AU56:AU57)</f>
        <v>0.16432572693532302</v>
      </c>
      <c r="AV94" s="7">
        <f>AVERAGE(AV56:AV57)</f>
        <v>0.14190972261325954</v>
      </c>
      <c r="AW94" s="7">
        <f>AVERAGE(AW56:AW57)</f>
        <v>2.495593790089401E-2</v>
      </c>
      <c r="AX94" s="7">
        <f>AVERAGE(AX56:AX57)</f>
        <v>2.0469804102092495E-2</v>
      </c>
      <c r="AY94" s="7">
        <f>AVERAGE(AY56:AY57)</f>
        <v>3.8495757065616379E-2</v>
      </c>
      <c r="AZ94" s="46">
        <f>AVERAGE(AZ56:AZ57)</f>
        <v>3.245619403066855E-3</v>
      </c>
      <c r="BA94" s="7">
        <f>AVERAGE(BA56:BA57)</f>
        <v>0.11996796172907817</v>
      </c>
      <c r="BB94" s="7">
        <f>AVERAGE(BB56:BB57)</f>
        <v>8.9560164618899527E-2</v>
      </c>
      <c r="BC94" s="7">
        <f>AVERAGE(BC56:BC57)</f>
        <v>8.2388835082431833E-2</v>
      </c>
      <c r="BE94" s="51">
        <f>SUM(AE94:BD94)</f>
        <v>2.0416050734990381</v>
      </c>
    </row>
    <row r="95" spans="3:57" ht="15" x14ac:dyDescent="0.25">
      <c r="C95" s="11" t="s">
        <v>262</v>
      </c>
      <c r="D95" s="7">
        <f>AVERAGE(D60:D62)</f>
        <v>0.4452363797325119</v>
      </c>
      <c r="E95" s="7">
        <f>AVERAGE(E60:E62)</f>
        <v>3.321933176824593E-2</v>
      </c>
      <c r="F95" s="46">
        <f>AVERAGE(F60:F62)</f>
        <v>6.6039628196981972E-4</v>
      </c>
      <c r="G95" s="7">
        <f>AVERAGE(G60:G62)</f>
        <v>7.969976836824719E-3</v>
      </c>
      <c r="H95" s="46">
        <f>AVERAGE(H60:H62)</f>
        <v>3.6126216575876197E-3</v>
      </c>
      <c r="I95" s="7">
        <f>AVERAGE(I60:I62)</f>
        <v>0.15439858671059922</v>
      </c>
      <c r="J95" s="7">
        <f>AVERAGE(J60:J62)</f>
        <v>6.7270697307398347E-2</v>
      </c>
      <c r="K95" s="46">
        <f>AVERAGE(K60:K62)</f>
        <v>1.02930718125547E-3</v>
      </c>
      <c r="L95" s="46">
        <f>AVERAGE(L60:L62)</f>
        <v>7.276498227207313E-4</v>
      </c>
      <c r="M95" s="46">
        <f>AVERAGE(M60:M62)</f>
        <v>2.4756378392762272E-3</v>
      </c>
      <c r="N95" s="46">
        <f>AVERAGE(N60:N62)</f>
        <v>5.7094094450588987E-4</v>
      </c>
      <c r="O95" s="46">
        <f>AVERAGE(O60:O62)</f>
        <v>8.4269178907459205E-3</v>
      </c>
      <c r="P95" s="45">
        <f>AVERAGE(P60:P62)</f>
        <v>7.3817479433900643E-2</v>
      </c>
      <c r="Q95" s="46">
        <f>AVERAGE(Q60:Q62)</f>
        <v>9.4437336666456911E-3</v>
      </c>
      <c r="R95" s="46">
        <f>AVERAGE(R60:R62)</f>
        <v>1.0220432184529938E-2</v>
      </c>
      <c r="S95" s="46">
        <f>AVERAGE(S60:S62)</f>
        <v>4.4610655819136346E-3</v>
      </c>
      <c r="T95" s="7">
        <f>AVERAGE(T60:T62)</f>
        <v>0.40578632514825247</v>
      </c>
      <c r="U95" s="49">
        <f>AVERAGE(U60:U62)</f>
        <v>0.90636686947918765</v>
      </c>
      <c r="V95" s="46">
        <f>AVERAGE(V60:V62)</f>
        <v>2.2756217049616509E-3</v>
      </c>
      <c r="W95" s="46">
        <f>AVERAGE(W60:W62)</f>
        <v>1.011753181971473E-3</v>
      </c>
      <c r="X95" s="7">
        <f>AVERAGE(X60:X62)</f>
        <v>0.39207654050274526</v>
      </c>
      <c r="Y95" s="46">
        <f>AVERAGE(Y60:Y62)</f>
        <v>2.8466351788141654E-3</v>
      </c>
      <c r="Z95" s="46">
        <f>AVERAGE(Z60:Z62)</f>
        <v>3.352417051775667E-3</v>
      </c>
      <c r="AA95" s="7">
        <f>AVERAGE(AA60:AA62)</f>
        <v>0.80506153938796787</v>
      </c>
      <c r="AB95" s="7">
        <f>AVERAGE(AB60:AB62)</f>
        <v>1.7416015023293053E-3</v>
      </c>
      <c r="AC95" s="7">
        <f>AVERAGE(AC60:AC62)</f>
        <v>7.1982134301384643E-2</v>
      </c>
      <c r="AD95" s="7" t="e">
        <f>AVERAGE(AD60:AD62)</f>
        <v>#VALUE!</v>
      </c>
      <c r="AE95" s="46">
        <f>AVERAGE(AE60:AE62)</f>
        <v>1.8128681681606606E-3</v>
      </c>
      <c r="AF95" s="7">
        <f>AVERAGE(AF60:AF62)</f>
        <v>6.7289423121911487E-3</v>
      </c>
      <c r="AG95" s="46">
        <f>AVERAGE(AG60:AG62)</f>
        <v>4.654264273333924E-3</v>
      </c>
      <c r="AH95" s="46">
        <f>AVERAGE(AH60:AH62)</f>
        <v>3.2970537204632566E-3</v>
      </c>
      <c r="AI95" s="46">
        <f>AVERAGE(AI60:AI62)</f>
        <v>5.9763785582323686E-4</v>
      </c>
      <c r="AJ95" s="46">
        <f>AVERAGE(AJ60:AJ62)</f>
        <v>2.4046125455951741E-3</v>
      </c>
      <c r="AK95" s="46">
        <f>AVERAGE(AK60:AK62)</f>
        <v>8.7250939929846315E-4</v>
      </c>
      <c r="AL95" s="46">
        <f>AVERAGE(AL60:AL62)</f>
        <v>3.7443278762304671E-3</v>
      </c>
      <c r="AM95" s="7">
        <f>AVERAGE(AM60:AM62)</f>
        <v>6.2711102059373755E-3</v>
      </c>
      <c r="AN95" s="7">
        <f>AVERAGE(AN60:AN62)</f>
        <v>4.3135119978357235E-2</v>
      </c>
      <c r="AO95" s="7">
        <f>AVERAGE(AO60:AO62)</f>
        <v>0.58377532382866626</v>
      </c>
      <c r="AP95" s="7">
        <f>AVERAGE(AP60:AP62)</f>
        <v>9.5917453866175978E-3</v>
      </c>
      <c r="AQ95" s="7">
        <f>AVERAGE(AQ60:AQ62)</f>
        <v>1.2407367078366989E-2</v>
      </c>
      <c r="AR95" s="7">
        <f>AVERAGE(AR60:AR62)</f>
        <v>8.4634717468243137E-2</v>
      </c>
      <c r="AS95" s="46">
        <f>AVERAGE(AS60:AS62)</f>
        <v>3.3827969550201067E-4</v>
      </c>
      <c r="AT95" s="7">
        <f>AVERAGE(AT60:AT62)</f>
        <v>4.1123871769712919</v>
      </c>
      <c r="AU95" s="7">
        <f>AVERAGE(AU60:AU62)</f>
        <v>0.10158894231051187</v>
      </c>
      <c r="AV95" s="7">
        <f>AVERAGE(AV60:AV62)</f>
        <v>7.8319832277132753E-2</v>
      </c>
      <c r="AW95" s="7">
        <f>AVERAGE(AW60:AW62)</f>
        <v>1.4467952783807839E-2</v>
      </c>
      <c r="AX95" s="46">
        <f>AVERAGE(AX60:AX62)</f>
        <v>2.5487797802073477E-3</v>
      </c>
      <c r="AY95" s="7">
        <f>AVERAGE(AY60:AY62)</f>
        <v>1.2458503151344511E-2</v>
      </c>
      <c r="AZ95" s="46">
        <f>AVERAGE(AZ60:AZ62)</f>
        <v>9.6174307829769692E-4</v>
      </c>
      <c r="BA95" s="7">
        <f>AVERAGE(BA60:BA62)</f>
        <v>2.8311469685296829E-2</v>
      </c>
      <c r="BB95" s="7">
        <f>AVERAGE(BB60:BB62)</f>
        <v>3.0761680665195024E-2</v>
      </c>
      <c r="BC95" s="7">
        <f>AVERAGE(BC60:BC62)</f>
        <v>2.4552661271551843E-2</v>
      </c>
      <c r="BE95" s="51">
        <f t="shared" ref="BE95:BE102" si="53">SUM(AE95:BD95)</f>
        <v>5.1706246217674252</v>
      </c>
    </row>
    <row r="96" spans="3:57" ht="12.75" customHeight="1" x14ac:dyDescent="0.25">
      <c r="C96" s="11" t="s">
        <v>59</v>
      </c>
      <c r="D96" s="46">
        <f>AVERAGE(D63:D65)</f>
        <v>1.5462338002940682E-4</v>
      </c>
      <c r="E96" s="7">
        <f>AVERAGE(E63:E65)</f>
        <v>0.21026899616946224</v>
      </c>
      <c r="F96" s="7">
        <f>AVERAGE(F63:F65)</f>
        <v>3.6876520527944767E-2</v>
      </c>
      <c r="G96" s="7">
        <f>AVERAGE(G63:G65)</f>
        <v>5.193917661094858E-2</v>
      </c>
      <c r="H96" s="7">
        <f>AVERAGE(H63:H65)</f>
        <v>6.2294313687129461E-3</v>
      </c>
      <c r="I96" s="46">
        <f>AVERAGE(I63:I65)</f>
        <v>6.5989041950928896E-4</v>
      </c>
      <c r="J96" s="7">
        <f>AVERAGE(J63:J65)</f>
        <v>0.24067877285693684</v>
      </c>
      <c r="K96" s="7">
        <f>AVERAGE(K63:K65)</f>
        <v>7.926369352715576E-2</v>
      </c>
      <c r="L96" s="7">
        <f>AVERAGE(L63:L65)</f>
        <v>4.5494358533217184E-2</v>
      </c>
      <c r="M96" s="46">
        <f>AVERAGE(M63:M65)</f>
        <v>6.7830130059579443E-4</v>
      </c>
      <c r="N96" s="49">
        <f>AVERAGE(N63:N65)</f>
        <v>0.53746194411127635</v>
      </c>
      <c r="O96" s="49">
        <f>AVERAGE(O63:O65)</f>
        <v>0.69866956962369542</v>
      </c>
      <c r="P96" s="49">
        <f>AVERAGE(P63:P65)</f>
        <v>5.0918935457365679E-2</v>
      </c>
      <c r="Q96" s="7">
        <f>AVERAGE(Q63:Q65)</f>
        <v>2.6769508229037165E-2</v>
      </c>
      <c r="R96" s="7">
        <f>AVERAGE(R63:R65)</f>
        <v>0.4292696872540544</v>
      </c>
      <c r="S96" s="7">
        <f>AVERAGE(S63:S65)</f>
        <v>0.45226438725791729</v>
      </c>
      <c r="T96" s="7">
        <f>AVERAGE(T63:T65)</f>
        <v>0.15023769519876509</v>
      </c>
      <c r="U96" s="46">
        <f>AVERAGE(U63:U65)</f>
        <v>3.7750218182549672E-2</v>
      </c>
      <c r="V96" s="7">
        <f>AVERAGE(V63:V65)</f>
        <v>6.7615505795653903E-3</v>
      </c>
      <c r="W96" s="45">
        <f>AVERAGE(W63:W65)</f>
        <v>0.21593117123130459</v>
      </c>
      <c r="X96" s="7">
        <f>AVERAGE(X63:X65)</f>
        <v>0.36171068206636464</v>
      </c>
      <c r="Y96" s="49">
        <f>AVERAGE(Y63:Y65)</f>
        <v>0.83107659155221425</v>
      </c>
      <c r="Z96" s="7">
        <f>AVERAGE(Z63:Z65)</f>
        <v>0.18132893185077048</v>
      </c>
      <c r="AA96" s="46">
        <f>AVERAGE(AA63:AA65)</f>
        <v>1.8928010095005659E-3</v>
      </c>
      <c r="AB96" s="49">
        <f>AVERAGE(AB63:AB65)</f>
        <v>0.74303464110539086</v>
      </c>
      <c r="AC96" s="7">
        <f>AVERAGE(AC63:AC65)</f>
        <v>1.3399607443266487E-2</v>
      </c>
      <c r="AD96" s="7" t="e">
        <f>AVERAGE(AD63:AD65)</f>
        <v>#VALUE!</v>
      </c>
      <c r="AE96" s="46">
        <f>AVERAGE(AE63:AE65)</f>
        <v>2.6896683447502207E-3</v>
      </c>
      <c r="AF96" s="7">
        <f>AVERAGE(AF63:AF65)</f>
        <v>1.553657625061064E-2</v>
      </c>
      <c r="AG96" s="7">
        <f>AVERAGE(AG63:AG65)</f>
        <v>0.25635884414853771</v>
      </c>
      <c r="AH96" s="46">
        <f>AVERAGE(AH63:AH65)</f>
        <v>3.74557983791932E-3</v>
      </c>
      <c r="AI96" s="46">
        <f>AVERAGE(AI63:AI65)</f>
        <v>1.3117830283062781E-4</v>
      </c>
      <c r="AJ96" s="49">
        <f>AVERAGE(AJ63:AJ65)</f>
        <v>0.47476381802207746</v>
      </c>
      <c r="AK96" s="46">
        <f>AVERAGE(AK63:AK65)</f>
        <v>1.3812181357759576E-3</v>
      </c>
      <c r="AL96" s="7">
        <f>AVERAGE(AL63:AL65)</f>
        <v>8.6320816602719445E-3</v>
      </c>
      <c r="AM96" s="7">
        <f>AVERAGE(AM63:AM65)</f>
        <v>1.5383248673322428E-2</v>
      </c>
      <c r="AN96" s="7">
        <f>AVERAGE(AN63:AN65)</f>
        <v>0.19616121005251555</v>
      </c>
      <c r="AO96" s="46">
        <f>AVERAGE(AO63:AO65)</f>
        <v>2.8129062732914958E-4</v>
      </c>
      <c r="AP96" s="7">
        <f>AVERAGE(AP63:AP65)</f>
        <v>0.40126004386619368</v>
      </c>
      <c r="AQ96" s="49">
        <f>AVERAGE(AQ63:AQ65)</f>
        <v>0.79087698841750864</v>
      </c>
      <c r="AR96">
        <f>AVERAGE(AR63:AR65)</f>
        <v>0.5848716832645402</v>
      </c>
      <c r="AS96" s="46">
        <f>AVERAGE(AS63:AS65)</f>
        <v>3.7792172369967921E-4</v>
      </c>
      <c r="AT96" s="7">
        <f>AVERAGE(AT63:AT65)</f>
        <v>0.49728232144848888</v>
      </c>
      <c r="AU96" s="45">
        <f>AVERAGE(AU63:AU65)</f>
        <v>0.3534353967684305</v>
      </c>
      <c r="AV96" s="45">
        <f>AVERAGE(AV63:AV65)</f>
        <v>0.28307197542970292</v>
      </c>
      <c r="AW96" s="46">
        <f>AVERAGE(AW63:AW65)</f>
        <v>2.6237223926510018E-3</v>
      </c>
      <c r="AX96" s="46">
        <f>AVERAGE(AX63:AX65)</f>
        <v>5.81074218828125E-4</v>
      </c>
      <c r="AY96" s="46">
        <f>AVERAGE(AY63:AY65)</f>
        <v>3.6062082463650245E-4</v>
      </c>
      <c r="AZ96" s="46">
        <f>AVERAGE(AZ63:AZ65)</f>
        <v>8.9475314879429637E-3</v>
      </c>
      <c r="BA96" s="45">
        <f>AVERAGE(BA63:BA65)</f>
        <v>1.7942908183347874</v>
      </c>
      <c r="BB96" s="7">
        <f>AVERAGE(BB63:BB65)</f>
        <v>1.574180838347447E-2</v>
      </c>
      <c r="BC96" s="49">
        <f>AVERAGE(BC63:BC65)</f>
        <v>0.73794583007249026</v>
      </c>
      <c r="BE96" s="51">
        <f t="shared" si="53"/>
        <v>6.446732450689316</v>
      </c>
    </row>
    <row r="97" spans="3:57" ht="15" x14ac:dyDescent="0.25">
      <c r="C97" s="11" t="s">
        <v>67</v>
      </c>
      <c r="D97" s="45">
        <f>AVERAGE(D87,D69,D67)</f>
        <v>0.94419558347299171</v>
      </c>
      <c r="E97" s="49">
        <f>AVERAGE(E87,E69,E67)</f>
        <v>0.96719728741837674</v>
      </c>
      <c r="F97" s="45">
        <f>AVERAGE(F87,F69,F67)</f>
        <v>0.44340214677674056</v>
      </c>
      <c r="G97" s="45">
        <f>AVERAGE(G87,G69,G67)</f>
        <v>1.0317830403261639</v>
      </c>
      <c r="H97" s="49">
        <f>AVERAGE(H87,H69,H67)</f>
        <v>0.34160284678908703</v>
      </c>
      <c r="I97" s="49">
        <f>AVERAGE(I87,I69,I67)</f>
        <v>0.65071610755705744</v>
      </c>
      <c r="J97" s="45">
        <f>AVERAGE(J87,J69,J67)</f>
        <v>1.0480723744898792</v>
      </c>
      <c r="K97" s="45">
        <f>AVERAGE(K87,K69,K67)</f>
        <v>0.44469866776197503</v>
      </c>
      <c r="L97" s="45">
        <f>AVERAGE(L87,L69,L67)</f>
        <v>0.87858231128019781</v>
      </c>
      <c r="M97" s="45">
        <f>AVERAGE(M87,M69,M67)</f>
        <v>0.37406570016984086</v>
      </c>
      <c r="N97" s="45">
        <f>AVERAGE(N87,N69,N67)</f>
        <v>0.72190558631212276</v>
      </c>
      <c r="O97" s="45">
        <f>AVERAGE(O87,O69,O67)</f>
        <v>1.1143280936012723</v>
      </c>
      <c r="P97" s="7">
        <f>AVERAGE(P87,P69,P67)</f>
        <v>2.5122767773924418E-2</v>
      </c>
      <c r="Q97" s="7">
        <f>AVERAGE(Q87,Q69,Q67)</f>
        <v>3.8473788499465651E-2</v>
      </c>
      <c r="R97" s="45">
        <f>AVERAGE(R87,R69,R67)</f>
        <v>0.85459715387852742</v>
      </c>
      <c r="S97" s="48">
        <f>AVERAGE(S87,S69,S67)</f>
        <v>0.60341481223839988</v>
      </c>
      <c r="T97" s="45">
        <f>AVERAGE(T87,T69,T67)</f>
        <v>0.98003728391613676</v>
      </c>
      <c r="U97" s="45">
        <f>AVERAGE(U87,U69,U67)</f>
        <v>0.9242866100381586</v>
      </c>
      <c r="V97" s="7">
        <f>AVERAGE(V87,V69,V67)</f>
        <v>1.1726344368297073E-2</v>
      </c>
      <c r="W97" s="7">
        <f>AVERAGE(W87,W69,W67)</f>
        <v>4.1380223220495789E-2</v>
      </c>
      <c r="X97" s="7">
        <f>AVERAGE(X87,X69,X67)</f>
        <v>0.35799125919440339</v>
      </c>
      <c r="Y97" s="45">
        <f>AVERAGE(Y87,Y69,Y67)</f>
        <v>1.1929088430085806</v>
      </c>
      <c r="Z97" s="45">
        <f>AVERAGE(Z87,Z69,Z67)</f>
        <v>0.86025739006781843</v>
      </c>
      <c r="AA97" s="45">
        <f>AVERAGE(AA87,AA69,AA67)</f>
        <v>1.0071809295974157</v>
      </c>
      <c r="AB97" s="45">
        <f>AVERAGE(AB87,AB69,AB67)</f>
        <v>0.94862579615330322</v>
      </c>
      <c r="AC97" s="49">
        <f>AVERAGE(AC87,AC69,AC67)</f>
        <v>0.77705855189503359</v>
      </c>
      <c r="AD97" s="7">
        <f>AVERAGE(AD87,AD69,AD67)</f>
        <v>7.1282936491524396E-2</v>
      </c>
      <c r="AE97" s="45">
        <f>AVERAGE(AE87,AE69,AE67)</f>
        <v>0.26590042472775327</v>
      </c>
      <c r="AF97" s="45">
        <f>AVERAGE(AF87,AF69,AF67)</f>
        <v>0.47085080556849829</v>
      </c>
      <c r="AG97" s="45">
        <f>AVERAGE(AG87,AG69,AG67)</f>
        <v>0.95744762907148351</v>
      </c>
      <c r="AH97" s="7">
        <f>AVERAGE(AH87,AH69,AH67)</f>
        <v>6.4334119252575138E-3</v>
      </c>
      <c r="AI97" s="7">
        <f>AVERAGE(AI87,AI69,AI67)</f>
        <v>0.36342463529062352</v>
      </c>
      <c r="AJ97" s="45">
        <f>AVERAGE(AJ87,AJ69,AJ67)</f>
        <v>1.0996880172608936</v>
      </c>
      <c r="AK97" s="7">
        <f>AVERAGE(AK87,AK69,AK67)</f>
        <v>2.8070887881360737E-2</v>
      </c>
      <c r="AL97" s="7">
        <f>AVERAGE(AL87,AL69,AL67)</f>
        <v>2.1234749512409116E-2</v>
      </c>
      <c r="AM97" s="7">
        <f>AVERAGE(AM87,AM69,AM67)</f>
        <v>0.1242111588162324</v>
      </c>
      <c r="AN97" s="45">
        <f>AVERAGE(AN87,AN69,AN67)</f>
        <v>1.1523973761406405</v>
      </c>
      <c r="AO97" s="45">
        <f>AVERAGE(AO87,AO69,AO67)</f>
        <v>1.1540651089189662</v>
      </c>
      <c r="AP97" s="45">
        <f>AVERAGE(AP87,AP69,AP67)</f>
        <v>0.96418482942853112</v>
      </c>
      <c r="AQ97" s="45">
        <f>AVERAGE(AQ87,AQ69,AQ67)</f>
        <v>1.0161322677533065</v>
      </c>
      <c r="AR97" s="45">
        <f>AVERAGE(AR87,AR69,AR67)</f>
        <v>1.2018341976913449</v>
      </c>
      <c r="AS97" s="7">
        <f>AVERAGE(AS87,AS69,AS67)</f>
        <v>7.1186243529632017E-3</v>
      </c>
      <c r="AT97" s="7">
        <f>AVERAGE(AT87,AT69,AT67)</f>
        <v>1.5759171441855016</v>
      </c>
      <c r="AU97" s="49">
        <f>AVERAGE(AU87,AU69,AU67)</f>
        <v>0.23428885653199838</v>
      </c>
      <c r="AV97" s="7">
        <f>AVERAGE(AV87,AV69,AV67)</f>
        <v>0.19236746906893598</v>
      </c>
      <c r="AW97" s="49">
        <f>AVERAGE(AW87,AW69,AW67)</f>
        <v>0.84895439780549165</v>
      </c>
      <c r="AX97" s="45">
        <f>AVERAGE(AX87,AX69,AX67)</f>
        <v>0.17302480701617484</v>
      </c>
      <c r="AY97" s="45">
        <f>AVERAGE(AY87,AY69,AY67)</f>
        <v>0.81918813778764088</v>
      </c>
      <c r="AZ97" s="46">
        <f>AVERAGE(AZ87,AZ69,AZ67)</f>
        <v>1.970869953384468E-2</v>
      </c>
      <c r="BA97" s="49">
        <f>AVERAGE(BA87,BA69,BA67)</f>
        <v>1.3926943890096131</v>
      </c>
      <c r="BB97" s="45">
        <f>AVERAGE(BB87,BB69,BB67)</f>
        <v>0.75373912968001067</v>
      </c>
      <c r="BC97" s="45">
        <f>AVERAGE(BC87,BC69,BC67)</f>
        <v>1.2500316071191055</v>
      </c>
      <c r="BE97" s="51">
        <f t="shared" si="53"/>
        <v>16.092908762078579</v>
      </c>
    </row>
    <row r="98" spans="3:57" ht="15" x14ac:dyDescent="0.25">
      <c r="C98" s="11" t="s">
        <v>71</v>
      </c>
      <c r="D98" s="49">
        <f>AVERAGE(D70:D72)</f>
        <v>0.75971867656360947</v>
      </c>
      <c r="E98" s="7">
        <f>AVERAGE(E70:E72)</f>
        <v>0.5827507441446631</v>
      </c>
      <c r="F98" s="49">
        <f>AVERAGE(F70:F72)</f>
        <v>0.23126083306878234</v>
      </c>
      <c r="G98" s="7">
        <f>AVERAGE(G70:G72)</f>
        <v>0.69772180982555498</v>
      </c>
      <c r="H98" s="7">
        <f>AVERAGE(H70:H72)</f>
        <v>0.16763388606916596</v>
      </c>
      <c r="I98" s="45">
        <f>AVERAGE(I70:I72)</f>
        <v>0.76273673824978505</v>
      </c>
      <c r="J98" s="7">
        <f>AVERAGE(J70:J72)</f>
        <v>0.697908877503569</v>
      </c>
      <c r="K98" s="49">
        <f>AVERAGE(K70:K72)</f>
        <v>0.17701984250859173</v>
      </c>
      <c r="L98" s="49">
        <f>AVERAGE(L70:L72)</f>
        <v>0.59538797427609147</v>
      </c>
      <c r="M98" s="49">
        <f>AVERAGE(M70:M72)</f>
        <v>0.3334970230262943</v>
      </c>
      <c r="N98" s="7">
        <f>AVERAGE(N70:N72)</f>
        <v>0.20930171710515647</v>
      </c>
      <c r="O98" s="7">
        <f>AVERAGE(O70:O72)</f>
        <v>0.66104848205346312</v>
      </c>
      <c r="P98" s="46">
        <f>AVERAGE(P70:P72)</f>
        <v>2.8753153663902491E-3</v>
      </c>
      <c r="Q98" s="46">
        <f>AVERAGE(Q70:Q72)</f>
        <v>1.226217850963463E-2</v>
      </c>
      <c r="R98" s="7">
        <f>AVERAGE(R70:R72)</f>
        <v>0.43280572093354136</v>
      </c>
      <c r="S98" s="7">
        <f>AVERAGE(S70:S72)</f>
        <v>0.19862888258945857</v>
      </c>
      <c r="T98" s="7">
        <f>AVERAGE(T70:T72)</f>
        <v>0.62399189064772453</v>
      </c>
      <c r="U98" s="7">
        <f>AVERAGE(U70:U72)</f>
        <v>0.45393461787784295</v>
      </c>
      <c r="V98" s="46">
        <f>AVERAGE(V70:V72)</f>
        <v>3.4911174725218443E-3</v>
      </c>
      <c r="W98" s="46">
        <f>AVERAGE(W70:W72)</f>
        <v>1.6852184041463113E-3</v>
      </c>
      <c r="X98" s="7">
        <f>AVERAGE(X70:X72)</f>
        <v>0.4203092109834537</v>
      </c>
      <c r="Y98" s="7">
        <f>AVERAGE(Y70:Y72)</f>
        <v>0.37164436757718461</v>
      </c>
      <c r="Z98" s="7">
        <f>AVERAGE(Z70:Z72)</f>
        <v>0.47684653992569587</v>
      </c>
      <c r="AA98" s="7">
        <f>AVERAGE(AA70:AA72)</f>
        <v>0.70825861723870831</v>
      </c>
      <c r="AB98" s="7">
        <f>AVERAGE(AB70:AB72)</f>
        <v>0.35660553731659378</v>
      </c>
      <c r="AC98" s="7">
        <f>AVERAGE(AC70:AC72)</f>
        <v>0.60501303190700095</v>
      </c>
      <c r="AD98" s="7" t="e">
        <f>AVERAGE(AD70:AD72)</f>
        <v>#VALUE!</v>
      </c>
      <c r="AE98" s="49">
        <f>AVERAGE(AE70:AE72)</f>
        <v>0.25738869461646369</v>
      </c>
      <c r="AF98" s="7">
        <f>AVERAGE(AF70:AF72)</f>
        <v>0.13906993908592821</v>
      </c>
      <c r="AG98" s="49">
        <f>AVERAGE(AG70:AG72)</f>
        <v>0.36413882585707857</v>
      </c>
      <c r="AH98" s="46">
        <f>AVERAGE(AH70:AH72)</f>
        <v>3.5484719947733822E-3</v>
      </c>
      <c r="AI98" s="49">
        <f>AVERAGE(AI70:AI72)</f>
        <v>0.42543974865030582</v>
      </c>
      <c r="AJ98" s="7">
        <f>AVERAGE(AJ70:AJ72)</f>
        <v>0.27309455661962145</v>
      </c>
      <c r="AK98" s="7">
        <f>AVERAGE(AK70:AK72)</f>
        <v>1.2923467728460166E-2</v>
      </c>
      <c r="AL98" s="7">
        <f>AVERAGE(AL70:AL72)</f>
        <v>5.4448727678986161E-3</v>
      </c>
      <c r="AM98" s="7">
        <f>AVERAGE(AM70:AM72)</f>
        <v>7.5788509973329476E-2</v>
      </c>
      <c r="AN98" s="7">
        <f>AVERAGE(AN70:AN72)</f>
        <v>0.7437711455430106</v>
      </c>
      <c r="AO98" s="7">
        <f>AVERAGE(AO70:AO72)</f>
        <v>0.68804080123761446</v>
      </c>
      <c r="AP98" s="49">
        <f>AVERAGE(AP70:AP72)</f>
        <v>0.52098727712728232</v>
      </c>
      <c r="AQ98" s="7">
        <f>AVERAGE(AQ70:AQ72)</f>
        <v>0.47468514893712532</v>
      </c>
      <c r="AR98" s="7">
        <f>AVERAGE(AR70:AR72)</f>
        <v>0.66312943901916122</v>
      </c>
      <c r="AS98" s="46">
        <f>AVERAGE(AS70:AS72)</f>
        <v>2.6492194108773459E-4</v>
      </c>
      <c r="AT98" s="7">
        <f>AVERAGE(AT70:AT72)</f>
        <v>0.60943352270372819</v>
      </c>
      <c r="AU98" s="7">
        <f>AVERAGE(AU70:AU72)</f>
        <v>9.1948407374421906E-2</v>
      </c>
      <c r="AV98" s="7">
        <f>AVERAGE(AV70:AV72)</f>
        <v>6.9942631289757085E-2</v>
      </c>
      <c r="AW98" s="7">
        <f>AVERAGE(AW70:AW72)</f>
        <v>0.67398688207459345</v>
      </c>
      <c r="AX98" s="49">
        <f>AVERAGE(AX70:AX72)</f>
        <v>0.12481154404133905</v>
      </c>
      <c r="AY98" s="49">
        <f>AVERAGE(AY70:AY72)</f>
        <v>0.46556068653012622</v>
      </c>
      <c r="AZ98" s="46">
        <f>AVERAGE(AZ70:AZ72)</f>
        <v>4.5390609342205361E-3</v>
      </c>
      <c r="BA98" s="7">
        <f>AVERAGE(BA70:BA72)</f>
        <v>0.64538570588547617</v>
      </c>
      <c r="BB98" s="49">
        <f>AVERAGE(BB70:BB72)</f>
        <v>0.61873992678716883</v>
      </c>
      <c r="BC98" s="7">
        <f>AVERAGE(BC70:BC72)</f>
        <v>0.60051016100526278</v>
      </c>
      <c r="BE98" s="51">
        <f t="shared" si="53"/>
        <v>8.5525743497252353</v>
      </c>
    </row>
    <row r="99" spans="3:57" ht="15" x14ac:dyDescent="0.25">
      <c r="C99" s="11" t="s">
        <v>76</v>
      </c>
      <c r="D99" s="46">
        <f>AVERAGE(D74:D76)</f>
        <v>1.0651313091092975E-4</v>
      </c>
      <c r="E99" s="7">
        <f>AVERAGE(E74:E76)</f>
        <v>2.4694547340269938E-2</v>
      </c>
      <c r="F99" s="7">
        <f>AVERAGE(F74:F76)</f>
        <v>1.2214925174314662E-3</v>
      </c>
      <c r="G99" s="7">
        <f>AVERAGE(G74:G76)</f>
        <v>4.841871071730547E-3</v>
      </c>
      <c r="H99" s="7">
        <f>AVERAGE(H74:H76)</f>
        <v>6.2281303496929752E-3</v>
      </c>
      <c r="I99" s="7">
        <f>AVERAGE(I74:I76)</f>
        <v>4.9192521125822541E-3</v>
      </c>
      <c r="J99" s="7">
        <f>AVERAGE(J74:J76)</f>
        <v>2.4886863947891757E-2</v>
      </c>
      <c r="K99" s="46">
        <f>AVERAGE(K74:K76)</f>
        <v>4.4160866625584322E-3</v>
      </c>
      <c r="L99" s="7">
        <f>AVERAGE(L74:L76)</f>
        <v>1.6233500180649774E-2</v>
      </c>
      <c r="M99" s="46">
        <f>AVERAGE(M74:M76)</f>
        <v>2.7042622211671591E-4</v>
      </c>
      <c r="N99" s="7">
        <f>AVERAGE(N74:N76)</f>
        <v>1.5415318121642096E-2</v>
      </c>
      <c r="O99" s="7">
        <f>AVERAGE(O74:O76)</f>
        <v>3.4997636015885486E-2</v>
      </c>
      <c r="P99" s="46">
        <f>AVERAGE(P74:P76)</f>
        <v>3.8297706498471675E-3</v>
      </c>
      <c r="Q99" s="7">
        <f>AVERAGE(Q74:Q76)</f>
        <v>1.6476814530259138E-2</v>
      </c>
      <c r="R99" s="7">
        <f>AVERAGE(R74:R76)</f>
        <v>0.14303799181062168</v>
      </c>
      <c r="S99" s="7">
        <f>AVERAGE(S74:S76)</f>
        <v>4.2183657689773058E-2</v>
      </c>
      <c r="T99" s="46">
        <f>AVERAGE(T74:T76)</f>
        <v>9.5823764321880506E-6</v>
      </c>
      <c r="U99" s="7">
        <f>AVERAGE(U74:U76)</f>
        <v>8.3703511335103509E-2</v>
      </c>
      <c r="V99" s="46">
        <f>AVERAGE(V74:V76)</f>
        <v>2.4854118709838947E-3</v>
      </c>
      <c r="W99" s="46">
        <f>AVERAGE(W74:W76)</f>
        <v>4.2795952305151944E-3</v>
      </c>
      <c r="X99" s="45">
        <f>AVERAGE(X74:X76)</f>
        <v>0.53288677613527891</v>
      </c>
      <c r="Y99" s="7">
        <f>AVERAGE(Y74:Y76)</f>
        <v>9.8986383893633054E-2</v>
      </c>
      <c r="Z99" s="7">
        <f>AVERAGE(Z74:Z76)</f>
        <v>2.9153796308250365E-2</v>
      </c>
      <c r="AA99" s="46">
        <f>AVERAGE(AA74:AA76)</f>
        <v>1.4678892749414054E-3</v>
      </c>
      <c r="AB99" s="7">
        <f>AVERAGE(AB74:AB76)</f>
        <v>4.9892071189249286E-2</v>
      </c>
      <c r="AC99" s="46">
        <f>AVERAGE(AC74:AC76)</f>
        <v>3.578928631360907E-3</v>
      </c>
      <c r="AD99" s="7" t="e">
        <f>AVERAGE(AD74:AD76)</f>
        <v>#VALUE!</v>
      </c>
      <c r="AE99" s="46">
        <f>AVERAGE(AE74:AE76)</f>
        <v>2.9117765011838163E-3</v>
      </c>
      <c r="AF99" s="46">
        <f>AVERAGE(AF74:AF76)</f>
        <v>4.7022334583060174E-3</v>
      </c>
      <c r="AG99" s="7">
        <f>AVERAGE(AG74:AG76)</f>
        <v>1.4113900021037984E-2</v>
      </c>
      <c r="AH99" s="46">
        <f>AVERAGE(AH74:AH76)</f>
        <v>3.8591963028884037E-3</v>
      </c>
      <c r="AI99" s="46">
        <f>AVERAGE(AI74:AI76)</f>
        <v>3.9596529409765933E-4</v>
      </c>
      <c r="AJ99" s="7">
        <f>AVERAGE(AJ74:AJ76)</f>
        <v>3.4648615235859069E-2</v>
      </c>
      <c r="AK99" s="46">
        <f>AVERAGE(AK74:AK76)</f>
        <v>2.5786557881845554E-3</v>
      </c>
      <c r="AL99" s="46">
        <f>AVERAGE(AL74:AL76)</f>
        <v>2.3167267140952784E-3</v>
      </c>
      <c r="AM99" s="7">
        <f>AVERAGE(AM74:AM76)</f>
        <v>9.4034692955290728E-3</v>
      </c>
      <c r="AN99" s="7">
        <f>AVERAGE(AN74:AN76)</f>
        <v>2.4230504779203323E-2</v>
      </c>
      <c r="AO99" s="46">
        <f>AVERAGE(AO74:AO76)</f>
        <v>1.9800116376527963E-4</v>
      </c>
      <c r="AP99" s="7">
        <f>AVERAGE(AP74:AP76)</f>
        <v>3.4740690518012055E-2</v>
      </c>
      <c r="AQ99" s="7">
        <f>AVERAGE(AQ74:AQ76)</f>
        <v>6.7175353725165463E-2</v>
      </c>
      <c r="AR99" s="7">
        <f>AVERAGE(AR74:AR76)</f>
        <v>8.8984060891633951E-2</v>
      </c>
      <c r="AS99" s="46">
        <f>AVERAGE(AS74:AS76)</f>
        <v>3.5491519860506699E-4</v>
      </c>
      <c r="AT99" s="7">
        <f>AVERAGE(AT74:AT76)</f>
        <v>1.9267722921113675</v>
      </c>
      <c r="AU99" s="7">
        <f>AVERAGE(AU74:AU76)</f>
        <v>0.21989424603907604</v>
      </c>
      <c r="AV99" s="7">
        <f>AVERAGE(AV74:AV76)</f>
        <v>0.19241349276466232</v>
      </c>
      <c r="AW99" s="7">
        <f>AVERAGE(AW74:AW76)</f>
        <v>1.5930988533042392E-2</v>
      </c>
      <c r="AX99" s="46">
        <f>AVERAGE(AX74:AX76)</f>
        <v>3.8452434574358456E-3</v>
      </c>
      <c r="AY99" s="46">
        <f>AVERAGE(AY74:AY76)</f>
        <v>3.7326586628592023E-4</v>
      </c>
      <c r="AZ99" s="46">
        <f>AVERAGE(AZ74:AZ76)</f>
        <v>1.799547483072726E-3</v>
      </c>
      <c r="BA99" s="7">
        <f>AVERAGE(BA74:BA76)</f>
        <v>0.25585283125493913</v>
      </c>
      <c r="BB99" s="7">
        <f>AVERAGE(BB74:BB76)</f>
        <v>5.1467541725729003E-3</v>
      </c>
      <c r="BC99" s="7">
        <f>AVERAGE(BC74:BC76)</f>
        <v>9.5286020961197607E-2</v>
      </c>
      <c r="BE99" s="51">
        <f t="shared" si="53"/>
        <v>3.0079287475312193</v>
      </c>
    </row>
    <row r="100" spans="3:57" ht="15" x14ac:dyDescent="0.25">
      <c r="C100" s="11" t="s">
        <v>80</v>
      </c>
      <c r="D100" s="46">
        <f>AVERAGE(D77:D79)</f>
        <v>1.8018250192193355E-3</v>
      </c>
      <c r="E100" s="7">
        <f>AVERAGE(E77:E79)</f>
        <v>0.11741818165082034</v>
      </c>
      <c r="F100" s="7">
        <f>AVERAGE(F77:F79)</f>
        <v>2.7924059284095564E-2</v>
      </c>
      <c r="G100" s="7">
        <f>AVERAGE(G77:G79)</f>
        <v>5.8373638428165696E-2</v>
      </c>
      <c r="H100" s="7">
        <f>AVERAGE(H77:H79)</f>
        <v>3.1536445387185044E-2</v>
      </c>
      <c r="I100" s="7">
        <f>AVERAGE(I77:I79)</f>
        <v>7.2478933525811804E-3</v>
      </c>
      <c r="J100" s="7">
        <f>AVERAGE(J77:J79)</f>
        <v>0.23424811954328306</v>
      </c>
      <c r="K100" s="7">
        <f>AVERAGE(K77:K79)</f>
        <v>2.9073602456233295E-2</v>
      </c>
      <c r="L100" s="7">
        <f>AVERAGE(L77:L79)</f>
        <v>4.9853848251991052E-2</v>
      </c>
      <c r="M100" s="46">
        <f>AVERAGE(M77:M79)</f>
        <v>4.349681479109785E-3</v>
      </c>
      <c r="N100" s="7">
        <f>AVERAGE(N77:N79)</f>
        <v>0.13234096063240722</v>
      </c>
      <c r="O100" s="7">
        <f>AVERAGE(O77:O79)</f>
        <v>0.14369841175325146</v>
      </c>
      <c r="P100" s="46">
        <f>AVERAGE(P77:P79)</f>
        <v>3.1559097291552081E-3</v>
      </c>
      <c r="Q100" s="7">
        <f>AVERAGE(Q77:Q79)</f>
        <v>2.6546134642635014E-2</v>
      </c>
      <c r="R100" s="7">
        <f>AVERAGE(R77:R79)</f>
        <v>0.22540041151235155</v>
      </c>
      <c r="S100" s="7">
        <f>AVERAGE(S77:S79)</f>
        <v>0.1098209562148339</v>
      </c>
      <c r="T100" s="7">
        <f>AVERAGE(T77:T79)</f>
        <v>0.24446712949650481</v>
      </c>
      <c r="U100" s="7">
        <f>AVERAGE(U77:U79)</f>
        <v>0.29117199242153885</v>
      </c>
      <c r="V100" s="46">
        <f>AVERAGE(V77:V79)</f>
        <v>4.4059568392432547E-3</v>
      </c>
      <c r="W100" s="7">
        <f>AVERAGE(W77:W79)</f>
        <v>1.4373039576829824E-2</v>
      </c>
      <c r="X100" s="7">
        <f>AVERAGE(X77:X79)</f>
        <v>0.41007777270585782</v>
      </c>
      <c r="Y100" s="7">
        <f>AVERAGE(Y77:Y79)</f>
        <v>0.51838871461143732</v>
      </c>
      <c r="Z100" s="7">
        <f>AVERAGE(Z77:Z79)</f>
        <v>9.7511697353884763E-2</v>
      </c>
      <c r="AA100" s="46">
        <f>AVERAGE(AA77:AA79)</f>
        <v>4.0035552786013414E-3</v>
      </c>
      <c r="AB100" s="7">
        <f>AVERAGE(AB77:AB79)</f>
        <v>0.29216226568678999</v>
      </c>
      <c r="AC100" s="7">
        <f>AVERAGE(AC77:AC79)</f>
        <v>3.139306279808126E-2</v>
      </c>
      <c r="AD100" s="7" t="e">
        <f>AVERAGE(AD77:AD79)</f>
        <v>#VALUE!</v>
      </c>
      <c r="AE100" s="7">
        <f>AVERAGE(AE77:AE79)</f>
        <v>2.6304159032095358E-2</v>
      </c>
      <c r="AF100" s="7">
        <f>AVERAGE(AF77:AF79)</f>
        <v>1.5622379352849167E-2</v>
      </c>
      <c r="AG100" s="7">
        <f>AVERAGE(AG77:AG79)</f>
        <v>0.11456620784266329</v>
      </c>
      <c r="AH100" s="7">
        <f>AVERAGE(AH77:AH79)</f>
        <v>6.7593464288466243E-3</v>
      </c>
      <c r="AI100" s="46">
        <f>AVERAGE(AI77:AI79)</f>
        <v>1.5885183397951525E-4</v>
      </c>
      <c r="AJ100" s="7">
        <f>AVERAGE(AJ77:AJ79)</f>
        <v>0.26089292266889813</v>
      </c>
      <c r="AK100" s="46">
        <f>AVERAGE(AK77:AK79)</f>
        <v>1.5729332636312203E-3</v>
      </c>
      <c r="AL100" s="7">
        <f>AVERAGE(AL77:AL79)</f>
        <v>7.2967688723212382E-3</v>
      </c>
      <c r="AM100" s="7">
        <f>AVERAGE(AM77:AM79)</f>
        <v>5.6806758037959405E-2</v>
      </c>
      <c r="AN100" s="7">
        <f>AVERAGE(AN77:AN79)</f>
        <v>0.19077289545116824</v>
      </c>
      <c r="AO100" s="7">
        <f>AVERAGE(AO77:AO79)</f>
        <v>3.0608007205364857E-2</v>
      </c>
      <c r="AP100" s="7">
        <f>AVERAGE(AP77:AP79)</f>
        <v>0.15285557874977784</v>
      </c>
      <c r="AQ100" s="7">
        <f>AVERAGE(AQ77:AQ79)</f>
        <v>0.23553050604915324</v>
      </c>
      <c r="AR100" s="7">
        <f>AVERAGE(AR77:AR79)</f>
        <v>0.13283414139900554</v>
      </c>
      <c r="AS100" s="46">
        <f>AVERAGE(AS77:AS79)</f>
        <v>3.0501404889560685E-4</v>
      </c>
      <c r="AT100" s="7">
        <f>AVERAGE(AT77:AT79)</f>
        <v>0.52320229337648461</v>
      </c>
      <c r="AU100" s="7">
        <f>AVERAGE(AU77:AU79)</f>
        <v>9.6080233267626117E-2</v>
      </c>
      <c r="AV100" s="7">
        <f>AVERAGE(AV77:AV79)</f>
        <v>7.8246474685643178E-2</v>
      </c>
      <c r="AW100" s="7">
        <f>AVERAGE(AW77:AW79)</f>
        <v>9.2797996041292501E-3</v>
      </c>
      <c r="AX100" s="7">
        <f>AVERAGE(AX77:AX79)</f>
        <v>9.7178205839406531E-3</v>
      </c>
      <c r="AY100" s="46">
        <f>AVERAGE(AY77:AY79)</f>
        <v>3.3461954903083353E-3</v>
      </c>
      <c r="AZ100" s="46">
        <f>AVERAGE(AZ77:AZ79)</f>
        <v>1.0222160671533803E-2</v>
      </c>
      <c r="BA100" s="7">
        <f>AVERAGE(BA77:BA79)</f>
        <v>0.70172917782157296</v>
      </c>
      <c r="BB100" s="7">
        <f>AVERAGE(BB77:BB79)</f>
        <v>3.9974524814627856E-2</v>
      </c>
      <c r="BC100" s="7">
        <f>AVERAGE(BC77:BC79)</f>
        <v>0.29156395956346393</v>
      </c>
      <c r="BE100" s="51">
        <f t="shared" si="53"/>
        <v>2.9962491101159392</v>
      </c>
    </row>
    <row r="101" spans="3:57" ht="15" x14ac:dyDescent="0.25">
      <c r="C101" s="11" t="s">
        <v>86</v>
      </c>
      <c r="D101" s="7">
        <f>AVERAGE(D81:D83)</f>
        <v>0.52891067719388574</v>
      </c>
      <c r="E101" s="7">
        <f>AVERAGE(E81:E83)</f>
        <v>0.47498621426309873</v>
      </c>
      <c r="F101" s="7">
        <f>AVERAGE(F81:F83)</f>
        <v>7.6689227686066216E-2</v>
      </c>
      <c r="G101" s="7">
        <f>AVERAGE(G81:G83)</f>
        <v>0.24655331933205374</v>
      </c>
      <c r="H101" s="7">
        <f>AVERAGE(H81:H83)</f>
        <v>5.5798801676787434E-2</v>
      </c>
      <c r="I101" s="7">
        <f>AVERAGE(I81:I83)</f>
        <v>0.15303343561015884</v>
      </c>
      <c r="J101" s="7">
        <f>AVERAGE(J81:J83)</f>
        <v>0.63395503604385428</v>
      </c>
      <c r="K101" s="7">
        <f>AVERAGE(K81:K83)</f>
        <v>2.1050552186612743E-2</v>
      </c>
      <c r="L101" s="7">
        <f>AVERAGE(L81:L83)</f>
        <v>0.21330310574206424</v>
      </c>
      <c r="M101" s="7">
        <f>AVERAGE(M81:M83)</f>
        <v>2.0372307223590846E-2</v>
      </c>
      <c r="N101" s="7">
        <f>AVERAGE(N81:N83)</f>
        <v>4.3500519582635046E-2</v>
      </c>
      <c r="O101" s="7">
        <f>AVERAGE(O81:O83)</f>
        <v>0.5353274657327225</v>
      </c>
      <c r="P101" s="46">
        <f>AVERAGE(P81:P83)</f>
        <v>3.6868978955627812E-3</v>
      </c>
      <c r="Q101" s="7">
        <f>AVERAGE(Q81:Q83)</f>
        <v>1.6632733733567443E-2</v>
      </c>
      <c r="R101" s="7">
        <f>AVERAGE(R81:R83)</f>
        <v>0.4140907126728875</v>
      </c>
      <c r="S101" s="7">
        <f>AVERAGE(S81:S83)</f>
        <v>0.25262389740884705</v>
      </c>
      <c r="T101" s="7">
        <f>AVERAGE(T81:T83)</f>
        <v>0.35275340819903223</v>
      </c>
      <c r="U101" s="7">
        <f>AVERAGE(U81:U83)</f>
        <v>0.73877298427439309</v>
      </c>
      <c r="V101" s="7">
        <f>AVERAGE(V81:V83)</f>
        <v>2.4075990493067731E-2</v>
      </c>
      <c r="W101" s="46">
        <f>AVERAGE(W81:W83)</f>
        <v>2.3409587917683022E-3</v>
      </c>
      <c r="X101" s="7">
        <f>AVERAGE(X81:X83)</f>
        <v>0.49347602757623554</v>
      </c>
      <c r="Y101" s="7">
        <f>AVERAGE(Y81:Y83)</f>
        <v>0.10062686205939132</v>
      </c>
      <c r="Z101" s="7">
        <f>AVERAGE(Z81:Z83)</f>
        <v>0.13969980449182801</v>
      </c>
      <c r="AA101" s="7">
        <f>AVERAGE(AA81:AA83)</f>
        <v>0.74452336132147678</v>
      </c>
      <c r="AB101" s="7">
        <f>AVERAGE(AB81:AB83)</f>
        <v>5.8218114076279581E-2</v>
      </c>
      <c r="AC101" s="7">
        <f>AVERAGE(AC81:AC83)</f>
        <v>0.64103165549402263</v>
      </c>
      <c r="AD101" s="7" t="e">
        <f>AVERAGE(AD81:AD83)</f>
        <v>#VALUE!</v>
      </c>
      <c r="AE101" s="7">
        <f>AVERAGE(AE81:AE83)</f>
        <v>4.9147922142457369E-2</v>
      </c>
      <c r="AF101" s="7">
        <f>AVERAGE(AF81:AF83)</f>
        <v>7.9965313109158859E-2</v>
      </c>
      <c r="AG101" s="7">
        <f>AVERAGE(AG81:AG83)</f>
        <v>7.1979482285762245E-2</v>
      </c>
      <c r="AH101" s="46">
        <f>AVERAGE(AH81:AH83)</f>
        <v>3.8333748407501367E-3</v>
      </c>
      <c r="AI101" s="46">
        <f>AVERAGE(AI81:AI83)</f>
        <v>3.3427485521233904E-3</v>
      </c>
      <c r="AJ101" s="7">
        <f>AVERAGE(AJ81:AJ83)</f>
        <v>7.2838484785089738E-2</v>
      </c>
      <c r="AK101" s="49">
        <f>AVERAGE(AK81:AK83)</f>
        <v>0.61250832154267887</v>
      </c>
      <c r="AL101" s="49">
        <f>AVERAGE(AL81:AL83)</f>
        <v>0.17673629113053024</v>
      </c>
      <c r="AM101" s="49">
        <f>AVERAGE(AM81:AM83)</f>
        <v>0.51788247000329779</v>
      </c>
      <c r="AN101" s="7">
        <f>AVERAGE(AN81:AN83)</f>
        <v>0.29939545793654526</v>
      </c>
      <c r="AO101" s="49">
        <f>AVERAGE(AO81:AO83)</f>
        <v>0.72540107984992819</v>
      </c>
      <c r="AP101" s="7">
        <f>AVERAGE(AP81:AP83)</f>
        <v>0.17231983200935272</v>
      </c>
      <c r="AQ101" s="7">
        <f>AVERAGE(AQ81:AQ83)</f>
        <v>0.10061077172238236</v>
      </c>
      <c r="AR101" s="7">
        <f>AVERAGE(AR81:AR83)</f>
        <v>0.4125577783693628</v>
      </c>
      <c r="AS101" s="49">
        <f>AVERAGE(AS81:AS83)</f>
        <v>0.43705249370092014</v>
      </c>
      <c r="AT101" s="7">
        <f>AVERAGE(AT81:AT83)</f>
        <v>0.25337102864251504</v>
      </c>
      <c r="AU101" s="7">
        <f>AVERAGE(AU81:AU83)</f>
        <v>9.2493954010343063E-2</v>
      </c>
      <c r="AV101" s="7">
        <f>AVERAGE(AV81:AV83)</f>
        <v>9.5049615313017588E-2</v>
      </c>
      <c r="AW101" s="7">
        <f>AVERAGE(AW81:AW83)</f>
        <v>0.59733604519528216</v>
      </c>
      <c r="AX101" s="7">
        <f>AVERAGE(AX81:AX83)</f>
        <v>1.848732737787746E-2</v>
      </c>
      <c r="AY101" s="7">
        <f>AVERAGE(AY81:AY83)</f>
        <v>5.7607376450557767E-2</v>
      </c>
      <c r="AZ101" s="46">
        <f>AVERAGE(AZ81:AZ83)</f>
        <v>6.9671622213234342E-3</v>
      </c>
      <c r="BA101" s="7">
        <f>AVERAGE(BA81:BA83)</f>
        <v>0.35464789976562305</v>
      </c>
      <c r="BB101" s="7">
        <f>AVERAGE(BB81:BB83)</f>
        <v>0.13847325064022362</v>
      </c>
      <c r="BC101" s="7">
        <f>AVERAGE(BC81:BC83)</f>
        <v>0.19757911977973638</v>
      </c>
      <c r="BE101" s="51">
        <f t="shared" si="53"/>
        <v>5.5475846013768404</v>
      </c>
    </row>
    <row r="102" spans="3:57" ht="15" x14ac:dyDescent="0.25">
      <c r="C102" s="11" t="s">
        <v>90</v>
      </c>
      <c r="D102" s="7">
        <f>AVERAGE(D84:D86)</f>
        <v>0.64005326106106286</v>
      </c>
      <c r="E102" s="45">
        <f>AVERAGE(E84:E86)</f>
        <v>1.1454603102478387</v>
      </c>
      <c r="F102" s="7">
        <f>AVERAGE(F84:F86)</f>
        <v>0.20829163417577012</v>
      </c>
      <c r="G102" s="7">
        <f>AVERAGE(G84:G86)</f>
        <v>0.68206118552126949</v>
      </c>
      <c r="H102" s="7">
        <f>AVERAGE(H84:H86)</f>
        <v>6.8155525885219503E-2</v>
      </c>
      <c r="I102" s="7">
        <f>AVERAGE(I84:I86)</f>
        <v>0.20115947833281647</v>
      </c>
      <c r="J102" s="49">
        <f>AVERAGE(J84:J86)</f>
        <v>0.88191635382480316</v>
      </c>
      <c r="K102" s="7">
        <f>AVERAGE(K84:K86)</f>
        <v>5.8350625903304892E-2</v>
      </c>
      <c r="L102" s="7">
        <f>AVERAGE(L84:L86)</f>
        <v>0.42798809657411802</v>
      </c>
      <c r="M102" s="7">
        <f>AVERAGE(M84:M86)</f>
        <v>2.9496357849588612E-2</v>
      </c>
      <c r="N102" s="7">
        <f>AVERAGE(N84:N86)</f>
        <v>0.15427299749597226</v>
      </c>
      <c r="O102" s="7">
        <f>AVERAGE(O84:O86)</f>
        <v>0.15424879804774846</v>
      </c>
      <c r="P102" s="7">
        <f>AVERAGE(P84:P86)</f>
        <v>4.2970303212115618E-2</v>
      </c>
      <c r="Q102" s="49">
        <f>AVERAGE(Q84:Q86)</f>
        <v>5.5516063896260015E-2</v>
      </c>
      <c r="R102" s="7">
        <f>AVERAGE(R84:R86)</f>
        <v>0.60697723710446372</v>
      </c>
      <c r="S102" s="45">
        <f>AVERAGE(S84:S86)</f>
        <v>0.74072555771474136</v>
      </c>
      <c r="T102" s="7">
        <f>AVERAGE(T84:T86)</f>
        <v>5.2168286281389455E-2</v>
      </c>
      <c r="U102" s="7">
        <f>AVERAGE(U84:U86)</f>
        <v>0.86208905790603174</v>
      </c>
      <c r="V102" s="45">
        <f>AVERAGE(V84:V86)</f>
        <v>0.49657529045923049</v>
      </c>
      <c r="W102" s="46">
        <f>AVERAGE(W84:W86)</f>
        <v>1.6550024121971356E-3</v>
      </c>
      <c r="X102" s="49">
        <f>AVERAGE(X84:X86)</f>
        <v>0.51357546754216366</v>
      </c>
      <c r="Y102" s="7">
        <f>AVERAGE(Y84:Y86)</f>
        <v>0.35946244563414603</v>
      </c>
      <c r="Z102" s="49">
        <f>AVERAGE(Z84:Z86)</f>
        <v>0.5073787717743895</v>
      </c>
      <c r="AA102" s="49">
        <f>AVERAGE(AA84:AA86)</f>
        <v>0.96327938834551918</v>
      </c>
      <c r="AB102" s="7">
        <f>AVERAGE(AB84:AB86)</f>
        <v>0.23703657788683899</v>
      </c>
      <c r="AC102" s="45">
        <f>AVERAGE(AC84:AC86)</f>
        <v>0.94052681530280891</v>
      </c>
      <c r="AD102" s="7" t="e">
        <f>AVERAGE(AD84:AD86)</f>
        <v>#VALUE!</v>
      </c>
      <c r="AE102" s="7">
        <f>AVERAGE(AE84:AE86)</f>
        <v>0.17485622601273154</v>
      </c>
      <c r="AF102" s="49">
        <f>AVERAGE(AF84:AF86)</f>
        <v>0.19105900111838184</v>
      </c>
      <c r="AG102" s="7">
        <f>AVERAGE(AG84:AG86)</f>
        <v>0.20101688852577126</v>
      </c>
      <c r="AH102" s="7">
        <f>AVERAGE(AH84:AH86)</f>
        <v>5.3774728802617001E-2</v>
      </c>
      <c r="AI102" s="45">
        <f>AVERAGE(AI84:AI86)</f>
        <v>0.57236759993020703</v>
      </c>
      <c r="AJ102" s="7">
        <f>AVERAGE(AJ84:AJ86)</f>
        <v>0.29924694672659313</v>
      </c>
      <c r="AK102" s="45">
        <f>AVERAGE(AK84:AK86)</f>
        <v>0.88166334897930643</v>
      </c>
      <c r="AL102" s="45">
        <f>AVERAGE(AL84:AL86)</f>
        <v>0.86162699990388347</v>
      </c>
      <c r="AM102" s="45">
        <f>AVERAGE(AM84:AM86)</f>
        <v>0.82421224220156064</v>
      </c>
      <c r="AN102" s="49">
        <f>AVERAGE(AN84:AN86)</f>
        <v>0.7979762644476015</v>
      </c>
      <c r="AO102" s="7">
        <f>AVERAGE(AO84:AO86)</f>
        <v>0.56527254752137246</v>
      </c>
      <c r="AP102" s="7">
        <f>AVERAGE(AP84:AP86)</f>
        <v>0.48279979836423975</v>
      </c>
      <c r="AQ102" s="7">
        <f>AVERAGE(AQ84:AQ86)</f>
        <v>0.29281755498143913</v>
      </c>
      <c r="AR102" s="49">
        <f>AVERAGE(AR84:AR86)</f>
        <v>0.62828767869197844</v>
      </c>
      <c r="AS102" s="45">
        <f>AVERAGE(AS84:AS86)</f>
        <v>0.97791412282265833</v>
      </c>
      <c r="AT102" s="7">
        <f>AVERAGE(AT84:AT86)</f>
        <v>0.11874418186643203</v>
      </c>
      <c r="AU102" s="7">
        <f>AVERAGE(AU84:AU86)</f>
        <v>0.10016874636885587</v>
      </c>
      <c r="AV102" s="7">
        <f>AVERAGE(AV84:AV86)</f>
        <v>0.14899609450384979</v>
      </c>
      <c r="AW102" s="45">
        <f>AVERAGE(AW84:AW86)</f>
        <v>1.0245207747460316</v>
      </c>
      <c r="AX102" s="7">
        <f>AVERAGE(AX84:AX86)</f>
        <v>1.9955822815094556E-2</v>
      </c>
      <c r="AY102" s="7">
        <f>AVERAGE(AY84:AY86)</f>
        <v>0.10237068385556496</v>
      </c>
      <c r="AZ102" s="46">
        <f>AVERAGE(AZ84:AZ86)</f>
        <v>5.0911228605866323E-3</v>
      </c>
      <c r="BA102" s="7">
        <f>AVERAGE(BA84:BA86)</f>
        <v>0.95485531054792128</v>
      </c>
      <c r="BB102" s="7">
        <f>AVERAGE(BB84:BB86)</f>
        <v>0.28091858731717523</v>
      </c>
      <c r="BC102" s="7">
        <f>AVERAGE(BC84:BC86)</f>
        <v>0.55978103170762505</v>
      </c>
      <c r="BE102" s="51">
        <f t="shared" si="53"/>
        <v>11.120294305619478</v>
      </c>
    </row>
    <row r="103" spans="3:57" x14ac:dyDescent="0.2">
      <c r="AW103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121</v>
      </c>
      <c r="C3" s="3" t="s">
        <v>25</v>
      </c>
      <c r="D3" s="3" t="s">
        <v>26</v>
      </c>
      <c r="E3" s="31" t="s">
        <v>27</v>
      </c>
      <c r="F3" s="31" t="s">
        <v>122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257.36009725576997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2.8054416666666602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1012683.83267138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2.8009466666666598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998871.27655831596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2.7869700000000002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1011688.41441339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2.7967949999999999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349.11593133749398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2.7908516666666601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243.93129913406801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2.7943500000000001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610.14158928349298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2.7673416666666601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156696.66278218399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2.7779666666666598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9357.6786067895391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2.8006916666666601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248181.95128174199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2.77457166666666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1176872.04903266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2.8267250000000002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73207.062688579099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2.8024383333333298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7236.1855883714197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2.76251166666666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11502.831465356499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2.7641966666666602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975539.53881526703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2.7943816666666601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870179.41922054405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2.8093249999999999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917778.871666444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2.80647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500.509727814043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2.8339116666666602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1010394.15029067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2.8070200000000001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8587.1371202845003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2.8169966666666602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1658464.3760311501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2.785615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1959.27033139542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2.7967016666666602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1243794.6183241601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2.7966600000000001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1003067.7172463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2.7961833333333299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1319695.8715248599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2.7901950000000002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101573.540499643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2.7867533333333299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139340.011383595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2.7862450000000001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115918.48293070801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2.7905516666666599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328552.36349871801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2.7910750000000002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476591.41962195898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2.7787683333333302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286720.05923463398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2.78090833333333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1132099.18924179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2.7834949999999998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75216.286531263104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2.7817766666666599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295089.34624538099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2.7711250000000001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300731.851164594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2.7765916666666599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618724.14597670699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2.7677383333333299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670041.311465548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2.7799800000000001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612417.49900515005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2.7805583333333299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1462324.43398537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2.7890950000000001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123</v>
      </c>
      <c r="C3" s="3" t="s">
        <v>25</v>
      </c>
      <c r="D3" s="3" t="s">
        <v>26</v>
      </c>
      <c r="E3" s="31" t="s">
        <v>27</v>
      </c>
      <c r="F3" s="31" t="s">
        <v>124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360.21672797957501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2.8182816666666599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1125960.4002440299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2.8135466666666602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1084672.9290000901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2.8214649999999999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1086018.7476753399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2.8250183333333299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7304.4648609189298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2.8258766666666602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32</v>
      </c>
      <c r="E11" s="22">
        <v>8789.1871188053792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2.8420350000000001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18718.9435587191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2.7959733333333299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449872.01043718099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2.8190833333333298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343170.408483045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2.8228599999999999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392445.51790000801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2.8251033333333302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1044044.68461408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2.7735083333333299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799727.430130505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2.76153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443984.63729572098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2.7846133333333301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723839.563865048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2.7767900000000001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231.70111423213501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2.8038799999999999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557.98590488684295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2.8093249999999999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158.37263684354201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2.81274166666666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412.96172840834799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2.8307466666666601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801240.72964706598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2.7881966666666602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6922.3348102707596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2.78528166666666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1355508.8800842599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2.7637450000000001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2154.8877913643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2.7459866666666599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1307089.84189732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2.7810350000000001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1009722.4236186401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2.79304666666666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1202883.2583568201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2.777695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155.17386289079499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2.79942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192.806496762747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2.78941333333333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319.36116175390401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2.8126850000000001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35882.3387477422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2.7910750000000002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47757.974367112103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2.7629916666666601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19520.666887729101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2.7745683333333302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991410.45617787901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2.7772399999999999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338128.88212567801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2.7943766666666598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937401.25025631802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2.7648450000000002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881980.51407583395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2.7734166666666602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541407.23317745596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2.7740116666666599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573030.47906187898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2.7925266666666602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566813.63036965195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2.7836933333333298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1237592.2611535201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2.7672083333333299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125</v>
      </c>
      <c r="C3" s="3" t="s">
        <v>25</v>
      </c>
      <c r="D3" s="3" t="s">
        <v>26</v>
      </c>
      <c r="E3" s="31" t="s">
        <v>27</v>
      </c>
      <c r="F3" s="31" t="s">
        <v>126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113.851216373597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2.8695133333333298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1477998.9084727201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2.9078033333333302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1430202.98855629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2.91892666666666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1419324.8706328601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2.9194416666666601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181.94742464068699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2.8800016666666601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995.806606667452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2.8706999999999998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398.54043568898697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2.8882683333333299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283914.32333495101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2.9108450000000001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26474.183940925901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2.9276466666666598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346483.49980484199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2.9263349999999999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1090026.8445077401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3.0175299999999998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133462.011991584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2.9919683333333298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9626.6123888805705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3.0410849999999998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15697.8930134367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2.9984266666666599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309099.65833515901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3.0154299999999998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190187.607766509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3.01148333333333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222810.07378380501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3.0086333333333299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215.67816158227501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2.9037083333333298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1035151.41502369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2.9898816666666601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9635.2289227383208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3.0136500000000002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1308488.59040981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2.9523700000000002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219.28861693046301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2.8570216666666601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1496290.2076754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2.95095166666666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1241417.97436507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2.9694533333333299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1364068.0627445001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2.9505716666666602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30017.896498039401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2.9674883333333302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36361.831763603703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2.9858799999999999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22816.2093065478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2.97437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210912.921497831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2.97474166666666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305188.41294350597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2.9687333333333301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186160.85231137701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2.9678916666666599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1221522.13965989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2.9441433333333298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115555.79097732301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2.9781216666666599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468398.34782002401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2.9606150000000002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513200.40235195699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2.9566666666666599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950768.93935501098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2.9632966666666598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1004072.65044147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2.9597533333333299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969395.43204104004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2.9540583333333301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1519603.94150778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2.940175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127</v>
      </c>
      <c r="C3" s="3" t="s">
        <v>25</v>
      </c>
      <c r="D3" s="3" t="s">
        <v>26</v>
      </c>
      <c r="E3" s="31" t="s">
        <v>27</v>
      </c>
      <c r="F3" s="31" t="s">
        <v>128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877.95325214410298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2.92719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1484392.1361058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2.9797766666666599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1453667.65019524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2.9782983333333299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1469858.2451089099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2.9757183333333299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507.89315720689899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2.9499249999999999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5796.5335628755001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2.9947300000000001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1094.9102375171999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3.0125283333333299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263380.46426625701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23381.060596310799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2.98169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431384.31766070297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2.9926016666666602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1144641.28614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3.078465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547.94854383166501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2.9701900000000001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585.16927382914798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2.9144100000000002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1538.4383503445999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2.9191216666666602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68240.668017239499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3.0562733333333298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46445.170317763797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3.0555349999999999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52346.0640358612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3.0464866666666599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574.55765641190396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2.9576333333333298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868774.76934659004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3.0424066666666598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24617.7307534069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3.0643916666666602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1086651.32036498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3.0378133333333301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2127.1878164529298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2.9203749999999999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1193086.3913650201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3.0369216666666601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990745.05829353398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3.04369166666666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1303016.0755803999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3.0178950000000002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16388.712180237599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3.0214433333333299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25219.705426443601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3.0429050000000002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17992.6517288041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3.0218766666666599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56754.649928807397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3.01897833333333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72951.697480079107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3.0128966666666601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53331.360617229897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3.0185283333333301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1225674.8555353901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3.01532666666666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86499.824990655805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3.0192549999999998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342782.06489490898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3.0078149999999999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355038.87006139901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3.0101550000000001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494655.52136873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3.01668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555353.68493248301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3.0068616666666599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523713.53901683301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3.0168349999999999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1270276.6034118801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3.0020850000000001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topLeftCell="A18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129</v>
      </c>
      <c r="C3" s="3" t="s">
        <v>25</v>
      </c>
      <c r="D3" s="3" t="s">
        <v>26</v>
      </c>
      <c r="E3" s="31" t="s">
        <v>27</v>
      </c>
      <c r="F3" s="31" t="s">
        <v>130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39.327176122561497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2.9976500000000001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11893275.0674376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3.0349566666666599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11249469.667603999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3.05185666666666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32</v>
      </c>
      <c r="E9" s="22">
        <v>11485410.5148225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3.06446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351.00323082665301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2.9817300000000002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32</v>
      </c>
      <c r="E11" s="22">
        <v>32261.822380429199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3.2238516666666599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32</v>
      </c>
      <c r="E12" s="22">
        <v>29786.7134243826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3.2512366666666601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32</v>
      </c>
      <c r="E13" s="22">
        <v>3263887.2512223702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3.1349633333333302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185413.46431175299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3.2265600000000001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 t="s">
        <v>96</v>
      </c>
      <c r="F15" s="22" t="s">
        <v>33</v>
      </c>
      <c r="G15" s="10" t="s">
        <v>96</v>
      </c>
      <c r="H15" s="10" t="s">
        <v>33</v>
      </c>
      <c r="I15" s="10" t="s">
        <v>96</v>
      </c>
      <c r="J15" s="7" t="s">
        <v>96</v>
      </c>
      <c r="K15" s="8" t="s">
        <v>96</v>
      </c>
      <c r="L15" s="5" t="s">
        <v>97</v>
      </c>
      <c r="M15" s="11" t="s">
        <v>33</v>
      </c>
      <c r="N15" s="11" t="s">
        <v>34</v>
      </c>
      <c r="O15" s="34" t="s">
        <v>96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11353900.5958695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3.02057333333333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9176180.1451810803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3.0226833333333301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1774256.42323731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3.12616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3555541.34148537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3.11479166666666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2410484.4462560001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3.1315333333333299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1446829.70894154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3.1403783333333299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1513356.44833235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3.1564633333333298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93.060931270671801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2.9227433333333299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8844810.4025781602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3.06385666666666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19831.760825032601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3.2420216666666599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13718765.66145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3.0043816666666601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190.29862160337501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3.0567766666666598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12347785.424526401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3.0399600000000002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9958376.2180811707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3.0498333333333298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12477981.7042615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3.0148649999999999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146.687829738029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3.0056083333333299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53.497398148888301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2.96372833333333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142.36387304426501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2.9172799999999999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2044124.74296107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3.16373333333333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4837515.9305138998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3.1035716666666602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1857527.11114241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3.1728983333333298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10742329.1566339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3.0427816666666598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967580.12365240301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3.1647466666666602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5608370.5765538896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3.1259899999999998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4792228.9657890396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3.13184833333333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865991.93096993305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3.1771466666666601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569457.51838913001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3.1767583333333298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245777.25895752001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3.1869166666666602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12470623.736016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3.0539116666666599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131</v>
      </c>
      <c r="C3" s="3" t="s">
        <v>25</v>
      </c>
      <c r="D3" s="3" t="s">
        <v>26</v>
      </c>
      <c r="E3" s="31" t="s">
        <v>27</v>
      </c>
      <c r="F3" s="31" t="s">
        <v>132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267.77306144161003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3.05205666666666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679349.98472828802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3.0288750000000002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643528.43068399397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3.0274416666666601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657623.01557801198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3.0279033333333301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904.11847701014199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3.01036666666666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13202.2494210071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3.02656666666666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363.37848827667898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3.0220583333333302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330316.52367297502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3.0152649999999999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40515.833881067498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3.0325600000000001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298077.99910665897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3.0335766666666601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797071.647381549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2.9401066666666602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314555.66129569802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2.93543333333333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25018.7855533443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2.94610666666666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46980.390180897601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2.94763166666666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1160.7685414662701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2.94593333333333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314.17642085406601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3.01148333333333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177.16752786167899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3.0149699999999999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512.87075185941399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2.9830049999999999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451622.51408447698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2.9522400000000002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3514.2245382050701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2.94702333333333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650743.97466336202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2.9523700000000002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2562.4175258891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2.9362499999999998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1137963.3492803499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2.9602916666666599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769074.45578863099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2.9663283333333301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872005.96645476797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2.9536816666666601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11916.275218446501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2.9547833333333302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276.15468512864902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2.9954183333333302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123.490463316926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2.9901966666666602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5903.1404169890502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2.9715783333333299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8353.0226122005006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2.9655800000000001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3889.7817842098998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2.9488683333333299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739034.29847764305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2.9691350000000001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13730.3029860279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2.9781216666666599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163526.55774542599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2.9700600000000001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162034.01245787801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2.9787133333333302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135287.037767976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2.9727199999999998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166359.072619235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2.9660350000000002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144345.15146825399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2.9666250000000001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709353.66169305204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2.9682499999999998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topLeftCell="A6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133</v>
      </c>
      <c r="C3" s="3" t="s">
        <v>25</v>
      </c>
      <c r="D3" s="3" t="s">
        <v>26</v>
      </c>
      <c r="E3" s="31" t="s">
        <v>27</v>
      </c>
      <c r="F3" s="31" t="s">
        <v>134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92.178821532335405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3.1065366666666598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391178.33440946997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3.1295516666666598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391668.20253705402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3.1220949999999998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352545.678782192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3.1164033333333299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152.205988284695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3.13129666666666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165.31617266694801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3.1379299999999999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125.31121082337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3.10805833333333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120905.96453047699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3.1286533333333302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5566.3148158075201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3.0835366666666602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149820.182064397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3.1189249999999999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335879.79755216499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3.1458316666666599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32450.9827667135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3.1240049999999999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1821.5543787230299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3.082125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2655.53975352923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3.13977666666666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103028.048881316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3.1283983333333301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59839.866732985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3.1278250000000001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70876.390688590094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3.1281933333333298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130.66851262811099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3.0845333333333298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285673.59291635401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3.13751166666666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4571.0424697349499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3.1469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393595.52461870102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3.1263266666666598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2307.5453379867699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3.1455983333333299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343941.321834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3.1070766666666598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301562.60726815503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3.1293099999999998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405216.32395912497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3.1031983333333302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9703.8835077263393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3.0911133333333298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10653.186336331701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3.1252300000000002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7094.4800404684502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3.1105016666666598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37290.869927681102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3.0915316666666599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58045.4307699493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3.1066566666666602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35190.937826866197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3.1037566666666598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367235.58390363102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3.1037599999999999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71088.338945862706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3.1014650000000001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223403.33197998101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3.1013250000000001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228803.84829740899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3.10086833333333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410980.72961600299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3.0984400000000001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423321.70569982601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3.1042666666666601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427658.92230106902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3.1080083333333302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395910.12012794398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3.0966266666666602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135</v>
      </c>
      <c r="C3" s="3" t="s">
        <v>25</v>
      </c>
      <c r="D3" s="3" t="s">
        <v>26</v>
      </c>
      <c r="E3" s="31" t="s">
        <v>27</v>
      </c>
      <c r="F3" s="31" t="s">
        <v>136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226.664671834904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3.05205666666666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300024.58837258798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3.1264850000000002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293609.36604281899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3.1067366666666598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287432.28521017998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3.11334666666666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59.147721485550903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3.10262666666666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158.51372004425201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3.1093000000000002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198.255533165727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3.1367333333333298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67730.660086496602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3.07216333333333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2735.8205242935501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3.1216833333333298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103065.74927284299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3.1252583333333299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199104.99973116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3.09679666666666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18328.165432353901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3.0379883333333302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694.56399277715695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3.10104333333333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581.29157730142197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3.0929700000000002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427731.24133424298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3.0719483333333302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404429.73786880402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3.0523899999999999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410279.462007066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3.05591833333333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192.786911159749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3.10676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247619.75875010001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3.08836333333333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3324.9185670050601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3.09927333333333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303761.801385395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3.07745333333333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3233.6756250646999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3.0599483333333302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220948.210955474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3.09487333333333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222709.60557747199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3.1017333333333301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262522.30115539097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3.0879349999999999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52168.511285980901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3.0594583333333301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68303.044419761995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3.0650983333333301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56691.422168856698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3.0757066666666599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154417.740605737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3.0442466666666599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193553.27041945799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3.0631750000000002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137935.00844147199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3.0785516666666601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241840.30143329801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3.0762866666666602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34014.522623411998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3.0445449999999998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110575.87837711901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3.0735100000000002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112714.063945482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3.06351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223468.74441975399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3.0669616666666601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246793.40411077999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3.06337666666666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222505.33985374999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3.0733899999999998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339143.95037295698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3.0874916666666601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137</v>
      </c>
      <c r="C3" s="3" t="s">
        <v>25</v>
      </c>
      <c r="D3" s="3" t="s">
        <v>26</v>
      </c>
      <c r="E3" s="31" t="s">
        <v>27</v>
      </c>
      <c r="F3" s="31" t="s">
        <v>138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2161.1281056951698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3.3914233333333299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2077888.7953609801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3.3472949999999999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2066285.1380938301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3.3457916666666598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1970711.4032018599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3.34940333333333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458.89632159140399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3.3478466666666602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2404.73168739331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3.3288416666666598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1674.90757500578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3.3721066666666601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648697.41742075095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3.3453216666666599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50255.860740685399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3.3473066666666602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684214.70516962395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3.3500866666666602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2170544.1514835702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3.28565666666666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410265.02362908702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3.28321666666666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36419.764792596899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3.2836216666666602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46842.0495756655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3.29364666666666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39178.516202578598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3.2824183333333301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24873.47958816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3.2916683333333299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27818.937963358901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3.2824116666666598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3171.85607514508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3.3604366666666601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1328004.36663773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3.296465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26312.2458221585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3.3212883333333298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1945786.7078378501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3.2902816666666599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18088.9275140682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3.3168449999999998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2418874.6177785499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3.29227166666666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1711151.4207637301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3.30917833333333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2400282.9737674799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3.2920666666666598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425.01505603260603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3.3510166666666601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15335.925406843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3.2963216666666599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8777.0556384674692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3.31338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66084.867749796307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3.299045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98917.389510038003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3.2940766666666601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50236.1372134349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3.3052683333333301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2012553.4218504101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3.2836216666666602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398923.86249644501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3.2939683333333298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1788805.3510044401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3.3065866666666599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1682602.1418359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3.3003483333333299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1879614.73175928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3.2933683333333299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1946301.05680822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3.2930266666666599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1852665.59287171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3.2969949999999999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2053909.3858896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3.2878166666666599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139</v>
      </c>
      <c r="C3" s="3" t="s">
        <v>25</v>
      </c>
      <c r="D3" s="3" t="s">
        <v>26</v>
      </c>
      <c r="E3" s="31" t="s">
        <v>27</v>
      </c>
      <c r="F3" s="31" t="s">
        <v>140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1021.48980813538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3.3978166666666598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1645005.43751548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3.3969183333333302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1593846.458849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3.38598833333333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1597560.56485601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3.39275666666666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376.70206228136499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3.45610333333333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262.977656600567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3.3733633333333302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165.064760088079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3.4738333333333302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302135.53624540003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3.3987150000000002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40297.109293762798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3.3600300000000001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32</v>
      </c>
      <c r="E15" s="22">
        <v>341090.227565529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3.3909583333333302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1738804.54580039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3.3850766666666599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284545.331952582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3.3523983333333298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29286.160377947101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3.3563316666666601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45728.151010981899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3.3473416666666602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539590.34067265096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3.3643133333333299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349533.56487789098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3.3704883333333302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397296.14347718499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3.3643999999999998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334.09700489028199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3.3953116666666601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1457372.53685235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3.3713600000000001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11725.2539815816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3.3814700000000002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2112122.4656300298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3.35528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6165.5810496480099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3.3009900000000001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2020915.4705073901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3.3602050000000001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1703218.72418885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3.3776799999999998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1824506.6504398501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3.3571599999999999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38624.827138835499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3.3510166666666601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52445.666012899499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3.3533866666666601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41948.968265510397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3.3386816666666599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380882.803822571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3.3494899999999999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535003.38356347894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3.3475533333333298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336162.23321415402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3.3620416666666602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1545111.81626693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3.3611483333333299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397505.75584673003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3.3506366666666598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1325459.2799112501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3.35330666666666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1215629.2157618799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3.3502033333333299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1331747.1165573699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3.34609333333333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1370089.2677893201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3.358285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1386141.7534145601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3.3528816666666601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2032417.0372524399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3.3560116666666602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24</v>
      </c>
      <c r="C3" s="3" t="s">
        <v>25</v>
      </c>
      <c r="D3" s="3" t="s">
        <v>26</v>
      </c>
      <c r="E3" s="31" t="s">
        <v>27</v>
      </c>
      <c r="F3" s="31" t="s">
        <v>28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32</v>
      </c>
      <c r="E6" s="22">
        <v>3415.5461608422302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0.93648833333333303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579983.27279272897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1.04932166666666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579489.60957559303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1.04861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558600.89428319503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1.0520166666666599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32</v>
      </c>
      <c r="E10" s="22">
        <v>5269.7334907491504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1.048635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87775.399205409005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1.0505599999999999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4868.3076486724403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1.0461866666666599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112276.36136786301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1.050095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50264.554014624999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1.0730866666666601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118224.153024278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1.054835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531668.19620844501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1.04928166666666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47619.3191332489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1.0448583333333299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48813.423420277002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1.04813333333333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43046.891793245399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1.047585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174214.37620355599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1.0496066666666599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163100.239570907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1.04951666666666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166807.70521116399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1.0496033333333299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1445.5775026393301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1.0152733333333299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67410.642328828006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1.0499400000000001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501.76916184017801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1.0539733333333301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107370.10976838801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1.04985666666666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360.78301101416997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1.047965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67709.352142467993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1.0481116666666599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56490.558529141097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1.0483183333333299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655597.15146004094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1.0496449999999999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58508.307158036798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1.050135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144776.43336532501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1.0501499999999999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139384.06805165499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1.0506800000000001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42743.167354905701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1.0522866666666599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46580.8016098851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1.0485583333333299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50025.022992434497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1.0485583333333299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631085.85099268903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1.0479366666666601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22526.722272167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1.048975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80037.179454843295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1.04897833333333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77389.500372020004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1.051885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82133.7059730162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1.0523199999999999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99645.205363780304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1.0493749999999999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100309.069946851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1.0491349999999999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121021.120275849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1.047315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141</v>
      </c>
      <c r="C3" s="3" t="s">
        <v>25</v>
      </c>
      <c r="D3" s="3" t="s">
        <v>26</v>
      </c>
      <c r="E3" s="31" t="s">
        <v>27</v>
      </c>
      <c r="F3" s="31" t="s">
        <v>142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891.59360763393795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3.5195699999999999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1039251.4296046901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3.49078666666666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1064387.8750343199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3.4985933333333299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32</v>
      </c>
      <c r="E9" s="22">
        <v>1057611.17943478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3.4992749999999999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965.66365745737505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3.5261116666666599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472.33076521514403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3.4847233333333301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332.19755869686998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3.5026416666666602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10373.0402702308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3.4841766666666598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273.51865511056099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3.49038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6713.6750813281496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3.50473833333333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1080189.7972752899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3.4630466666666599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667.53425656336901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3.4945550000000001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649.38982670639598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3.5019450000000001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1077.7088478501801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3.4960716666666598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57430.841656506796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3.4367166666666602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35591.856409063199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3.45563333333333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40693.576317350897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3.4400300000000001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382.90796065459301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3.5031616666666601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392960.36356753198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3.6351583333333299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1833.02826732421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3.4512716666666599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578501.93671651499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3.6242066666666601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1134.85193099814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3.4912450000000002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487487.193980354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3.6323583333333298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349942.34590036102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3.6444766666666601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1337179.89069173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3.45703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1858.2248268777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3.4745699999999999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1635.4544142433799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3.4800816666666599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935.51923745495003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3.4748716666666599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29336.080896831802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3.6370866666666601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42649.294162404403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3.6380716666666602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29268.786658313798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3.599345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1089134.3910724199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3.4518450000000001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29107.295861114701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3.6226449999999999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105145.35155257701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3.6402683333333301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116321.978479342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3.6213816666666601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214229.85055540601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3.6168100000000001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237277.72890197401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3.6351966666666602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229065.16700314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3.62045666666666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636338.06351234706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3.6343966666666598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143</v>
      </c>
      <c r="C3" s="3" t="s">
        <v>25</v>
      </c>
      <c r="D3" s="3" t="s">
        <v>26</v>
      </c>
      <c r="E3" s="31" t="s">
        <v>27</v>
      </c>
      <c r="F3" s="31" t="s">
        <v>144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1088.4555266070699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3.51634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1489499.9300095099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3.5002016666666602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1514609.2634675601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3.50484333333333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1497812.8490567999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3.4992749999999999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1234.5671596106699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3.5101933333333299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576.30559233894701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3.5133633333333298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298.14343742890298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3.4674800000000001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126076.347423717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3.5190633333333299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5867.0175985281403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3.4967266666666599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190217.46320806901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3.5300783333333299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1684457.4366898199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3.5036533333333302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47590.597734332703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3.4502999999999999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2744.9034709192601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3.4418166666666599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968.28422426222005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3.52771666666666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803367.1602252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3.4807700000000001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643395.29331018496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3.4587816666666602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699474.58280947595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3.4872350000000001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234.989976819384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3.5285150000000001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1150987.0300666799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3.4747566666666598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9419.0932501335792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3.5052133333333302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1737445.4832116601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3.4676416666666601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8517.6075428064305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3.4468083333333301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1582219.06844335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3.4695166666666601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1195890.61653317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3.4780150000000001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1881371.5382322499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3.4757816666666601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56713.848249333598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3.4714083333333301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70755.591899433799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3.4737149999999999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58349.601138124301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3.4843899999999999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239652.26805104801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3.4725950000000001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362941.793196276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3.4705149999999998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214991.21627933599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3.4537483333333299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1574213.44508162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3.4643233333333301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82439.019575913393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3.48336333333333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357784.83757331403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3.4697216666666599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373580.73206076003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3.4697266666666602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727162.80789843702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3.46224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805144.08828859997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3.4651749999999999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747782.90541600704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3.4754716666666599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1700672.7187448901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3.4685800000000002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145</v>
      </c>
      <c r="C3" s="3" t="s">
        <v>25</v>
      </c>
      <c r="D3" s="3" t="s">
        <v>26</v>
      </c>
      <c r="E3" s="31" t="s">
        <v>27</v>
      </c>
      <c r="F3" s="31" t="s">
        <v>146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550.52612318296599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3.7369266666666601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1786435.69294614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3.6699083333333302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1816663.5884481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3.66812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1765047.87098745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3.6751616666666602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123.35753482699501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3.6596766666666598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718.95980276456601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3.6595716666666598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186.31300064540901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3.6901233333333301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123112.148860234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3.67441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5325.2561487023804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3.6715816666666599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219884.704640268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3.6755733333333298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1883585.6687367901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3.6571433333333299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40015.270170406598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3.6432850000000001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3849.34537828986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3.6222949999999998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5128.6353553594399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3.6448966666666598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135485.958287149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3.6259233333333301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83668.139823284204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3.6292450000000001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100127.772282566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3.6357349999999999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308.95467221607601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3.71244833333333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1531469.19502177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3.6382766666666599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11596.0152385728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3.6573666666666602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2373007.0313970698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3.6303666666666601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6679.8031963813401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3.5926466666666599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2394099.4302040101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3.6354516666666599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1888274.5982333701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3.64757833333333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2214565.17135817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3.6134533333333301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8399.1124106912903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3.6298466666666598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11906.0653453013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3.6067433333333301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9458.8992443734496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3.6268716666666601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106999.779213602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3.6402399999999999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157360.45194329799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3.6254849999999998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94475.731888780007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3.6246383333333299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1845809.3150832001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3.62734166666666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118791.94371395301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3.6289533333333299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607593.16454900603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3.6434116666666601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638886.13220040395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3.63394666666666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1224856.7404213001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3.6293199999999999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1306262.01379976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3.6320733333333299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1245745.91485449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3.6329600000000002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2438127.57384376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3.6374966666666602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147</v>
      </c>
      <c r="C3" s="3" t="s">
        <v>25</v>
      </c>
      <c r="D3" s="3" t="s">
        <v>26</v>
      </c>
      <c r="E3" s="31" t="s">
        <v>27</v>
      </c>
      <c r="F3" s="31" t="s">
        <v>148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267.39532474548201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3.7465083333333302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684144.08075937501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3.6885383333333301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707073.75922473695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3.6929683333333299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681835.799278019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3.6782733333333302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110.04113460879999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3.6946466666666602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654.593672516114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3.6595716666666598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88.471586956394106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3.731455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90428.3201718044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3.6903350000000001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3430.7465974966499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3.66523333333333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146119.94575954601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3.6913533333333302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780589.015262787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3.6695199999999999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31847.546710556599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3.6401266666666601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98.8479342310536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3.7300749999999998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172.41148078867701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3.7209383333333301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766097.00311641803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3.6479283333333301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691781.59862808394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3.6481383333333302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589455.41358028306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3.6451583333333302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83.733728014745694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3.6648666666666601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626021.599493596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3.65696333333333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2702.55420272432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3.6637400000000002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888464.35949496401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3.6457649999999999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2789.9971379470198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3.637025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645601.30654391297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3.6539566666666601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580420.592758663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3.64757833333333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945203.19204483496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3.653845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51306.270871160697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3.6330166666666601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44123.699746220598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3.64476166666666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78466.0823556541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3.63951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169755.751990155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3.6496933333333299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237601.846985882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3.6475633333333302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202357.468908237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3.6404000000000001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800186.63664878905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3.6459450000000002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39165.899804723602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3.6415850000000001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90429.697188388105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3.6434116666666601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111926.58811240501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3.6370883333333301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193264.58276885899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3.6230699999999998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251039.78904291199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3.63835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258621.711605188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3.6392066666666598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865168.78978751402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3.6405933333333298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149</v>
      </c>
      <c r="C3" s="3" t="s">
        <v>25</v>
      </c>
      <c r="D3" s="3" t="s">
        <v>26</v>
      </c>
      <c r="E3" s="31" t="s">
        <v>27</v>
      </c>
      <c r="F3" s="31" t="s">
        <v>150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727.18576149260798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3.9795683333333298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691108.41322590201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3.951495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704806.84680960001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3.955695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694730.95118170499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3.9533733333333299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836.581816330538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3.9523883333333298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160.057150886485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3.96464166666666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1078.3362030276601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3.97939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23277.860791958799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3.9536933333333302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1187.8948965936099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3.9607016666666599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49733.059931183598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3.9603983333333299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862828.08553809696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3.9375116666666599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1135.94661270967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3.9947366666666602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1163.09551441231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3.929605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2539.7319789194798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3.9362933333333299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718996.83551117603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3.9291016666666598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663712.37191035098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3.9262000000000001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681699.19855649804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3.92651833333333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513.962205834717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3.94698666666666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610408.58575274202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3.92228166666666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10262.8637892835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3.9428016666666599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1025283.08842455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3.92000666666666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6824.03804517756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3.9509933333333298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580287.89376410702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3.9252566666666602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403662.15613834298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3.92854833333333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989403.55282075098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3.9250716666666601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39940.4282158223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3.9277799999999998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53590.784044831402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3.9204066666666599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45086.296879315501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3.92136666666666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240806.06308482599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3.92201333333333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348352.78002079303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3.92276333333333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222569.444953895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3.9223750000000002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789865.21110732795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3.9234833333333299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16938.053601563399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3.9297033333333302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60293.386688928702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3.9187583333333298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60721.948604901103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3.9251399999999999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170125.500550989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3.9201016666666599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200496.37494585101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3.92282333333333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191058.96440140001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3.9236800000000001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999920.39472045703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3.9116650000000002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151</v>
      </c>
      <c r="C3" s="3" t="s">
        <v>25</v>
      </c>
      <c r="D3" s="3" t="s">
        <v>26</v>
      </c>
      <c r="E3" s="31" t="s">
        <v>27</v>
      </c>
      <c r="F3" s="31" t="s">
        <v>152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288.86123477382199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3.9827566666666598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518977.13651843602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3.9859533333333301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538273.713890941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3.9870433333333302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506728.41638521798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3.9878450000000001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161.04545985547401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4.0095283333333303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848.27515029433403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3.99003833333333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205.54984354515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4.0620016666666601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29640.799906807999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3.97590333333333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1981.1705783786299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4.0051399999999999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58257.293570114503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3.9983900000000001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484267.27814042702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4.0539350000000001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10029.627098392701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4.0264066666666603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490.06893108334202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4.0023866666666601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3420.37946329942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4.0281316666666598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397048.25706116803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4.0362349999999996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372186.123546021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4.0364783333333296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386527.03434082703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4.0337449999999997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1254.19450804694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4.0073233333333302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440841.56207344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4.0231116666666598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6119.7500592775204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4.03481166666666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726016.837730397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4.0142433333333303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2561.5835045721101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4.0207133333333296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582113.91968055803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4.0133933333333296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508851.91261293902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4.0136349999999998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618553.91726434894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4.0099433333333296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17853.348973804001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4.01013166666666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22494.459724207802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4.0153749999999997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17546.393483058298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4.0005100000000002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76265.896528746103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4.0042099999999996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102000.572134994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4.0081883333333304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59444.012677492603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4.00145166666666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502187.53324237198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3.9989383333333302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112716.02984420399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4.0056416666666603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356365.350645806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4.0040199999999997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337422.95798960899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4.0009800000000002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75226.590168690498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3.9928216666666598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82529.622917633096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3.9987233333333299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74629.257105275203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3.9995599999999998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676498.56058388297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3.99641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153</v>
      </c>
      <c r="C3" s="3" t="s">
        <v>25</v>
      </c>
      <c r="D3" s="3" t="s">
        <v>26</v>
      </c>
      <c r="E3" s="31" t="s">
        <v>27</v>
      </c>
      <c r="F3" s="31" t="s">
        <v>154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73.920402576457604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4.1483816666666602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136373.316738022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4.0806966666666602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125559.913025484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4.0753816666666598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133262.872269371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4.0762766666666597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77.534189473937602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4.0635483333333298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317.46309599531298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4.0883366666666596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93.8095214833764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3.995295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6961.3626165252299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4.0836316666666601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120.032276342448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4.0845116666666597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20179.893013092798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4.0901033333333299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58989.2207663675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4.1737250000000001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68.092693121635904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4.0960900000000002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242.74810737129101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4.1480933333333301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262.04920495500602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4.1326850000000004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22309.7238347288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4.1592200000000004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16435.863206587899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4.1532233333333304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19334.201861708301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4.1568149999999999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79.666840967447101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4.2419733333333296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19791.585896987999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4.1588949999999896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853.18979844529701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4.1331083333333298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19311.500412473899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4.1497250000000001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60.414667856536099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4.0873216666666599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14495.3943922986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4.1237649999999997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10952.1104131961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4.1146116666666597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26624.107100197802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4.0853983333333304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1979.7456208072299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4.1083366666666601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2226.7055274199201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4.1135883333333298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1210.7738263811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4.1050166666666597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5125.9414988212502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4.1055650000000004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4998.3306700938401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4.0967533333333304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3978.9341276453401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4.0964033333333303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33853.945429207401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4.0839416666666599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3248.40375859919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4.1069783333333296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11380.8073358609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4.0861733333333303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11027.7358165183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4.0894583333333303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23388.661229311601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4.0877216666666598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25658.808772067601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4.0841166666666604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26181.977825303002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4.0850249999999999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38387.438930100201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4.0719349999999999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155</v>
      </c>
      <c r="C3" s="3" t="s">
        <v>25</v>
      </c>
      <c r="D3" s="3" t="s">
        <v>26</v>
      </c>
      <c r="E3" s="31" t="s">
        <v>27</v>
      </c>
      <c r="F3" s="31" t="s">
        <v>156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2110.2748805730398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4.1833716666666598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198548.43185864601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4.0838449999999904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191475.62245659399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4.0785299999999998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197869.13462994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4.0825666666666596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486.34008473620599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4.0698966666666596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2078.27483514703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4.05661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651.01060082079698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4.0937250000000001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13634.2168591917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4.0900016666666597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740.38878481463598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4.0813100000000002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24990.364821013802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4.0837849999999998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280706.35953976098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4.0570616666666597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835.30426030839601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4.1499649999999999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1668.0020603302401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4.0878766666666602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1702.7286237589699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4.0440149999999999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91067.435246353896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4.0487833333333301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65433.372415542399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4.0522349999999996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75169.375522987306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4.0589050000000002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2424.3069410734001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4.0898016666666601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194866.298748514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4.0513783333333304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5363.9340226342601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4.0919083333333299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293944.57941118802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4.0487133333333301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701.96290618645605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4.1285233333333302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192106.42609034199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4.0542166666666599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136262.01530814401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4.0576566666666603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321756.91533923597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4.05073333333333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4672.3948658483196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4.0512966666666603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6005.6764746373501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4.0438716666666599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2076.5883014982601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4.1430133333333297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35044.719976219698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4.0516750000000004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40873.153341555197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4.0524183333333301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27615.0258332632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4.05840333333333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267650.62696664798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4.0523899999999999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11057.2644681454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4.0341216666666604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23798.212041649302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4.0513700000000004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22940.584177762299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4.0578366666666597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46965.675897688401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4.0497733333333299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62016.278238012201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4.0461866666666602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52424.934598721797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4.05019333333333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282882.45472434902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4.04674333333333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157</v>
      </c>
      <c r="C3" s="3" t="s">
        <v>25</v>
      </c>
      <c r="D3" s="3" t="s">
        <v>26</v>
      </c>
      <c r="E3" s="31" t="s">
        <v>27</v>
      </c>
      <c r="F3" s="31" t="s">
        <v>158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112.054818407723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4.1483816666666602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360176.90503649798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4.1566650000000003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355545.59896464198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4.1544083333333299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343930.22906262899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4.1585366666666603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435.69245178386899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4.1651800000000003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192.810722287197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4.1867016666666599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156.394383786654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4.1444633333333298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14229.7399306767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4.1566199999999904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590.540034159284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4.1574400000000002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26329.156470095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4.15658833333333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434324.16145984503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4.1327366666666601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293.32202921078101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4.1879816666666603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255.82933084772301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4.1544016666666597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274.73944240908799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4.18021333333333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277995.62403744698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4.1213333333333297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237721.83643445501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4.1217033333333299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259861.79459948401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4.1252399999999998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120.027337084183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4.14682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268215.46508085699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4.1272466666666601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2501.30811211831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4.12994666666666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383277.65217403602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4.1213050000000004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112.38236692073799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4.1316933333333301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181318.56939175501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4.1269283333333302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120599.86477848599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4.1304316666666603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527702.71761386003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4.1232233333333301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4394.6142953813496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4.1305316666666601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7370.5195268902598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4.1294166666666596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10479.7917514659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4.1240333333333297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56650.139730772797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4.1245649999999996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78228.753813318093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4.1252916666666604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56094.448452125303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4.12497166666666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414487.415631896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4.1250266666666597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5976.6423530750499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4.1196433333333298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24004.344019637501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4.1210516666666601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24110.267448640701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4.1242999999999999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59097.036551034602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4.1225899999999998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66366.941744116004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4.1284866666666602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66368.669806523903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4.1262549999999996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390245.75002369401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4.1257000000000001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159</v>
      </c>
      <c r="C3" s="3" t="s">
        <v>25</v>
      </c>
      <c r="D3" s="3" t="s">
        <v>26</v>
      </c>
      <c r="E3" s="31" t="s">
        <v>27</v>
      </c>
      <c r="F3" s="31" t="s">
        <v>160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2021.16641096184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4.1770383333333303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91649.054592543107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4.1471516666666597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80803.738143170398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4.1448866666666602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101756.43859647401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4.149025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898.95062833280394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4.1174983333333302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1077.01213245792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4.0851666666666597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1631.33375195444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4.1730150000000004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23190.754789779799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4.1439399999999997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717.10922486105096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4.1542733333333297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57810.825405163203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4.1534199999999997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130872.509817436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4.1358866666666598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1693.29234198783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4.1879816666666603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739.527710587412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4.1638900000000003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1756.15045887356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4.1612116666666603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50215.716555807099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4.1149899999999997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52165.445909246897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4.1121683333333303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73560.326984668995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4.109445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1311.29483754992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4.14682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105156.343339955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4.1113850000000003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2038.60887758648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4.1394399999999996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111479.399059861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4.1055233333333296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1859.5358553481101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4.160215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98074.056076219902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4.1332750000000003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77457.184646470501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4.1335983333333299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142369.06717376001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4.1263750000000003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27087.127143453399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4.1305316666666601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22288.962874831701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4.11042666666666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9249.7996596969806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4.1271916666666604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36745.290671826602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4.1118916666666596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38665.682100934398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4.1126166666666597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16972.173071388199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4.1186400000000001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90775.152515491107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4.1313233333333299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22726.038538336601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4.1164766666666601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46726.767297270497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4.1337633333333299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43314.636958782197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4.1338299999999997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46976.5305770142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4.1131166666666603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54530.50972753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4.1284866666666602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63788.313510223103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4.1230900000000004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133631.468627119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4.1351699999999996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107</v>
      </c>
      <c r="C3" s="3" t="s">
        <v>25</v>
      </c>
      <c r="D3" s="3" t="s">
        <v>26</v>
      </c>
      <c r="E3" s="31" t="s">
        <v>27</v>
      </c>
      <c r="F3" s="31" t="s">
        <v>108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2172.2349754366901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1.0891249999999999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304660.48251708201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1.067885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315422.38789766101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1.0704216666666599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316513.92367962998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1.07056166666666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12296.521075287599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1.07062666666666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20735.907554585901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1.0691983333333299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12958.238322633901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1.0713666666666599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49357.5437938951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1.0688133333333301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53247.088896005502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1.0730866666666601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40490.460411372303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1.0704883333333299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285821.77103964798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1.0647516666666601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31548.986646729401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1.0636066666666599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32900.870898214802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1.0668899999999999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29810.1429995785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1.06636333333333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108024.321631386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1.06832833333333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106256.972824608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1.06823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113656.175254217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1.068325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425.41075218314802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1.07223166666666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49690.668700152601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1.0686816666666601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2308.0620165688601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1.0951233333333299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67806.363212875905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1.06549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5293.9138106210503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1.0762816666666599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45077.878000655597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1.0700483333333299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34943.171924537201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1.070255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332749.49207028199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1.068165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39806.121122434299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1.0688599999999999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81842.063693340097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1.068865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82382.207468721099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1.0694049999999999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24187.019260270299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1.06801833333333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31120.609641137999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1.0673683333333299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33841.077976970002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1.0642450000000001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319202.34132308402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1.0664483333333299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10503.399570163599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1.06775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41343.8112116419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1.0708216666666599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36725.649253187999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1.0706100000000001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28436.9617519819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1.06792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32983.934600875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1.068085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34501.398752153997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1.0709599999999999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77117.990704703494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1.0660366666666601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161</v>
      </c>
      <c r="C3" s="3" t="s">
        <v>25</v>
      </c>
      <c r="D3" s="3" t="s">
        <v>26</v>
      </c>
      <c r="E3" s="31" t="s">
        <v>27</v>
      </c>
      <c r="F3" s="31" t="s">
        <v>162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150.870903438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4.2788399999999998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246868.96354996701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4.2929083333333304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247391.54758500599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4.2842533333333304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245556.34589747401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4.29148833333333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74.919676771015304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4.3016449999999997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147.07183919679801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4.3008933333333301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118.537470758071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4.2935449999999999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23465.068983383699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4.3055283333333296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1179.90487937542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4.2906333333333304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42245.076511136001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4.3022416666666601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147184.09671439201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4.3886666666666603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1641.6702012004901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4.3874733333333298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180.56954513975401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4.3475666666666601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151.06122201745001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4.3196216666666603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43961.607832658803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4.3618066666666602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28521.961154385801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4.3556516666666596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34250.334130071402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4.34978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69.363748603074797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4.28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102234.628570717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4.3456033333333304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1926.23561230668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4.3486233333333297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183211.037934878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4.3393499999999996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690.24491578834898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4.3218716666666603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157103.30384387801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4.3387549999999999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122888.03842382399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4.3391650000000004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245229.48387169099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4.3316833333333298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6191.69424715273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4.3395900000000003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5760.1131971735404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4.34151666666666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5208.7109511705103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4.3297650000000001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17950.891001781001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4.3335766666666604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22832.429838238499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4.3469550000000003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16614.050621477101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4.3213949999999999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223606.777625313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4.3176633333333303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8723.6218135876607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4.3319799999999997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43325.625225190299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4.3268849999999999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41664.222313133701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4.3239266666666598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103644.735077944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4.3220700000000001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122315.67764399901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4.3215399999999997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114399.58385393801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4.3225150000000001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220919.35748763199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4.31534833333333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163</v>
      </c>
      <c r="C3" s="3" t="s">
        <v>25</v>
      </c>
      <c r="D3" s="3" t="s">
        <v>26</v>
      </c>
      <c r="E3" s="31" t="s">
        <v>27</v>
      </c>
      <c r="F3" s="31" t="s">
        <v>164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296.81216196030198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4.5208500000000003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339720.52547586401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4.3689600000000004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335757.77613140602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4.3727783333333301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329049.79676132102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4.37055333333333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200.02888033721399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4.5395099999999999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275.931215172169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4.5165100000000002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68.667648782219999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4.4744033333333304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26418.282953639398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4.3721466666666604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332.13689456311698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4.5000099999999996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477.04223641730903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4.4761449999999998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357787.68187630503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4.2116100000000003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2589.70389504891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4.1974966666666598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85.888034806623494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4.6135483333333296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227.936382456648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4.5919150000000002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440.99979342016201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4.3903299999999996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160.81845746973701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4.7891666666666604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193.72098320657699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4.6124166666666602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186.06715951992899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4.457605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94924.752340389605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4.23475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1103.74914578571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4.5164949999999999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165025.899472619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4.2413883333333304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131.213712824168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4.6101066666666597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238121.468935329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4.2535299999999996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152886.131384423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4.2601500000000003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424105.98238735303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4.2559983333333298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52.701056895211302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4.5075866666666604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125.772611589935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4.5095283333333303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138.69315610057899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4.5166583333333303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1713.8408830691901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4.2734116666666599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3209.5834366843201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4.2645799999999996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178.05826536786699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4.5306283333333299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350498.568682121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4.2735666666666603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992.95649392149801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4.7596383333333296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9671.39569565688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4.2730916666666596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10757.041378284701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4.2764533333333299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9515.6694305691599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4.2809699999999999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10050.7986889368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4.27728166666666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11448.8255033434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4.2782516666666597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178768.749658713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4.2806666666666597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165</v>
      </c>
      <c r="C3" s="3" t="s">
        <v>25</v>
      </c>
      <c r="D3" s="3" t="s">
        <v>26</v>
      </c>
      <c r="E3" s="31" t="s">
        <v>27</v>
      </c>
      <c r="F3" s="31" t="s">
        <v>166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426.30280524316601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4.54952166666666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253994.82548839701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4.5876666666666601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263990.03422191198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4.58503333333333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263901.66392914997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4.5858933333333303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996.45622319179597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4.5903049999999999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8263.7545271531399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4.58622833333333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2337.8780968955398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4.5727500000000001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16185.969686300101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4.5875016666666601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445.01932368230501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4.6173983333333304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8413.8403004908396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4.5900883333333304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299259.54052013502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4.5465866666666601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400.29027499835001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4.5964749999999999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1427.0464894530601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4.5787199999999997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535.41572084888003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4.5982349999999999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182622.13788216401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4.5389566666666603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133493.823051646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4.5360816666666599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150383.056971243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4.5396749999999999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655.541613399776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4.5526450000000001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205917.096849225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4.538735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3753.0054782843699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4.5449583333333301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363889.50025071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4.5416449999999999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433.92020904519001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4.6132733333333302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161436.62265461299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4.5444100000000001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106469.91953515301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4.5481266666666604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355801.63614175899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4.54642666666666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11111.695291395899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4.5487633333333299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12545.9898469618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4.5506799999999998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10387.7588608029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4.5515016666666597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73805.881880011293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4.5488233333333303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114151.196523676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4.5495049999999999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68394.1589556861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4.5495549999999998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307719.20863546699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4.5515366666666601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7983.7415919231498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4.5506533333333303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29323.604956617899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4.5517566666666598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29934.0561402819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4.5519416666666599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91339.759761376597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4.5500883333333304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96610.529656501094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4.5526600000000004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88301.811481983299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4.5535399999999999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356473.42629719601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4.5494233333333298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167</v>
      </c>
      <c r="C3" s="3" t="s">
        <v>25</v>
      </c>
      <c r="D3" s="3" t="s">
        <v>26</v>
      </c>
      <c r="E3" s="31" t="s">
        <v>27</v>
      </c>
      <c r="F3" s="31" t="s">
        <v>168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1848.42350189643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4.5877699999999999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956890.98473012797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4.5845549999999999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952975.90162766399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4.58503333333333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965093.47207819205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4.5827600000000004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1836.0108084107401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4.5871383333333302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5053.12273641088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4.5799000000000003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1448.1757388426199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4.6044616666666602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34797.546448397901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4.5843449999999999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4435.70377724624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4.474685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36176.924730823797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4.5868733333333296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1129787.5428419099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4.5496600000000003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6260.6118152727404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4.54260166666666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2544.8353764267999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4.5818816666666597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489.29192671368497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4.6140516666666596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691.57300199971701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4.5862800000000004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569.14213767938497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4.6023949999999996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858.31189999860806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4.6345616666666603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639.91326255512797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4.6255350000000002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123548.18285506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4.5449883333333299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614.20323801917903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4.61147333333333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206432.71464067901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4.5416449999999999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6400.6412339046501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4.5403683333333298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269038.38497787103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4.5475383333333301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179716.319039831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4.5481266666666604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1301372.9653071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4.54642666666666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6992.3491035143697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4.5456133333333302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5296.6297853386104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4.5348899999999999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1733.6271680515999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4.5610266666666597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10381.265867897901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4.5488233333333303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14015.205392101099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4.5463533333333297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11041.901183432101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4.5527083333333298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1058989.1168446599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4.5515366666666601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7550.3445762614601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4.5538183333333304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23079.8243674896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4.5517566666666598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28103.466534398602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4.5550966666666604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20186.007506791299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4.5532383333333302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21909.281639493402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4.5526600000000004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21303.7083903118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4.5535399999999999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214218.36310714899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4.5525433333333298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169</v>
      </c>
      <c r="C3" s="3" t="s">
        <v>25</v>
      </c>
      <c r="D3" s="3" t="s">
        <v>26</v>
      </c>
      <c r="E3" s="31" t="s">
        <v>27</v>
      </c>
      <c r="F3" s="31" t="s">
        <v>170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561.47091546631395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4.5941283333333303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129148.73033456301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4.5845549999999999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128794.690491292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4.58192166666666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130223.01917476799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4.5827600000000004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86.943827368746796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4.60614833333333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5229.0410696034896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4.5799000000000003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526.06752339132504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4.6140100000000004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8003.0233353331796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4.5780316666666598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335.88761276127701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4.6173983333333304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3708.1437729235199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4.5837233333333298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151541.23112511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4.5496600000000003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712.028789304719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4.5869883333333297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440.95546499051397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4.6103783333333297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300.93020223600701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4.6013966666666599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146321.07570552599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4.53578833333333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142763.488336362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4.5360816666666599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135386.50268814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4.5364966666666602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411.539252943821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4.5748416666666598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145078.65008816199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4.5418583333333302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1498.14130332222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4.55762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242692.18951781301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4.5385283333333302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537.32140682734996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4.6005799999999999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99046.074417844196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4.5444100000000001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90233.382500245396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4.5481266666666604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188957.72412139099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4.54642666666666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14092.4646134302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4.5456133333333302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16078.396057854099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4.5475216666666602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20386.279777832398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4.5515016666666597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74067.816772910795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4.5488233333333303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107903.23388637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4.5463533333333297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82795.172945875704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4.5495549999999998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152971.15125662601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4.557785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5792.5779248708704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4.5538183333333304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18989.516000662701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4.5517566666666598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21396.926884166802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4.5519416666666599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53776.011017131597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4.5500883333333304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57669.0001796574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4.5526600000000004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53517.141229743997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4.55039166666666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221505.48251712599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4.5494233333333298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171</v>
      </c>
      <c r="C3" s="3" t="s">
        <v>25</v>
      </c>
      <c r="D3" s="3" t="s">
        <v>26</v>
      </c>
      <c r="E3" s="31" t="s">
        <v>27</v>
      </c>
      <c r="F3" s="31" t="s">
        <v>172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576.77511124189903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4.69596666666666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680229.108929154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4.6918433333333303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677931.61233185302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4.6923083333333304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679207.908181582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4.6930666666666596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243.33121755419799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4.7171733333333297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1041.7961467786599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4.7320500000000001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354.13762541506901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4.6774149999999999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17114.459627353201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4.6920199999999896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9530.1836891364001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4.7125483333333298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19443.6105932795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4.6943816666666596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773442.27962733398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4.6596783333333303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407.663926242287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4.7041566666666599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1391.5110624019401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4.6863733333333304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2790.1169235586799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4.7027449999999904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1393.4330806965199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4.7192383333333296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4527.3148707241298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4.6783666666666601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888.17141616595404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4.7327349999999999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610.52113228074199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4.7014800000000001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150546.91729649901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4.6524150000000004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11344.087754239201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4.6716166666666599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258251.71582786299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4.6520983333333303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18613.973238000301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4.6132733333333302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380457.33510791499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4.6579300000000003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252510.46425163699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4.6556649999999999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914230.324041805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4.6562083333333302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1290.4245102776099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4.70708666666666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2124.9067353678201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4.6773433333333303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3955.8568979378301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4.6812916666666604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18936.189042539801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4.65951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30944.091401673999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4.6570766666666596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16708.932397321401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4.6572016666666602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724554.11651678896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4.6616466666666598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22569.521282930898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4.6551733333333303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44409.007674118999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4.6593933333333304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39852.4589626425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4.6595950000000004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117849.85469108399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4.6576133333333303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133171.77483735801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4.6601933333333303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129056.765539902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4.6610699999999996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264330.66005116398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4.6598316666666602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173</v>
      </c>
      <c r="C3" s="3" t="s">
        <v>25</v>
      </c>
      <c r="D3" s="3" t="s">
        <v>26</v>
      </c>
      <c r="E3" s="31" t="s">
        <v>27</v>
      </c>
      <c r="F3" s="31" t="s">
        <v>174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11296.1672092217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4.8041566666666604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1244576.64310261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4.7958066666666603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1218416.7714924801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4.7963100000000001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1260922.64357809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4.7969200000000001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9909.5473383120097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4.7963699999999996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89580.420465543997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4.7953866666666602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6714.7726631265596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4.8010449999999896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104966.03914144399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4.7964849999999997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17095.492790557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4.7917516666666602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127122.79707579099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4.7986899999999997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1231607.16729969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4.7571116666666597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5664.9753689549798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4.8244199999999999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7113.0106223713701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4.8447250000000004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2404.3810044074098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4.7945083333333303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14493.186687793001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4.7508966666666597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3462.4119463820098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4.8208183333333299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8224.1462100973094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4.8245733333333298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9998.5560743394908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4.7901483333333301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298110.05126876198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4.7503816666666596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68736.206170648293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4.7667533333333303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532177.93457954796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4.7531016666666597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40615.124062891999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4.9331516666666602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414250.81559019198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4.7557783333333301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249630.523151884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4.7568066666666597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1570119.3782679599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4.75969833333333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7741.2509591007201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4.8241649999999998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11515.747142638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4.7659699999999896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6917.2790932467897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4.76362666666666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17164.289621075299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4.7608566666666601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65050.862372967902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4.7583583333333301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50319.592297137999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4.7617166666666604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1297294.17030207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4.7654116666666599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67835.471167458498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4.7659933333333298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72160.356119332893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4.76070833333333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77166.553088621702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4.7608983333333299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82166.149412549101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4.7620583333333304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81587.128646685203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4.7645566666666603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101500.02115506701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4.7654249999999996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605328.65998738597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4.7640349999999998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175</v>
      </c>
      <c r="C3" s="3" t="s">
        <v>25</v>
      </c>
      <c r="D3" s="3" t="s">
        <v>26</v>
      </c>
      <c r="E3" s="31" t="s">
        <v>27</v>
      </c>
      <c r="F3" s="31" t="s">
        <v>176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 t="s">
        <v>96</v>
      </c>
      <c r="F6" s="22" t="s">
        <v>33</v>
      </c>
      <c r="G6" s="10" t="s">
        <v>96</v>
      </c>
      <c r="H6" s="10" t="s">
        <v>33</v>
      </c>
      <c r="I6" s="10" t="s">
        <v>96</v>
      </c>
      <c r="J6" s="7" t="s">
        <v>96</v>
      </c>
      <c r="K6" s="8" t="s">
        <v>96</v>
      </c>
      <c r="L6" s="5" t="s">
        <v>97</v>
      </c>
      <c r="M6" s="11" t="s">
        <v>33</v>
      </c>
      <c r="N6" s="11" t="s">
        <v>34</v>
      </c>
      <c r="O6" s="34" t="s">
        <v>96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11415.424339028201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4.8363716666666603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8044.7201397884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4.836805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6810.9623075380296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4.8406516666666599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 t="s">
        <v>96</v>
      </c>
      <c r="F10" s="22" t="s">
        <v>33</v>
      </c>
      <c r="G10" s="10" t="s">
        <v>96</v>
      </c>
      <c r="H10" s="10" t="s">
        <v>33</v>
      </c>
      <c r="I10" s="10" t="s">
        <v>96</v>
      </c>
      <c r="J10" s="7" t="s">
        <v>96</v>
      </c>
      <c r="K10" s="8" t="s">
        <v>96</v>
      </c>
      <c r="L10" s="5" t="s">
        <v>97</v>
      </c>
      <c r="M10" s="11" t="s">
        <v>33</v>
      </c>
      <c r="N10" s="11" t="s">
        <v>34</v>
      </c>
      <c r="O10" s="34" t="s">
        <v>96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 t="s">
        <v>96</v>
      </c>
      <c r="F11" s="22" t="s">
        <v>33</v>
      </c>
      <c r="G11" s="10" t="s">
        <v>96</v>
      </c>
      <c r="H11" s="10" t="s">
        <v>33</v>
      </c>
      <c r="I11" s="10" t="s">
        <v>96</v>
      </c>
      <c r="J11" s="7" t="s">
        <v>96</v>
      </c>
      <c r="K11" s="8" t="s">
        <v>96</v>
      </c>
      <c r="L11" s="5" t="s">
        <v>97</v>
      </c>
      <c r="M11" s="11" t="s">
        <v>33</v>
      </c>
      <c r="N11" s="11" t="s">
        <v>34</v>
      </c>
      <c r="O11" s="34" t="s">
        <v>96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 t="s">
        <v>96</v>
      </c>
      <c r="F12" s="22" t="s">
        <v>33</v>
      </c>
      <c r="G12" s="10" t="s">
        <v>96</v>
      </c>
      <c r="H12" s="10" t="s">
        <v>33</v>
      </c>
      <c r="I12" s="10" t="s">
        <v>96</v>
      </c>
      <c r="J12" s="7" t="s">
        <v>96</v>
      </c>
      <c r="K12" s="8" t="s">
        <v>96</v>
      </c>
      <c r="L12" s="5" t="s">
        <v>97</v>
      </c>
      <c r="M12" s="11" t="s">
        <v>33</v>
      </c>
      <c r="N12" s="11" t="s">
        <v>34</v>
      </c>
      <c r="O12" s="34" t="s">
        <v>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 t="s">
        <v>96</v>
      </c>
      <c r="F13" s="22" t="s">
        <v>33</v>
      </c>
      <c r="G13" s="10" t="s">
        <v>96</v>
      </c>
      <c r="H13" s="10" t="s">
        <v>33</v>
      </c>
      <c r="I13" s="10" t="s">
        <v>96</v>
      </c>
      <c r="J13" s="7" t="s">
        <v>96</v>
      </c>
      <c r="K13" s="8" t="s">
        <v>96</v>
      </c>
      <c r="L13" s="5" t="s">
        <v>97</v>
      </c>
      <c r="M13" s="11" t="s">
        <v>33</v>
      </c>
      <c r="N13" s="11" t="s">
        <v>34</v>
      </c>
      <c r="O13" s="34" t="s">
        <v>96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 t="s">
        <v>96</v>
      </c>
      <c r="F14" s="22" t="s">
        <v>33</v>
      </c>
      <c r="G14" s="10" t="s">
        <v>96</v>
      </c>
      <c r="H14" s="10" t="s">
        <v>33</v>
      </c>
      <c r="I14" s="10" t="s">
        <v>96</v>
      </c>
      <c r="J14" s="7" t="s">
        <v>96</v>
      </c>
      <c r="K14" s="8" t="s">
        <v>96</v>
      </c>
      <c r="L14" s="5" t="s">
        <v>97</v>
      </c>
      <c r="M14" s="11" t="s">
        <v>33</v>
      </c>
      <c r="N14" s="11" t="s">
        <v>34</v>
      </c>
      <c r="O14" s="34" t="s">
        <v>96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 t="s">
        <v>96</v>
      </c>
      <c r="F15" s="22" t="s">
        <v>33</v>
      </c>
      <c r="G15" s="10" t="s">
        <v>96</v>
      </c>
      <c r="H15" s="10" t="s">
        <v>33</v>
      </c>
      <c r="I15" s="10" t="s">
        <v>96</v>
      </c>
      <c r="J15" s="7" t="s">
        <v>96</v>
      </c>
      <c r="K15" s="8" t="s">
        <v>96</v>
      </c>
      <c r="L15" s="5" t="s">
        <v>97</v>
      </c>
      <c r="M15" s="11" t="s">
        <v>33</v>
      </c>
      <c r="N15" s="11" t="s">
        <v>34</v>
      </c>
      <c r="O15" s="34" t="s">
        <v>96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17413.750392630402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4.8166733333333296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 t="s">
        <v>96</v>
      </c>
      <c r="F17" s="22" t="s">
        <v>33</v>
      </c>
      <c r="G17" s="10" t="s">
        <v>96</v>
      </c>
      <c r="H17" s="10" t="s">
        <v>33</v>
      </c>
      <c r="I17" s="10" t="s">
        <v>96</v>
      </c>
      <c r="J17" s="7" t="s">
        <v>96</v>
      </c>
      <c r="K17" s="8" t="s">
        <v>96</v>
      </c>
      <c r="L17" s="5" t="s">
        <v>97</v>
      </c>
      <c r="M17" s="11" t="s">
        <v>33</v>
      </c>
      <c r="N17" s="11" t="s">
        <v>34</v>
      </c>
      <c r="O17" s="34" t="s">
        <v>96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126.829465070788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5.0375766666666602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 t="s">
        <v>96</v>
      </c>
      <c r="F19" s="22" t="s">
        <v>33</v>
      </c>
      <c r="G19" s="10" t="s">
        <v>96</v>
      </c>
      <c r="H19" s="10" t="s">
        <v>33</v>
      </c>
      <c r="I19" s="10" t="s">
        <v>96</v>
      </c>
      <c r="J19" s="7" t="s">
        <v>96</v>
      </c>
      <c r="K19" s="8" t="s">
        <v>96</v>
      </c>
      <c r="L19" s="5" t="s">
        <v>97</v>
      </c>
      <c r="M19" s="11" t="s">
        <v>33</v>
      </c>
      <c r="N19" s="11" t="s">
        <v>34</v>
      </c>
      <c r="O19" s="34" t="s">
        <v>96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 t="s">
        <v>96</v>
      </c>
      <c r="F20" s="22" t="s">
        <v>33</v>
      </c>
      <c r="G20" s="10" t="s">
        <v>96</v>
      </c>
      <c r="H20" s="10" t="s">
        <v>33</v>
      </c>
      <c r="I20" s="10" t="s">
        <v>96</v>
      </c>
      <c r="J20" s="7" t="s">
        <v>96</v>
      </c>
      <c r="K20" s="8" t="s">
        <v>96</v>
      </c>
      <c r="L20" s="5" t="s">
        <v>97</v>
      </c>
      <c r="M20" s="11" t="s">
        <v>33</v>
      </c>
      <c r="N20" s="11" t="s">
        <v>34</v>
      </c>
      <c r="O20" s="34" t="s">
        <v>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 t="s">
        <v>96</v>
      </c>
      <c r="F21" s="22" t="s">
        <v>33</v>
      </c>
      <c r="G21" s="10" t="s">
        <v>96</v>
      </c>
      <c r="H21" s="10" t="s">
        <v>33</v>
      </c>
      <c r="I21" s="10" t="s">
        <v>96</v>
      </c>
      <c r="J21" s="7" t="s">
        <v>96</v>
      </c>
      <c r="K21" s="8" t="s">
        <v>96</v>
      </c>
      <c r="L21" s="5" t="s">
        <v>97</v>
      </c>
      <c r="M21" s="11" t="s">
        <v>33</v>
      </c>
      <c r="N21" s="11" t="s">
        <v>34</v>
      </c>
      <c r="O21" s="34" t="s">
        <v>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130.96603128537899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5.2482883333333303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 t="s">
        <v>96</v>
      </c>
      <c r="F23" s="22" t="s">
        <v>33</v>
      </c>
      <c r="G23" s="10" t="s">
        <v>96</v>
      </c>
      <c r="H23" s="10" t="s">
        <v>33</v>
      </c>
      <c r="I23" s="10" t="s">
        <v>96</v>
      </c>
      <c r="J23" s="7" t="s">
        <v>96</v>
      </c>
      <c r="K23" s="8" t="s">
        <v>96</v>
      </c>
      <c r="L23" s="5" t="s">
        <v>97</v>
      </c>
      <c r="M23" s="11" t="s">
        <v>33</v>
      </c>
      <c r="N23" s="11" t="s">
        <v>34</v>
      </c>
      <c r="O23" s="34" t="s">
        <v>96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365.06985988563298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4.8071883333333298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 t="s">
        <v>96</v>
      </c>
      <c r="F25" s="22" t="s">
        <v>33</v>
      </c>
      <c r="G25" s="10" t="s">
        <v>96</v>
      </c>
      <c r="H25" s="10" t="s">
        <v>33</v>
      </c>
      <c r="I25" s="10" t="s">
        <v>96</v>
      </c>
      <c r="J25" s="7" t="s">
        <v>96</v>
      </c>
      <c r="K25" s="8" t="s">
        <v>96</v>
      </c>
      <c r="L25" s="5" t="s">
        <v>97</v>
      </c>
      <c r="M25" s="11" t="s">
        <v>33</v>
      </c>
      <c r="N25" s="11" t="s">
        <v>34</v>
      </c>
      <c r="O25" s="34" t="s">
        <v>96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1445.8459827772199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4.8066649999999997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 t="s">
        <v>96</v>
      </c>
      <c r="F27" s="22" t="s">
        <v>33</v>
      </c>
      <c r="G27" s="10" t="s">
        <v>96</v>
      </c>
      <c r="H27" s="10" t="s">
        <v>33</v>
      </c>
      <c r="I27" s="10" t="s">
        <v>96</v>
      </c>
      <c r="J27" s="7" t="s">
        <v>96</v>
      </c>
      <c r="K27" s="8" t="s">
        <v>96</v>
      </c>
      <c r="L27" s="5" t="s">
        <v>97</v>
      </c>
      <c r="M27" s="11" t="s">
        <v>33</v>
      </c>
      <c r="N27" s="11" t="s">
        <v>34</v>
      </c>
      <c r="O27" s="34" t="s">
        <v>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478.55359273511698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4.8031050000000004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323.66491254325399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4.8073499999999996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17183.417223104701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4.8096800000000002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 t="s">
        <v>96</v>
      </c>
      <c r="F31" s="22" t="s">
        <v>33</v>
      </c>
      <c r="G31" s="10" t="s">
        <v>96</v>
      </c>
      <c r="H31" s="10" t="s">
        <v>33</v>
      </c>
      <c r="I31" s="10" t="s">
        <v>96</v>
      </c>
      <c r="J31" s="7" t="s">
        <v>96</v>
      </c>
      <c r="K31" s="8" t="s">
        <v>96</v>
      </c>
      <c r="L31" s="5" t="s">
        <v>97</v>
      </c>
      <c r="M31" s="11" t="s">
        <v>33</v>
      </c>
      <c r="N31" s="11" t="s">
        <v>34</v>
      </c>
      <c r="O31" s="34" t="s">
        <v>96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 t="s">
        <v>96</v>
      </c>
      <c r="F32" s="22" t="s">
        <v>33</v>
      </c>
      <c r="G32" s="10" t="s">
        <v>96</v>
      </c>
      <c r="H32" s="10" t="s">
        <v>33</v>
      </c>
      <c r="I32" s="10" t="s">
        <v>96</v>
      </c>
      <c r="J32" s="7" t="s">
        <v>96</v>
      </c>
      <c r="K32" s="8" t="s">
        <v>96</v>
      </c>
      <c r="L32" s="5" t="s">
        <v>97</v>
      </c>
      <c r="M32" s="11" t="s">
        <v>33</v>
      </c>
      <c r="N32" s="11" t="s">
        <v>34</v>
      </c>
      <c r="O32" s="34" t="s">
        <v>96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 t="s">
        <v>96</v>
      </c>
      <c r="F33" s="22" t="s">
        <v>33</v>
      </c>
      <c r="G33" s="10" t="s">
        <v>96</v>
      </c>
      <c r="H33" s="10" t="s">
        <v>33</v>
      </c>
      <c r="I33" s="10" t="s">
        <v>96</v>
      </c>
      <c r="J33" s="7" t="s">
        <v>96</v>
      </c>
      <c r="K33" s="8" t="s">
        <v>96</v>
      </c>
      <c r="L33" s="5" t="s">
        <v>97</v>
      </c>
      <c r="M33" s="11" t="s">
        <v>33</v>
      </c>
      <c r="N33" s="11" t="s">
        <v>34</v>
      </c>
      <c r="O33" s="34" t="s">
        <v>96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 t="s">
        <v>96</v>
      </c>
      <c r="F34" s="22" t="s">
        <v>33</v>
      </c>
      <c r="G34" s="10" t="s">
        <v>96</v>
      </c>
      <c r="H34" s="10" t="s">
        <v>33</v>
      </c>
      <c r="I34" s="10" t="s">
        <v>96</v>
      </c>
      <c r="J34" s="7" t="s">
        <v>96</v>
      </c>
      <c r="K34" s="8" t="s">
        <v>96</v>
      </c>
      <c r="L34" s="5" t="s">
        <v>97</v>
      </c>
      <c r="M34" s="11" t="s">
        <v>33</v>
      </c>
      <c r="N34" s="11" t="s">
        <v>34</v>
      </c>
      <c r="O34" s="34" t="s">
        <v>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 t="s">
        <v>96</v>
      </c>
      <c r="F35" s="22" t="s">
        <v>33</v>
      </c>
      <c r="G35" s="10" t="s">
        <v>96</v>
      </c>
      <c r="H35" s="10" t="s">
        <v>33</v>
      </c>
      <c r="I35" s="10" t="s">
        <v>96</v>
      </c>
      <c r="J35" s="7" t="s">
        <v>96</v>
      </c>
      <c r="K35" s="8" t="s">
        <v>96</v>
      </c>
      <c r="L35" s="5" t="s">
        <v>97</v>
      </c>
      <c r="M35" s="11" t="s">
        <v>33</v>
      </c>
      <c r="N35" s="11" t="s">
        <v>34</v>
      </c>
      <c r="O35" s="34" t="s">
        <v>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 t="s">
        <v>96</v>
      </c>
      <c r="F36" s="22" t="s">
        <v>33</v>
      </c>
      <c r="G36" s="10" t="s">
        <v>96</v>
      </c>
      <c r="H36" s="10" t="s">
        <v>33</v>
      </c>
      <c r="I36" s="10" t="s">
        <v>96</v>
      </c>
      <c r="J36" s="7" t="s">
        <v>96</v>
      </c>
      <c r="K36" s="8" t="s">
        <v>96</v>
      </c>
      <c r="L36" s="5" t="s">
        <v>97</v>
      </c>
      <c r="M36" s="11" t="s">
        <v>33</v>
      </c>
      <c r="N36" s="11" t="s">
        <v>34</v>
      </c>
      <c r="O36" s="34" t="s">
        <v>96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11383.7180343365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4.8122600000000002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 t="s">
        <v>96</v>
      </c>
      <c r="F38" s="22" t="s">
        <v>33</v>
      </c>
      <c r="G38" s="10" t="s">
        <v>96</v>
      </c>
      <c r="H38" s="10" t="s">
        <v>33</v>
      </c>
      <c r="I38" s="10" t="s">
        <v>96</v>
      </c>
      <c r="J38" s="7" t="s">
        <v>96</v>
      </c>
      <c r="K38" s="8" t="s">
        <v>96</v>
      </c>
      <c r="L38" s="5" t="s">
        <v>97</v>
      </c>
      <c r="M38" s="11" t="s">
        <v>33</v>
      </c>
      <c r="N38" s="11" t="s">
        <v>34</v>
      </c>
      <c r="O38" s="34" t="s">
        <v>96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 t="s">
        <v>96</v>
      </c>
      <c r="F39" s="22" t="s">
        <v>33</v>
      </c>
      <c r="G39" s="10" t="s">
        <v>96</v>
      </c>
      <c r="H39" s="10" t="s">
        <v>33</v>
      </c>
      <c r="I39" s="10" t="s">
        <v>96</v>
      </c>
      <c r="J39" s="7" t="s">
        <v>96</v>
      </c>
      <c r="K39" s="8" t="s">
        <v>96</v>
      </c>
      <c r="L39" s="5" t="s">
        <v>97</v>
      </c>
      <c r="M39" s="11" t="s">
        <v>33</v>
      </c>
      <c r="N39" s="11" t="s">
        <v>34</v>
      </c>
      <c r="O39" s="34" t="s">
        <v>96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 t="s">
        <v>96</v>
      </c>
      <c r="F40" s="22" t="s">
        <v>33</v>
      </c>
      <c r="G40" s="10" t="s">
        <v>96</v>
      </c>
      <c r="H40" s="10" t="s">
        <v>33</v>
      </c>
      <c r="I40" s="10" t="s">
        <v>96</v>
      </c>
      <c r="J40" s="7" t="s">
        <v>96</v>
      </c>
      <c r="K40" s="8" t="s">
        <v>96</v>
      </c>
      <c r="L40" s="5" t="s">
        <v>97</v>
      </c>
      <c r="M40" s="11" t="s">
        <v>33</v>
      </c>
      <c r="N40" s="11" t="s">
        <v>34</v>
      </c>
      <c r="O40" s="34" t="s">
        <v>96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 t="s">
        <v>96</v>
      </c>
      <c r="F41" s="22" t="s">
        <v>33</v>
      </c>
      <c r="G41" s="10" t="s">
        <v>96</v>
      </c>
      <c r="H41" s="10" t="s">
        <v>33</v>
      </c>
      <c r="I41" s="10" t="s">
        <v>96</v>
      </c>
      <c r="J41" s="7" t="s">
        <v>96</v>
      </c>
      <c r="K41" s="8" t="s">
        <v>96</v>
      </c>
      <c r="L41" s="5" t="s">
        <v>97</v>
      </c>
      <c r="M41" s="11" t="s">
        <v>33</v>
      </c>
      <c r="N41" s="11" t="s">
        <v>34</v>
      </c>
      <c r="O41" s="34" t="s">
        <v>96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 t="s">
        <v>96</v>
      </c>
      <c r="F42" s="22" t="s">
        <v>33</v>
      </c>
      <c r="G42" s="10" t="s">
        <v>96</v>
      </c>
      <c r="H42" s="10" t="s">
        <v>33</v>
      </c>
      <c r="I42" s="10" t="s">
        <v>96</v>
      </c>
      <c r="J42" s="7" t="s">
        <v>96</v>
      </c>
      <c r="K42" s="8" t="s">
        <v>96</v>
      </c>
      <c r="L42" s="5" t="s">
        <v>97</v>
      </c>
      <c r="M42" s="11" t="s">
        <v>33</v>
      </c>
      <c r="N42" s="11" t="s">
        <v>34</v>
      </c>
      <c r="O42" s="34" t="s">
        <v>96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164.59319929505301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5.2670166666666596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1020.3417191618501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4.8144283333333302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177</v>
      </c>
      <c r="C3" s="3" t="s">
        <v>25</v>
      </c>
      <c r="D3" s="3" t="s">
        <v>26</v>
      </c>
      <c r="E3" s="31" t="s">
        <v>27</v>
      </c>
      <c r="F3" s="31" t="s">
        <v>178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340.05474044900501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4.9155350000000002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987331.21561120998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4.94068666666666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1001102.6020267101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4.9409516666666597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995353.34100861603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4.9417383333333298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772.97288397434397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4.8470733333333298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261.879040465407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4.8714816666666598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692.48355548900599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4.8865483333333302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73337.798815632399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4.9357816666666601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3237.6315808761301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4.9438366666666598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123714.978895187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4.9439449999999896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1072879.0510932901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4.901745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42191.482576756302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4.8877333333333297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791.09290409841606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4.8700400000000004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1118.2338268247699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4.89896333333333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184.41409808646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4.9090666666666598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288.71685362147502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4.91255666666666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803.40042822402802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4.88157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271.14982155612603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4.9167433333333301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577318.49050525599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4.8956499999999998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5806.2949306754699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4.9029699999999998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914885.47104477196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4.8951399999999996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803.24447258362795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4.8983133333333297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946078.36864418304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4.9010816666666601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701117.57333459205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4.8990233333333304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1286998.3098784499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4.9011583333333304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511.31502216417999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4.8811033333333302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613.19803741144199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4.9020033333333304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196.77944163185001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4.87446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3833.0827513017098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4.9033249999999997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6083.07923576548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4.8880833333333298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1928.7544873793699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4.90418166666666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1019153.42860446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4.9069200000000004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6268.20657311591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4.9052966666666604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83247.636251025106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4.9062633333333299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86616.422843340304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4.9063699999999999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93042.338610379797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4.90754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117665.505540061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4.9067833333333297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102286.456169506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4.907775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1018298.0696968799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4.9059850000000003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179</v>
      </c>
      <c r="C3" s="3" t="s">
        <v>25</v>
      </c>
      <c r="D3" s="3" t="s">
        <v>26</v>
      </c>
      <c r="E3" s="31" t="s">
        <v>27</v>
      </c>
      <c r="F3" s="31" t="s">
        <v>180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768.32057408981495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5.2206116666666604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669836.23536529404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5.1585000000000001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653429.659759784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5.1587366666666599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638022.38470793003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5.1594533333333299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413.29159867179101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5.18557166666666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946.82120110846301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5.1721450000000004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128.78578077485801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5.2505833333333296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32549.424856494701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5.1571666666666598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81.100821681154201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5.1906650000000001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65614.757457970307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5.1585049999999999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777641.69988623098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5.1825299999999999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21351.0665461434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5.16279166666666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13030.095839751801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4.9838750000000003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1293.8317064222099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5.2656466666666599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4099.7842589012398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5.1777150000000001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1298.4293397024901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5.2065366666666604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1071.34586543195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5.1755750000000003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838.69714564261994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5.1792083333333299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476387.89130593103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5.1609800000000003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6600.0582088669198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5.1561383333333302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641385.45021960197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5.15703333333333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5181.1958789201399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5.1514749999999996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1001318.1085477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5.1563483333333302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655413.64176577504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5.1546616666666596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866221.10159429105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5.15319666666666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16458.6133814967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5.1117566666666603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12460.5292832469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5.0283666666666598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10363.3964956781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5.1178116666666602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8668.9396713054502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5.1656599999999999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8374.8809669891707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5.1473466666666603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5838.2554233379997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5.1193883333333297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686887.15283305198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5.1495449999999998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101201.639671073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5.151815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570004.92841863702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5.15252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559700.79801651801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5.1526783333333297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688076.71618121304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5.1505999999999998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730488.46360971895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5.1529400000000001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692625.29415991099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5.1507483333333299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754179.10448614298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5.1486066666666597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109</v>
      </c>
      <c r="C3" s="3" t="s">
        <v>25</v>
      </c>
      <c r="D3" s="3" t="s">
        <v>26</v>
      </c>
      <c r="E3" s="31" t="s">
        <v>27</v>
      </c>
      <c r="F3" s="31" t="s">
        <v>110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1539.0648821449599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1.3316349999999999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562190.69599549903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1.3333999999999999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564912.19636015699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1.33595333333333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573947.37089438399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1.3361000000000001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147066.76420962199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1.32876833333333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286845.10046939901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1.33385166666666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229761.78896497801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1.33266333333333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205591.182586132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1.3287183333333299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554554.63592886203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1.3305400000000001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192810.325205687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1.33055833333333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487618.439390252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1.3292883333333301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495457.12139916501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1.3239350000000001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528754.097021339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1.3242483333333299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502871.887472881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1.32354666666666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27252.3385495084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1.3230316666666599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15445.1868078765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1.3229850000000001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20905.550142810898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1.3260366666666601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718.59213915661098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1.3097449999999999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340242.93857525301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1.32290833333333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207.50340161874701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1.37082666666666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678086.34100604802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1.3229949999999999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5493.3001492190497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1.3163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454644.96787358198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1.32172166666666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304668.90828070202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1.3219466666666599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635608.19014654204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1.3168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5664.4074742931298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1.3237283333333301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79852.4522041694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1.3268200000000001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55510.159697522198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1.3275333333333299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158379.52786960799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1.32626333333333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209234.56159087399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1.3253966666666599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122964.11403425501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1.32245833333333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516590.57391617901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1.32649333333333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209560.01046478699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1.32256666666666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492672.34067506599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1.32236833333333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442697.12868037802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1.331345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436562.62714432401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1.3258283333333301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462905.32536028099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1.32574833333333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436573.29106700001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1.32859833333333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538945.72099742398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1.3107966666666599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181</v>
      </c>
      <c r="C3" s="3" t="s">
        <v>25</v>
      </c>
      <c r="D3" s="3" t="s">
        <v>26</v>
      </c>
      <c r="E3" s="31" t="s">
        <v>27</v>
      </c>
      <c r="F3" s="31" t="s">
        <v>182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788.69673787142005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5.3064416666666601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501299.10718662402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5.3191933333333301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489471.80772048997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5.3194650000000001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475454.684128578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5.3201466666666599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827.69260172244697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5.3217616666666601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1014.88940118592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5.2702849999999897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229.379416008249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5.2663816666666596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7790.3243435449504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5.3184750000000003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505.85879481731303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5.2888183333333298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5590.6227774849303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5.3194699999999999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603808.58395980601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5.2512049999999997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133.68166950921201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5.3081816666666599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502.96512130942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5.2809816666666602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1275.60236048357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5.2530266666666598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63849.427705524096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5.2440816666666601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37508.107709787801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5.2444666666666597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45898.729222330701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5.2482883333333303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32</v>
      </c>
      <c r="E23" s="22">
        <v>16776.910845758201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5.0021483333333299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188143.029451821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5.2521149999999999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6761.9210625453497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5.2605199999999996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309189.22911177803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5.2575250000000002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2806.4853233558001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5.2653499999999998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200573.025282791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5.2627183333333303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125488.343194135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5.2647616666666597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634726.21959597804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5.2629700000000001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4205.8529227433301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5.2635766666666601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1754.12173167132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5.3222583333333304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2244.2408862310399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5.2693966666666601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16190.971107617701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5.2698883333333297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24196.007575864001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5.2705733333333296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13626.024076703099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5.2711100000000002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506944.13380025403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5.2719033333333298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4735.7690880437203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5.2813133333333298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13102.298746382399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5.2720783333333303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14176.293998352199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5.2721933333333304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27125.112568660501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5.2731300000000001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31948.242599506499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5.2755799999999997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29668.167347593699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5.2765899999999997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328829.90711354598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5.2741216666666597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183</v>
      </c>
      <c r="C3" s="3" t="s">
        <v>25</v>
      </c>
      <c r="D3" s="3" t="s">
        <v>26</v>
      </c>
      <c r="E3" s="31" t="s">
        <v>27</v>
      </c>
      <c r="F3" s="31" t="s">
        <v>184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341.01302614404199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5.522475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148089.74997944801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5.4709966666666601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146757.841582308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5.4712766666666601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146569.91956192601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5.4719800000000003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304.59338829021198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5.5054083333333299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360.63850104468798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5.5076366666666603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382.20051781485301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5.4912016666666599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84.201044400087696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5.50850333333333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273.47126669394203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5.5358316666666596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86.403175791299304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5.464645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152103.956072253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5.4531933333333296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65.670043597217898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5.5041549999999999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401.52114345905898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5.4992033333333303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76.690466284611205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5.5311083333333304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44695.833298319601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5.4368449999999999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32134.076616894799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5.4371883333333297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39246.821554287097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5.44112333333333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316.06055402676202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5.5365066666666598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4304.2927028815202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5.4354133333333303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583.41425699455101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5.5197900000000004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7919.7244171767097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5.4406316666666603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140.125788376862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5.4802350000000004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159.22563621698399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5.5027400000000002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606.56059843691696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5.4984099999999998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206271.75784188299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5.4459033333333302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1336.15737900301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5.3868549999999997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875.31635964503505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5.5149216666666598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89.080755351076604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5.5316366666666603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2345.5040384215699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5.45010833333333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3431.3029083633301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5.4506933333333301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1949.61553240888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5.4418533333333299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157765.78105583999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5.4454566666666597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403.07086887717003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5.5120566666666599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393.54644928319999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5.4585483333333302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311.35225844821503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5.4681916666666597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374.181950507865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5.5480933333333304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307.645985197833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5.5410366666666597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101.480308923043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5.50403166666666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10020.483437798999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5.4476416666666596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185</v>
      </c>
      <c r="C3" s="3" t="s">
        <v>25</v>
      </c>
      <c r="D3" s="3" t="s">
        <v>26</v>
      </c>
      <c r="E3" s="31" t="s">
        <v>27</v>
      </c>
      <c r="F3" s="31" t="s">
        <v>186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1002.61813850074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5.6208999999999998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359203.11724209902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5.5596033333333299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356399.84149341099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5.5630249999999997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355805.68232760503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5.5605866666666603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455.04416866667901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5.6162099999999997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1384.0799323906799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5.5741449999999997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307.56693110704202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5.5830316666666597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1815.1184199598199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5.5654466666666602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503.13802940547203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5.5611566666666601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32</v>
      </c>
      <c r="E15" s="22">
        <v>3512.8875657234298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5.5560733333333303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445344.59651107498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5.57001833333333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664.678336730806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5.6147316666666596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396.81433957508699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5.6223900000000002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306.21581651454198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5.61965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5260.0368218815702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5.54744833333333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3763.2428551778298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5.5540649999999996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3701.13194802727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5.5486149999999999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141.99321012751301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5.5965666666666598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5793.56074454391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5.5524083333333296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1600.6859170943001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5.6178066666666604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9189.5418543729393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5.5513450000000004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2250.77689050756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5.6478116666666596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2149.8479651965599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5.5470016666666604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2054.4381743842901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5.5426966666666599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502731.539887227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5.5468083333333302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1892.8661308252199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5.6207566666666597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398.38596157270001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5.6003049999999996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267.90994512739798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5.6074699999999904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5182.0829860970598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5.5511799999999996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5432.5704245442803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5.5517666666666603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3922.4264820243202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5.5461616666666602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396160.41333833302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5.5464099999999998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1498.71182965052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5.6353316666666604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2984.1513378060199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5.5534433333333304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3797.4784287275902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5.5471783333333304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1719.7099823921401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5.5607466666666596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2012.59319327559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5.5347249999999999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2318.4008347509798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5.55141333333333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9495.8058531095394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5.5488350000000004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187</v>
      </c>
      <c r="C3" s="3" t="s">
        <v>25</v>
      </c>
      <c r="D3" s="3" t="s">
        <v>26</v>
      </c>
      <c r="E3" s="31" t="s">
        <v>27</v>
      </c>
      <c r="F3" s="31" t="s">
        <v>188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649.12325148877505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5.6176916666666603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506811.85818400298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5.6512349999999998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502252.52576809598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5.6514216666666597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475239.553474035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5.6489766666666599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219.49488337974299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5.6827583333333296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337.85665396466902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5.6501633333333299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676.23594855840497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5.6655433333333303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3973.9224435835199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5.6509966666666598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455.645159364471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5.6624666666666599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1917.4528403505601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5.6539983333333304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744905.89174866304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5.6803566666666603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2688.42236570051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5.6338033333333302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6625.7801207720904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5.6761249999999999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4513.8424942014599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5.6733683333333298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19196.4823669736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5.6864699999999999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6231.8559920092503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5.6615133333333301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8492.3308077298207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5.6370583333333304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6733.8964219598702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5.7135816666666601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54904.564820741602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5.6504250000000003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5524.29560332442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5.66519833333333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87934.904173062096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5.6430533333333299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4995.5211147625996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5.6825400000000004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100455.75598759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5.6417766666666598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61665.372185237698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5.6438066666666602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725120.36373870005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5.63812333333333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5733.1147298368396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5.5954899999999999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7922.2934444392604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5.6918683333333302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7079.61196136939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5.6927366666666597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35796.811407669302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5.6522500000000004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45438.936713012597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5.6593133333333299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44025.390586695299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5.6978249999999999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559280.57709463104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5.6377966666666604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111160.194964932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5.6447783333333303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385996.34812035999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5.63875833333333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371768.27698661998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5.6387700000000001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453404.42437205801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5.6366166666666597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472937.43511863903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5.63895666666666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456555.83591014898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5.6398950000000001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94658.760511310204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5.6373383333333296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189</v>
      </c>
      <c r="C3" s="3" t="s">
        <v>25</v>
      </c>
      <c r="D3" s="3" t="s">
        <v>26</v>
      </c>
      <c r="E3" s="31" t="s">
        <v>27</v>
      </c>
      <c r="F3" s="31" t="s">
        <v>190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91.226459399982701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5.6970850000000004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20172.4834459341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5.7238866666666599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19606.913668874698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5.7241983333333302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20499.698386066801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5.7215949999999998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204.32205292084501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5.7080833333333301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1901.67200041415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5.7198516666666599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32</v>
      </c>
      <c r="E12" s="22">
        <v>1187.57452782935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5.7920800000000003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2027.7333622686899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5.7237633333333298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1250.58717162782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5.820595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2072.0672936073802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5.7295933333333302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28804.4284546251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5.6960466666666596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199.48415648692099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5.7380000000000004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409.84233656860903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5.6887433333333304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270.75410740874202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5.7081049999999998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824.81764993754905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5.6738249999999999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633.38883619661203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5.6741449999999896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1036.4980140100399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5.6781699999999997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926.04658164829095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5.75149666666666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440.73510499970598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5.7135483333333301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539.45064084671196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5.7189199999999998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1155.8993784883201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5.6904233333333298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230.25266255383201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5.6920083333333302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259.05841685935502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5.6733866666666604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653.42608437136005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5.7354149999999997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33323.583729978498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5.6915716666666603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481.62623295124502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5.6997200000000001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585.99797626703901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5.7045266666666601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467.88339163080599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5.6958933333333297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287.47738252079398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5.64593833333333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1739.0704961198601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5.7098566666666599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447.33998615697999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5.6946716666666601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27458.50461901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5.6912649999999996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512.53940379533401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5.6796283333333299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623.12313372696497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5.69553333333333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234.46745062747601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5.7145416666666602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1261.60992469339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5.7091166666666604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1823.3243162656699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5.7146549999999996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1488.2300498150701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5.6210116666666599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1988.81551753597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5.6941983333333299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191</v>
      </c>
      <c r="C3" s="3" t="s">
        <v>25</v>
      </c>
      <c r="D3" s="3" t="s">
        <v>26</v>
      </c>
      <c r="E3" s="31" t="s">
        <v>27</v>
      </c>
      <c r="F3" s="31" t="s">
        <v>192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389.33438790792701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6.0235099999999999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648945.13315696805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5.9736733333333296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587819.390108041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5.9739183333333301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601950.71302579297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5.9743316666666599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352.36940268399798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6.0019733333333303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295.12997106507902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6.0041233333333297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43.3881599590216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6.0574233333333298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2030.1768314318699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5.9764249999999999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104.61920840431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5.8363983333333298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633.66892017844805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5.9751349999999999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675336.70104910701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5.9609249999999996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1203.2329676387601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5.9715816666666601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100.118837550254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6.0267116666666602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78.047995046120704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6.0490883333333301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109.632356096393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5.9802099999999996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134.616885986298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6.0182250000000002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58.960602407162703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6.1519199999999996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86.909349320577704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5.9410449999999999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101074.847140973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5.9410366666666601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2452.3240679416999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5.9747666666666603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215791.09805175499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5.9432166666666602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261.86776498980498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5.9763699999999904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738432.24177296704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5.935435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244681.321036245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5.9437633333333304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865618.56338638498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5.9343716666666602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636.24184944859098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6.0156483333333304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137.630842825857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6.0171766666666597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141.37451443585601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5.9767999999999999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51.605961835640201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5.9459749999999998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138.53561435220701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5.9687533333333302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177.033778566103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6.0168916666666599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676181.68030027801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5.9342183333333303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412.43262434167701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5.9070966666666598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1392.38139879298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6.0525183333333299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4976.1019752536904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5.9451483333333304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365082.58267602202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5.93641666666666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412253.18296567799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5.9387600000000003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383737.69076903397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5.9364633333333297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344230.00692488003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5.9405650000000003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193</v>
      </c>
      <c r="C3" s="3" t="s">
        <v>25</v>
      </c>
      <c r="D3" s="3" t="s">
        <v>26</v>
      </c>
      <c r="E3" s="31" t="s">
        <v>27</v>
      </c>
      <c r="F3" s="31" t="s">
        <v>194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1769.9525557785801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6.2771600000000003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358996.18438516097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6.2577499999999997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368654.69679891801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6.2580200000000001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375276.78542275698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6.25494666666666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2116.6665789431399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6.2988566666666603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5119.39696198821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6.30415833333333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2203.1494925597199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6.2911616666666603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2277.0281846549801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6.3268750000000002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1019.03293532553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6.3130333333333297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3918.9965558465301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6.2771483333333302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411543.47980091401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6.2727500000000003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43647.891921521099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6.3281383333333299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34650.363332033899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6.2475149999999999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26310.940476562999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6.3486733333333296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20551.480095499301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6.2644166666666603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27729.920576089498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6.2424983333333302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23877.509744723498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6.3319349999999996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3003.0213488866598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6.3012300000000003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3866.56445501382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6.2883833333333303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1293.35761945337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6.2906733333333298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1842.91176686273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6.2967266666666601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433.64312321976098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6.3235316666666597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2260.0367177650701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6.31052666666666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1381.02482592091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6.3287750000000003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533211.94066188298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6.2428299999999997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1539.89764418716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6.3249250000000004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1796.0624225430099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6.3074916666666603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2091.3348041284898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6.2797166666666602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945.73452546564101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6.3214633333333303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1188.0802379003201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6.2781250000000002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2338.5294713000299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6.2789633333333299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426173.15929991897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6.2367800000000004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2542.0540969584399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6.3335299999999997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1741.1977265062999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6.2831299999999999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430.51894903990001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6.3176833333333304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12475.9019584487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6.2328716666666599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25095.4989949954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6.2195083333333301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17366.968674504202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6.1727666666666599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29892.8303252882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6.6151133333333298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195</v>
      </c>
      <c r="C3" s="3" t="s">
        <v>25</v>
      </c>
      <c r="D3" s="3" t="s">
        <v>26</v>
      </c>
      <c r="E3" s="31" t="s">
        <v>27</v>
      </c>
      <c r="F3" s="31" t="s">
        <v>196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530.88463703904802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6.3499949999999998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348109.58511283301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6.3460400000000003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354328.17449144798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6.3494699999999904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357380.66741946299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6.3431616666666599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677.28590043951397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6.4249116666666604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353.87914104585298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6.4300666666666597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1183.49599870098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6.4077966666666599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3137.6289857974198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6.3489666666666604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303.02258963333298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6.3824500000000004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1241.85659171714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6.4155283333333299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401091.36831826298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6.3797499999999996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333.39203103058202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6.34700666666666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524.57213394630696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6.373475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274.37256097517002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6.3675949999999997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324.48218979180598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6.3685066666666597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722.33430650815706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6.3718149999999998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745.71894566511401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6.3539983333333296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425.72728830987899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6.3107183333333303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4595.61041135291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6.3515166666666598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2616.6073192509798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6.5299266666666602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9776.3516014392499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6.3534916666666597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4370.6450151746103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6.2194799999999999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7118.4737330404296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6.3420550000000002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5282.8692067088195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6.3540150000000004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464104.068248578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6.3371733333333298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437.90543583482201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6.3470116666666598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1876.76924278919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6.43957333333333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1031.88715199691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6.3269549999999999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280.85732057132702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6.3687416666666596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615.40135519223202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6.3726866666666604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1145.0833468133201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6.34846166666666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372759.666440723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6.3311316666666597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64773.453843332201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6.3335299999999997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322475.17553272401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6.3335350000000004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297706.56351519201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6.3302366666666599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326297.61217588198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6.3306149999999999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346973.48845824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6.3298183333333302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312674.50700148899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6.3304483333333303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14510.452493893499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6.3316766666666604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197</v>
      </c>
      <c r="C3" s="3" t="s">
        <v>25</v>
      </c>
      <c r="D3" s="3" t="s">
        <v>26</v>
      </c>
      <c r="E3" s="31" t="s">
        <v>27</v>
      </c>
      <c r="F3" s="31" t="s">
        <v>198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3050.9679880817498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6.3912250000000004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161313.79438223201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6.3806833333333302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164826.31855842899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6.3778016666666604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166156.29357856399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6.3778066666666602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2069.1921395965601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6.3807983333333302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2278.1124341917398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6.3860250000000001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1341.2287058424399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6.3637066666666602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6045.4821230688704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6.3742000000000001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1714.8395428792401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6.3761233333333296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2620.3766769374001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6.37466666666666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178548.38637285601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6.4080083333333304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1259.2118853125701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6.3785016666666596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531.44618175616199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6.4364150000000002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490.19007638506503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6.3832899999999997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1058.85395205493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6.42211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1243.85786856459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6.3686366666666601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2955.4995539660399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6.38868833333333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761.92998586169495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6.3894516666666599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2342.2732367385302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6.3735733333333302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800.28590607688704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6.4040433333333304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3200.9001862385999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6.369275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502.21168401980901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6.3833516666666599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1555.6517955701599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6.36412333333333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1258.86741431514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6.3634566666666599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227549.97873613099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6.3654333333333302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758.53201603750495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6.3753916666666601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377.40778652794899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6.3766916666666598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275.28859393215799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6.37733333333333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2174.2896939266602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6.3781733333333301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547.15030224164195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6.4199149999999996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1723.3688682734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6.3516116666666598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190043.30149626301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6.35951166666666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7135.5836489888297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6.3618266666666603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47885.322110768502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6.3618466666666604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45741.739022194699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6.3585699999999896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170267.81125782899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6.3557433333333302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169003.125648357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6.3580966666666603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151968.382253977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6.35870333333333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5422.4968742496003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6.3632299999999997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199</v>
      </c>
      <c r="C3" s="3" t="s">
        <v>25</v>
      </c>
      <c r="D3" s="3" t="s">
        <v>26</v>
      </c>
      <c r="E3" s="31" t="s">
        <v>27</v>
      </c>
      <c r="F3" s="31" t="s">
        <v>200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1593.1047543607499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6.49895333333333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308214.708209962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6.5195516666666604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311872.92423568398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6.5198083333333301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293440.67006759101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6.5166849999999998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2751.3354154727899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6.5571349999999997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880.40173032563098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6.5024716666666604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2457.47737957347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6.5275083333333299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23181.335169770999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6.5128166666666596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394.83703315391898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6.4957766666666599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12226.413935087099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6.5099499999999999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328945.495767602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6.5307666666666604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1369.9040795200699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6.51074166666666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587.157976247433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6.4835783333333303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705.77333243524095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6.5154766666666601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1557.12436528173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6.5228699999999904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2662.6290611786198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6.5135766666666601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3692.32445675395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6.5178233333333297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580.70416408090102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6.5153916666666598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3130.1889613008798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6.50894833333333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1109.47750994068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6.48589666666666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4516.0358218268802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6.5078783333333297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1862.5244725039599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6.49031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1808.7828506067401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6.5183400000000002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413.84933097418798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6.4705283333333297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451159.38206185203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6.50074666666666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1285.6832707390899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6.4917899999999999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1293.3125557624201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6.52128833333333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329.32705945313899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6.5189033333333297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2005.20943372755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6.5040083333333296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1508.0249691143799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6.4954233333333304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1642.42822985763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6.4870116666666604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364356.47361093701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6.4980083333333303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3238.9881430693099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6.50348333333333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11818.2197130809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6.5002750000000002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11259.521128083599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6.5033733333333297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169975.121750513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6.5004283333333301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188777.36237126001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6.4996033333333303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184038.781020383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6.5000749999999998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6075.4428780969802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6.5017383333333303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111</v>
      </c>
      <c r="C3" s="3" t="s">
        <v>25</v>
      </c>
      <c r="D3" s="3" t="s">
        <v>26</v>
      </c>
      <c r="E3" s="31" t="s">
        <v>27</v>
      </c>
      <c r="F3" s="31" t="s">
        <v>112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582.91337339085806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1.55877833333333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984725.68058913003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1.4022933333333301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1013161.34346206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1.3985799999999999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32</v>
      </c>
      <c r="E9" s="22">
        <v>937655.64715939201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1.40506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872.36120033752502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1.53738166666666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543.89197233431105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1.4631033333333301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372.71905184472899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1.564335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32</v>
      </c>
      <c r="E13" s="22">
        <v>217345.65411229999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1.3821300000000001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5327.4794880628697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1.3934516666666601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32</v>
      </c>
      <c r="E15" s="22">
        <v>231160.63891149501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1.3840250000000001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1079585.4512934799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1.4169116666666599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22382.062801485401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1.5404249999999999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1001.46223009402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1.5099533333333299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1208.9513485192699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1.49031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26932.6633768024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1.5340866666666599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14833.5715292281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1.5302183333333299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15015.777294981601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1.5083816666666601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32</v>
      </c>
      <c r="E23" s="22">
        <v>447.57066954123599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1.4683333333333299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367390.13575964002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1.42017833333333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5779.5976691696196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1.55463166666666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642359.28899635002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1.4074883333333299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365.64715194555498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1.4966316666666599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351717.12264588597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1.3906799999999999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156180.49558284201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1.4030783333333301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1356902.1113499899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1.39486166666666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5611.8967667199104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1.4910316666666601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8764.6679535379099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1.49735166666666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2808.8352864550802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1.51725166666666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19470.320209437799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1.54671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21873.716883478199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1.39744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15751.5623952567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1.552195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1121381.1653191701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1.41092166666666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23605.690021127601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1.3853483333333301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120522.346481086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1.39134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124886.751496169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1.4095966666666599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193149.67475129399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1.41051666666666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225910.13016301699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1.3915999999999999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223690.091042232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1.4010133333333299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711083.77268646704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1.3730116666666601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/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201</v>
      </c>
      <c r="C3" s="3" t="s">
        <v>25</v>
      </c>
      <c r="D3" s="3" t="s">
        <v>26</v>
      </c>
      <c r="E3" s="31" t="s">
        <v>27</v>
      </c>
      <c r="F3" s="31" t="s">
        <v>202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2307.68702372908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6.55593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81807.162222868705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6.56043166666666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87710.685034092501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6.5607316666666602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83743.762758117096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6.5606766666666596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1465.5562065589299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6.5729316666666602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640.84653489771597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6.6158433333333297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94.893464071815103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6.6219933333333296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32</v>
      </c>
      <c r="E13" s="22">
        <v>12870.149729229801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6.5568516666666596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1056.77500890739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6.5587966666666597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2181.76538407626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6.5791500000000003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91484.579657479597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6.5779449999999997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455.36286585331101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6.6145966666666602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949.31721652507395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6.6093866666666603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318.04241281141799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6.5878066666666601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417.00959510526098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6.5858249999999998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894.25438429442295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6.5639466666666602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798.21178894024297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6.5682116666666603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90.006876334980205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6.6192516666666599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833.47769143668404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6.5813399999999902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519.30398627019099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6.5834349999999997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664.82463769824403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6.6401700000000003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1457.5822129902399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6.6287733333333296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1025.66632151611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6.5907533333333301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304.98807594572702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6.5964199999999904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121234.49799198699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6.5446883333333297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235.970511608599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6.61456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2151.9066856836098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6.55273666666666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558.52611581093197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6.5755350000000004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1466.83065553851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6.6393633333333302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1363.82560929939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6.5930366666666602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626.47448742484505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6.6161300000000001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94010.979253002093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6.5419433333333297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1770.7508526132999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6.62939833333333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4274.7587623867003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6.54121666666666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2702.7054241661699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6.5379616666666598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23854.756267188401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6.5443916666666597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25394.159116808602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6.5436166666666598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26935.746827538798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6.5440733333333299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1164.06098913765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6.6151133333333298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203</v>
      </c>
      <c r="C3" s="3" t="s">
        <v>25</v>
      </c>
      <c r="D3" s="3" t="s">
        <v>26</v>
      </c>
      <c r="E3" s="31" t="s">
        <v>27</v>
      </c>
      <c r="F3" s="31" t="s">
        <v>204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78100.929032543398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6.5274883333333298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926674.88813902903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6.5980633333333296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922941.49366022099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6.5983066666666597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938254.58030043496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6.5951616666666597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32</v>
      </c>
      <c r="E10" s="22">
        <v>392414.75777462701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6.4626749999999999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32</v>
      </c>
      <c r="E11" s="22">
        <v>473035.47027572698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6.3734283333333304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32</v>
      </c>
      <c r="E12" s="22">
        <v>359240.11601982499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6.4267083333333304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32</v>
      </c>
      <c r="E13" s="22">
        <v>291900.96213069902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6.5946866666666599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423942.713820784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6.42336333333333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32</v>
      </c>
      <c r="E15" s="22">
        <v>569942.98576830502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6.4123950000000001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1022692.73902942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6.6092666666666604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422671.66296090902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6.4981733333333302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468239.97818914399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6.4898550000000004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443470.63334411097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6.4965583333333301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393936.52771123202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6.5291566666666601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400090.09842408798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6.4978316666666602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437009.33950968803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6.5178233333333297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32</v>
      </c>
      <c r="E23" s="22">
        <v>544980.60394377296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6.4555949999999998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426969.83649104001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6.4617566666666599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32</v>
      </c>
      <c r="E25" s="22">
        <v>524988.06596814701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6.4323833333333296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348267.13971640402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6.4732466666666602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579106.18000596098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6.4588283333333303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426636.435774868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6.4868733333333299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424725.93564993801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6.4548133333333304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1246221.8505949001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6.5790383333333304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601511.85001440195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6.466615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650560.80355334398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6.4364333333333299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561539.21791905898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6.4622666666666602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479760.86829006998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6.4662283333333299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460342.21187469497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6.4545349999999999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455544.08189468499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6.4366500000000002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1003946.14744595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6.5764300000000002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541072.63112255803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6.4437166666666599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479588.13395292597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6.47511833333333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465609.30515079497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6.4498300000000004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486459.038988619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6.5789766666666596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434673.35074953799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6.5813466666666596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625673.94644696603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6.5786583333333297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443140.41020880098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6.4765533333333298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205</v>
      </c>
      <c r="C3" s="3" t="s">
        <v>25</v>
      </c>
      <c r="D3" s="3" t="s">
        <v>26</v>
      </c>
      <c r="E3" s="31" t="s">
        <v>27</v>
      </c>
      <c r="F3" s="31" t="s">
        <v>206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358.051556423509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6.7111450000000001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177689.76234058401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6.6575316666666602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188118.73550290099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6.65466333333333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193190.04165992199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6.6546333333333303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565.01477081513599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6.7054416666666601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6093.7024702748104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6.6568416666666597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374.51055163341198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6.6787283333333303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34238.0131139636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6.6545633333333303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1779.61334212718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6.6753716666666598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1401.9310981413601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6.74589166666666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209018.65741415799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6.6717733333333298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729.94405178108195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6.6460766666666604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951.715886650073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6.6818200000000001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874.545513923464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6.6760066666666598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329.87233541370301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6.6614100000000001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1338.5209488661999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6.7245116666666602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1235.5544265185799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6.7130799999999997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747.02630158275997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6.7106333333333303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860.31983729535796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6.7200416666666598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243.71341064443399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6.6874149999999997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516.77762848913198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6.7158249999999997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627.87707359279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6.7043516666666596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949.62548230744198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6.7199766666666596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1173.6274618699699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6.6972983333333298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307847.949174518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6.6383566666666596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608.14843643270103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6.7216966666666602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747.171628768549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6.7354166666666604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1636.71448064899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6.742375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1654.33438882154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6.7275933333333304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1571.6428481136199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6.6623516666666598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2014.5434402177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6.7106566666666598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241560.869280446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6.6358300000000003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1382.17656009387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6.7050533333333302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838.59505528459101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6.7113649999999998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557.20846104972202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6.7269866666666598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12929.4157033669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6.6387133333333299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14040.4771905623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6.6379566666666596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11999.717810712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6.6415766666666602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2808.4381621058401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6.7348966666666596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207</v>
      </c>
      <c r="C3" s="3" t="s">
        <v>25</v>
      </c>
      <c r="D3" s="3" t="s">
        <v>26</v>
      </c>
      <c r="E3" s="31" t="s">
        <v>27</v>
      </c>
      <c r="F3" s="31" t="s">
        <v>208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208.09161698120101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7.1667966666666603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957692.36666630697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7.2667283333333303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1043969.9787098099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7.24802666666666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32</v>
      </c>
      <c r="E9" s="22">
        <v>1076070.8212795199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7.2442583333333301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535.20251502378096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7.2033066666666601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476.07612404785698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7.1894499999999999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887.25741928866501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7.2147166666666598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632.31687123095105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7.2154149999999904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413.25751280733999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7.1795549999999997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127.82095400574001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7.2141883333333299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1037052.96922461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7.28284166666666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439.19061129208899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7.21939333333333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342.27897527464103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7.2078483333333301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481.52319649644602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7.2145116666666604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123.44515654559299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7.1874449999999896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132.68998948765901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7.1939449999999896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1154.8641422543701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7.1983833333333296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423.83934267790301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7.2152450000000004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238.29067420294399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7.2212399999999901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741.47236717150497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7.1978816666666603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489.38200722274701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7.1979949999999997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246.824721798555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7.1866583333333303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362.63889428192698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7.1957216666666604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379.64245241220402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7.2235849999999999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1451997.3636936999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7.2178916666666604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394.14450966454802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7.1723649999999903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604.80072810336605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7.2079733333333298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326.15745210065103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7.2336749999999999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386.030103963611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7.1907300000000003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185.383005128663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7.1916816666666596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567.37987083028395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7.2557649999999896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1103055.97294833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7.2153850000000004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69679.702915361093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7.5432633333333303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693548.51477619901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7.2281733333333298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683051.87331472698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7.221895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1062754.00385873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7.2185583333333296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1105581.25032943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7.2179233333333297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1067746.7884420201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7.2180983333333302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17229.2323084407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7.5452700000000004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209</v>
      </c>
      <c r="C3" s="3" t="s">
        <v>25</v>
      </c>
      <c r="D3" s="3" t="s">
        <v>26</v>
      </c>
      <c r="E3" s="31" t="s">
        <v>27</v>
      </c>
      <c r="F3" s="31" t="s">
        <v>210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928.95247473834002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7.7499099999999999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1353.8622217516599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7.7354166666666604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4140.9743272360301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7.5972850000000003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754.53304901666002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7.6746466666666597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678.91766945764505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7.7282233333333297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1565.5681102317501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7.7049149999999997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374.508951121309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7.7018783333333296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996.25959936337495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7.6803850000000002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262.86659560738298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7.6917133333333298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753.76564550114801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7.7062533333333301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1595.2382605678399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7.6567649999999903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10856.877133951901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7.59063833333333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1745.7905959137399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7.7265416666666598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213.77718626676301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7.7236399999999996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217.001195091109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7.6871299999999998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939.50667271749899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7.7094116666666599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393.29549611125202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7.7080549999999999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636.816506054613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7.6807066666666604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538.740806213312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7.6933316666666602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929.426335159274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7.729705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822.45729228307198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7.6855216666666601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459.55868006422401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7.7151533333333298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359.61089938028601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7.6986133333333298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1080.1581923946601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7.6951316666666596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482.45925259474001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7.5915216666666598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3350.4581614966901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7.6220666666666599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736.32132975270804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7.6981566666666597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1918.0955083761301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7.7300050000000002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167.66624166099601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7.7187166666666602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176.92225729378501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7.7196816666666601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1285.99565678914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7.6737316666666597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3156.52592608436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7.8026183333333297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964.49800143691698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7.7251616666666596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275.291571897898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7.6305216666666604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1159.5270891514699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7.6335100000000002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327.10089542281298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7.6960283333333299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430.61651391142198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7.7016883333333297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366.739856564972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7.7017783333333298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2451.8218391414198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7.7587449999999896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/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1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14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E3" s="31"/>
      <c r="F3" s="31"/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12</v>
      </c>
      <c r="L5" s="6" t="s">
        <v>13</v>
      </c>
      <c r="M5" s="6" t="s">
        <v>11</v>
      </c>
      <c r="N5" s="6" t="s">
        <v>9</v>
      </c>
      <c r="O5" s="29" t="s">
        <v>15</v>
      </c>
      <c r="P5" s="6" t="s">
        <v>8</v>
      </c>
      <c r="Q5" s="6" t="s">
        <v>22</v>
      </c>
    </row>
    <row r="32" spans="1:1" x14ac:dyDescent="0.2">
      <c r="A32" s="3" t="s">
        <v>16</v>
      </c>
    </row>
    <row r="40" spans="1:1" x14ac:dyDescent="0.2">
      <c r="A40" s="3" t="s">
        <v>16</v>
      </c>
    </row>
    <row r="41" spans="1:1" x14ac:dyDescent="0.2">
      <c r="A41" s="3" t="s">
        <v>16</v>
      </c>
    </row>
  </sheetData>
  <phoneticPr fontId="0" type="noConversion"/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113</v>
      </c>
      <c r="C3" s="3" t="s">
        <v>25</v>
      </c>
      <c r="D3" s="3" t="s">
        <v>26</v>
      </c>
      <c r="E3" s="31" t="s">
        <v>27</v>
      </c>
      <c r="F3" s="31" t="s">
        <v>114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700.28391651245295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1.7954699999999999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2067557.5177883001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1.7952916666666601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2077999.1704114201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1.7945616666666599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1973310.0858928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1.8010266666666599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2901.1459834408302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1.81066666666666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25917.111633599699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1.811885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17065.821445499001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1.8219749999999999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1007763.20395179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1.7871633333333301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471501.90817979898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1.8186233333333299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916368.54486260796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1.81684166666666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2187034.74087966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1.81158833333333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1524898.0742265601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1.8083499999999999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542298.28415692504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1.8067550000000001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1053469.5752522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1.7963916666666599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218.77904722065301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1.8239000000000001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350.10779038809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1.82263166666666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514.86987358198701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1.79460166666666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78.779090887275402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1.80131166666666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1647512.2435900699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1.80744333333333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12836.341588183301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1.8272566666666601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2451763.1491493899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1.8127899999999999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3370.2369896708201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1.81664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3030903.8922788398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1.80527333333333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2290601.15276299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1.79582166666666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2485638.1368555501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1.8046949999999999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374.468963243958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1.75684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180.125386552208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1.81069666666666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191.95717709907601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1.81798666666666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1410.39406685738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1.7967150000000001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8589.6539677249693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1.78850833333333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2628.96031201402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1.8178749999999999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2062731.47875135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1.79676666666666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147115.692047016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1.8025766666666601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1593734.4931932299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1.7919833333333299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1532151.9246463201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1.80643333333333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1225982.05671903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1.7988249999999999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1399660.1282591801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1.79558833333333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1335131.8440261199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1.80223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2518600.2485179701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1.8061750000000001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115</v>
      </c>
      <c r="C3" s="3" t="s">
        <v>25</v>
      </c>
      <c r="D3" s="3" t="s">
        <v>26</v>
      </c>
      <c r="E3" s="31" t="s">
        <v>27</v>
      </c>
      <c r="F3" s="31" t="s">
        <v>116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240.99867255534301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2.2189683333333301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787731.246826577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2.2183616666666599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782425.92500964599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2.2172466666666599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747969.296978503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2.2301483333333301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38232.323529799498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2.22776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130280.74500709699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2.22823666666666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119819.602039426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2.2260866666666601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400519.82751106197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2.23345666666666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516841.076074843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2.2317533333333301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387198.80335932801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2.221635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856436.55187020998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2.1837816666666598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761617.86979068699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2.1809150000000002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648506.79725412698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2.1831066666666601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793664.61094288505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2.1822966666666601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1974.9050021911601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2.1842199999999998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1848.2091733409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2.2296883333333302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1358.2718005919701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2.2050550000000002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761.58175283280502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2.1961166666666601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656779.80196685996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2.1863183333333298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6589.5232145422597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2.2078799999999998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1069975.4171267301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2.1905966666666599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596.10655661969997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2.2194349999999998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1098953.60239545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2.1920099999999998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839249.58817950904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2.1894200000000001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968508.22577837098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2.1910233333333302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1169.8055029452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2.1659633333333299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2155.8987484129798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2.2225799999999998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692.52104834783995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2.2046633333333299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934.30040533385295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2.20220666666666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6820.0854419392899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2.2097349999999998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3205.0150992932499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2.1729500000000002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848148.14143551595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2.1964083333333302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237217.69618800501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2.19546333333333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870316.40858564805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2.2021899999999999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786864.21070674795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2.1951166666666602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819261.07992398797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2.1999916666666599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843486.91936490103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2.1968366666666599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788262.86943628895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2.1973083333333299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1030319.14733048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2.18862333333333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117</v>
      </c>
      <c r="C3" s="3" t="s">
        <v>25</v>
      </c>
      <c r="D3" s="3" t="s">
        <v>26</v>
      </c>
      <c r="E3" s="31" t="s">
        <v>27</v>
      </c>
      <c r="F3" s="31" t="s">
        <v>118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198.62568511464201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2.267055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32</v>
      </c>
      <c r="E7" s="22">
        <v>7196473.3779230705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2.3519166666666602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32</v>
      </c>
      <c r="E8" s="22">
        <v>7243498.89197296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2.3598916666666598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32</v>
      </c>
      <c r="E9" s="22">
        <v>7116090.3862006096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2.3448150000000001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32</v>
      </c>
      <c r="E10" s="22">
        <v>3375.31600723786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2.2246000000000001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1937.5721824277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2.3235733333333299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519.61774331618199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2.28653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32</v>
      </c>
      <c r="E13" s="22">
        <v>1746859.2081973201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2.356525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32</v>
      </c>
      <c r="E14" s="22">
        <v>263475.97683708498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2.36493166666666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32</v>
      </c>
      <c r="E15" s="22">
        <v>1869882.1816044899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2.3634599999999999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32</v>
      </c>
      <c r="E16" s="22">
        <v>8141373.5586765204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2.3698250000000001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32</v>
      </c>
      <c r="E17" s="22">
        <v>1660410.1312211901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2.35713333333333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32</v>
      </c>
      <c r="E18" s="22">
        <v>194254.75143495199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2.3538583333333301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32</v>
      </c>
      <c r="E19" s="22">
        <v>288018.01154936099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2.3497216666666598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32</v>
      </c>
      <c r="E20" s="22">
        <v>5422005.0568323601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2.35913833333333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32</v>
      </c>
      <c r="E21" s="22">
        <v>4562857.5889254501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2.3581666666666599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32</v>
      </c>
      <c r="E22" s="22">
        <v>4822235.2984910896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2.35527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37</v>
      </c>
      <c r="E23" s="22">
        <v>1299.0660005125101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2.2723483333333299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32</v>
      </c>
      <c r="E24" s="22">
        <v>6801195.1538092801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2.3573883333333301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69727.860634248995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2.363305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32</v>
      </c>
      <c r="E26" s="22">
        <v>10520187.4164395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2.3443416666666601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32</v>
      </c>
      <c r="E27" s="22">
        <v>36046.919117325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2.34950666666666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32</v>
      </c>
      <c r="E28" s="22">
        <v>9065880.8020281494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2.3557399999999999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32</v>
      </c>
      <c r="E29" s="22">
        <v>7686408.6511428002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2.3477983333333299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32</v>
      </c>
      <c r="E30" s="22">
        <v>8736514.2104846109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2.35565333333333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32</v>
      </c>
      <c r="E31" s="22">
        <v>647763.03874634905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2.34635333333333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32</v>
      </c>
      <c r="E32" s="22">
        <v>887452.93287261797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2.3521766666666601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32</v>
      </c>
      <c r="E33" s="22">
        <v>717578.51784083003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2.3470033333333302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32</v>
      </c>
      <c r="E34" s="22">
        <v>1021344.87307051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2.3414333333333301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32</v>
      </c>
      <c r="E35" s="22">
        <v>1419879.11040406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2.3485833333333299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32</v>
      </c>
      <c r="E36" s="22">
        <v>921715.61219337396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2.3499066666666599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32</v>
      </c>
      <c r="E37" s="22">
        <v>7563764.1098698601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2.34178666666666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32</v>
      </c>
      <c r="E38" s="22">
        <v>1124614.20556921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2.33110166666666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32</v>
      </c>
      <c r="E39" s="22">
        <v>4065997.8671044102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2.34001666666666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32</v>
      </c>
      <c r="E40" s="22">
        <v>4170857.0791598698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2.3390650000000002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32</v>
      </c>
      <c r="E41" s="22">
        <v>4690721.7521796897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2.3344416666666601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32</v>
      </c>
      <c r="E42" s="22">
        <v>4949223.9115607804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2.3312666666666599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32</v>
      </c>
      <c r="E43" s="22">
        <v>4616713.7205510298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2.33479833333333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32</v>
      </c>
      <c r="E44" s="22">
        <v>9764235.2893348299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2.3349483333333301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workbookViewId="0">
      <selection activeCell="E1" sqref="E1:E65536"/>
    </sheetView>
  </sheetViews>
  <sheetFormatPr baseColWidth="10" defaultColWidth="8.6640625" defaultRowHeight="11.25" x14ac:dyDescent="0.2"/>
  <cols>
    <col min="1" max="1" width="14.1640625" style="3" customWidth="1"/>
    <col min="2" max="2" width="16" style="3" customWidth="1"/>
    <col min="3" max="3" width="17.83203125" style="3" customWidth="1"/>
    <col min="4" max="4" width="17.33203125" style="3" customWidth="1"/>
    <col min="5" max="6" width="15.83203125" style="22" customWidth="1"/>
    <col min="7" max="7" width="15.83203125" style="10" customWidth="1"/>
    <col min="8" max="9" width="16.83203125" style="10" customWidth="1"/>
    <col min="10" max="10" width="14.1640625" style="7" customWidth="1"/>
    <col min="11" max="11" width="11" style="8" customWidth="1"/>
    <col min="12" max="12" width="16.83203125" style="5" customWidth="1"/>
    <col min="13" max="13" width="11" style="11" customWidth="1"/>
    <col min="14" max="14" width="9.1640625" style="11" customWidth="1"/>
    <col min="15" max="15" width="9.83203125" style="34" customWidth="1"/>
    <col min="16" max="16" width="17.33203125" style="11" customWidth="1"/>
    <col min="17" max="17" width="9.83203125" style="5" customWidth="1"/>
  </cols>
  <sheetData>
    <row r="1" spans="1:17" s="20" customFormat="1" x14ac:dyDescent="0.2">
      <c r="A1" s="12"/>
      <c r="B1" s="13"/>
      <c r="C1" s="13"/>
      <c r="D1" s="13"/>
      <c r="E1" s="21"/>
      <c r="F1" s="21"/>
      <c r="G1" s="15"/>
      <c r="H1" s="15"/>
      <c r="I1" s="15"/>
      <c r="J1" s="16"/>
      <c r="K1" s="17"/>
      <c r="L1" s="18"/>
      <c r="M1" s="19"/>
      <c r="N1" s="19"/>
      <c r="O1" s="33"/>
      <c r="P1" s="19"/>
      <c r="Q1" s="18"/>
    </row>
    <row r="2" spans="1:17" x14ac:dyDescent="0.2">
      <c r="A2" s="4" t="s">
        <v>0</v>
      </c>
      <c r="C2" s="4" t="s">
        <v>1</v>
      </c>
      <c r="D2" s="4" t="s">
        <v>2</v>
      </c>
      <c r="E2" s="32" t="s">
        <v>3</v>
      </c>
      <c r="F2" s="30" t="s">
        <v>4</v>
      </c>
      <c r="G2" s="23"/>
    </row>
    <row r="3" spans="1:17" x14ac:dyDescent="0.2">
      <c r="A3" s="3" t="s">
        <v>119</v>
      </c>
      <c r="C3" s="3" t="s">
        <v>25</v>
      </c>
      <c r="D3" s="3" t="s">
        <v>26</v>
      </c>
      <c r="E3" s="31" t="s">
        <v>27</v>
      </c>
      <c r="F3" s="31" t="s">
        <v>120</v>
      </c>
    </row>
    <row r="4" spans="1:17" x14ac:dyDescent="0.2">
      <c r="B4" s="9"/>
      <c r="C4" s="9"/>
      <c r="H4" s="26" t="s">
        <v>19</v>
      </c>
      <c r="I4" s="26" t="s">
        <v>21</v>
      </c>
    </row>
    <row r="5" spans="1:17" s="2" customFormat="1" x14ac:dyDescent="0.2">
      <c r="A5" s="4" t="s">
        <v>5</v>
      </c>
      <c r="B5" s="4" t="s">
        <v>6</v>
      </c>
      <c r="C5" s="4" t="s">
        <v>7</v>
      </c>
      <c r="D5" s="24" t="s">
        <v>17</v>
      </c>
      <c r="E5" s="25" t="s">
        <v>23</v>
      </c>
      <c r="F5" s="25" t="s">
        <v>14</v>
      </c>
      <c r="G5" s="26" t="s">
        <v>18</v>
      </c>
      <c r="H5" s="26" t="s">
        <v>20</v>
      </c>
      <c r="I5" s="26" t="s">
        <v>20</v>
      </c>
      <c r="J5" s="27" t="s">
        <v>10</v>
      </c>
      <c r="K5" s="28" t="s">
        <v>29</v>
      </c>
      <c r="L5" s="6" t="s">
        <v>13</v>
      </c>
      <c r="M5" s="6" t="s">
        <v>11</v>
      </c>
      <c r="N5" s="6" t="s">
        <v>9</v>
      </c>
      <c r="O5" s="35" t="s">
        <v>15</v>
      </c>
      <c r="P5" s="6" t="s">
        <v>8</v>
      </c>
      <c r="Q5" s="6"/>
    </row>
    <row r="6" spans="1:17" x14ac:dyDescent="0.2">
      <c r="A6" s="3" t="s">
        <v>30</v>
      </c>
      <c r="B6" s="3" t="s">
        <v>31</v>
      </c>
      <c r="D6" s="3" t="s">
        <v>37</v>
      </c>
      <c r="E6" s="22">
        <v>800.41136066435695</v>
      </c>
      <c r="F6" s="22" t="s">
        <v>33</v>
      </c>
      <c r="G6" s="10" t="s">
        <v>33</v>
      </c>
      <c r="H6" s="10" t="s">
        <v>33</v>
      </c>
      <c r="I6" s="10" t="s">
        <v>33</v>
      </c>
      <c r="J6" s="7" t="s">
        <v>33</v>
      </c>
      <c r="K6" s="8" t="s">
        <v>33</v>
      </c>
      <c r="M6" s="11" t="s">
        <v>33</v>
      </c>
      <c r="N6" s="11" t="s">
        <v>34</v>
      </c>
      <c r="O6" s="34">
        <v>2.6452133333333299</v>
      </c>
      <c r="P6" s="11" t="s">
        <v>35</v>
      </c>
    </row>
    <row r="7" spans="1:17" x14ac:dyDescent="0.2">
      <c r="A7" s="3" t="s">
        <v>36</v>
      </c>
      <c r="B7" s="3" t="s">
        <v>31</v>
      </c>
      <c r="D7" s="3" t="s">
        <v>37</v>
      </c>
      <c r="E7" s="22">
        <v>3972989.9471660801</v>
      </c>
      <c r="F7" s="22" t="s">
        <v>33</v>
      </c>
      <c r="G7" s="10" t="s">
        <v>33</v>
      </c>
      <c r="H7" s="10" t="s">
        <v>33</v>
      </c>
      <c r="I7" s="10" t="s">
        <v>33</v>
      </c>
      <c r="J7" s="7" t="s">
        <v>33</v>
      </c>
      <c r="K7" s="8" t="s">
        <v>33</v>
      </c>
      <c r="M7" s="11" t="s">
        <v>33</v>
      </c>
      <c r="N7" s="11" t="s">
        <v>34</v>
      </c>
      <c r="O7" s="34">
        <v>2.6542966666666601</v>
      </c>
      <c r="P7" s="11" t="s">
        <v>38</v>
      </c>
    </row>
    <row r="8" spans="1:17" x14ac:dyDescent="0.2">
      <c r="A8" s="3" t="s">
        <v>39</v>
      </c>
      <c r="B8" s="3" t="s">
        <v>31</v>
      </c>
      <c r="D8" s="3" t="s">
        <v>37</v>
      </c>
      <c r="E8" s="22">
        <v>3751051.5169688198</v>
      </c>
      <c r="F8" s="22" t="s">
        <v>33</v>
      </c>
      <c r="G8" s="10" t="s">
        <v>33</v>
      </c>
      <c r="H8" s="10" t="s">
        <v>33</v>
      </c>
      <c r="I8" s="10" t="s">
        <v>33</v>
      </c>
      <c r="J8" s="7" t="s">
        <v>33</v>
      </c>
      <c r="K8" s="8" t="s">
        <v>33</v>
      </c>
      <c r="M8" s="11" t="s">
        <v>33</v>
      </c>
      <c r="N8" s="11" t="s">
        <v>34</v>
      </c>
      <c r="O8" s="34">
        <v>2.6467800000000001</v>
      </c>
      <c r="P8" s="11" t="s">
        <v>38</v>
      </c>
    </row>
    <row r="9" spans="1:17" x14ac:dyDescent="0.2">
      <c r="A9" s="3" t="s">
        <v>40</v>
      </c>
      <c r="B9" s="3" t="s">
        <v>31</v>
      </c>
      <c r="D9" s="3" t="s">
        <v>37</v>
      </c>
      <c r="E9" s="22">
        <v>3791095.7217658199</v>
      </c>
      <c r="F9" s="22" t="s">
        <v>33</v>
      </c>
      <c r="G9" s="10" t="s">
        <v>33</v>
      </c>
      <c r="H9" s="10" t="s">
        <v>33</v>
      </c>
      <c r="I9" s="10" t="s">
        <v>33</v>
      </c>
      <c r="J9" s="7" t="s">
        <v>33</v>
      </c>
      <c r="K9" s="8" t="s">
        <v>33</v>
      </c>
      <c r="M9" s="11" t="s">
        <v>33</v>
      </c>
      <c r="N9" s="11" t="s">
        <v>34</v>
      </c>
      <c r="O9" s="34">
        <v>2.65021</v>
      </c>
      <c r="P9" s="11" t="s">
        <v>38</v>
      </c>
    </row>
    <row r="10" spans="1:17" x14ac:dyDescent="0.2">
      <c r="A10" s="3" t="s">
        <v>41</v>
      </c>
      <c r="B10" s="3" t="s">
        <v>31</v>
      </c>
      <c r="D10" s="3" t="s">
        <v>37</v>
      </c>
      <c r="E10" s="22">
        <v>444.36234154874899</v>
      </c>
      <c r="F10" s="22" t="s">
        <v>33</v>
      </c>
      <c r="G10" s="10" t="s">
        <v>33</v>
      </c>
      <c r="H10" s="10" t="s">
        <v>33</v>
      </c>
      <c r="I10" s="10" t="s">
        <v>33</v>
      </c>
      <c r="J10" s="7" t="s">
        <v>33</v>
      </c>
      <c r="K10" s="8" t="s">
        <v>33</v>
      </c>
      <c r="M10" s="11" t="s">
        <v>33</v>
      </c>
      <c r="N10" s="11" t="s">
        <v>34</v>
      </c>
      <c r="O10" s="34">
        <v>2.65727</v>
      </c>
      <c r="P10" s="11" t="s">
        <v>42</v>
      </c>
    </row>
    <row r="11" spans="1:17" x14ac:dyDescent="0.2">
      <c r="A11" s="3" t="s">
        <v>43</v>
      </c>
      <c r="B11" s="3" t="s">
        <v>31</v>
      </c>
      <c r="D11" s="3" t="s">
        <v>37</v>
      </c>
      <c r="E11" s="22">
        <v>626.60029960284999</v>
      </c>
      <c r="F11" s="22" t="s">
        <v>33</v>
      </c>
      <c r="G11" s="10" t="s">
        <v>33</v>
      </c>
      <c r="H11" s="10" t="s">
        <v>33</v>
      </c>
      <c r="I11" s="10" t="s">
        <v>33</v>
      </c>
      <c r="J11" s="7" t="s">
        <v>33</v>
      </c>
      <c r="K11" s="8" t="s">
        <v>33</v>
      </c>
      <c r="M11" s="11" t="s">
        <v>33</v>
      </c>
      <c r="N11" s="11" t="s">
        <v>34</v>
      </c>
      <c r="O11" s="34">
        <v>2.625845</v>
      </c>
      <c r="P11" s="11" t="s">
        <v>42</v>
      </c>
    </row>
    <row r="12" spans="1:17" x14ac:dyDescent="0.2">
      <c r="A12" s="3" t="s">
        <v>44</v>
      </c>
      <c r="B12" s="3" t="s">
        <v>31</v>
      </c>
      <c r="D12" s="3" t="s">
        <v>37</v>
      </c>
      <c r="E12" s="22">
        <v>194.58988648874799</v>
      </c>
      <c r="F12" s="22" t="s">
        <v>33</v>
      </c>
      <c r="G12" s="10" t="s">
        <v>33</v>
      </c>
      <c r="H12" s="10" t="s">
        <v>33</v>
      </c>
      <c r="I12" s="10" t="s">
        <v>33</v>
      </c>
      <c r="J12" s="7" t="s">
        <v>33</v>
      </c>
      <c r="K12" s="8" t="s">
        <v>33</v>
      </c>
      <c r="M12" s="11" t="s">
        <v>33</v>
      </c>
      <c r="N12" s="11" t="s">
        <v>34</v>
      </c>
      <c r="O12" s="34">
        <v>2.65272833333333</v>
      </c>
      <c r="P12" s="11" t="s">
        <v>42</v>
      </c>
    </row>
    <row r="13" spans="1:17" x14ac:dyDescent="0.2">
      <c r="A13" s="3" t="s">
        <v>45</v>
      </c>
      <c r="B13" s="3" t="s">
        <v>31</v>
      </c>
      <c r="D13" s="3" t="s">
        <v>37</v>
      </c>
      <c r="E13" s="22">
        <v>651141.66002512502</v>
      </c>
      <c r="F13" s="22" t="s">
        <v>33</v>
      </c>
      <c r="G13" s="10" t="s">
        <v>33</v>
      </c>
      <c r="H13" s="10" t="s">
        <v>33</v>
      </c>
      <c r="I13" s="10" t="s">
        <v>33</v>
      </c>
      <c r="J13" s="7" t="s">
        <v>33</v>
      </c>
      <c r="K13" s="8" t="s">
        <v>33</v>
      </c>
      <c r="M13" s="11" t="s">
        <v>33</v>
      </c>
      <c r="N13" s="11" t="s">
        <v>34</v>
      </c>
      <c r="O13" s="34">
        <v>2.6483216666666598</v>
      </c>
      <c r="P13" s="11" t="s">
        <v>46</v>
      </c>
    </row>
    <row r="14" spans="1:17" x14ac:dyDescent="0.2">
      <c r="A14" s="3" t="s">
        <v>47</v>
      </c>
      <c r="B14" s="3" t="s">
        <v>31</v>
      </c>
      <c r="D14" s="3" t="s">
        <v>37</v>
      </c>
      <c r="E14" s="22">
        <v>36390.061293861603</v>
      </c>
      <c r="F14" s="22" t="s">
        <v>33</v>
      </c>
      <c r="G14" s="10" t="s">
        <v>33</v>
      </c>
      <c r="H14" s="10" t="s">
        <v>33</v>
      </c>
      <c r="I14" s="10" t="s">
        <v>33</v>
      </c>
      <c r="J14" s="7" t="s">
        <v>33</v>
      </c>
      <c r="K14" s="8" t="s">
        <v>33</v>
      </c>
      <c r="M14" s="11" t="s">
        <v>33</v>
      </c>
      <c r="N14" s="11" t="s">
        <v>34</v>
      </c>
      <c r="O14" s="34">
        <v>2.63224666666666</v>
      </c>
      <c r="P14" s="11" t="s">
        <v>46</v>
      </c>
    </row>
    <row r="15" spans="1:17" x14ac:dyDescent="0.2">
      <c r="A15" s="3" t="s">
        <v>48</v>
      </c>
      <c r="B15" s="3" t="s">
        <v>31</v>
      </c>
      <c r="D15" s="3" t="s">
        <v>37</v>
      </c>
      <c r="E15" s="22">
        <v>768347.04127214605</v>
      </c>
      <c r="F15" s="22" t="s">
        <v>33</v>
      </c>
      <c r="G15" s="10" t="s">
        <v>33</v>
      </c>
      <c r="H15" s="10" t="s">
        <v>33</v>
      </c>
      <c r="I15" s="10" t="s">
        <v>33</v>
      </c>
      <c r="J15" s="7" t="s">
        <v>33</v>
      </c>
      <c r="K15" s="8" t="s">
        <v>33</v>
      </c>
      <c r="M15" s="11" t="s">
        <v>33</v>
      </c>
      <c r="N15" s="11" t="s">
        <v>34</v>
      </c>
      <c r="O15" s="34">
        <v>2.65780666666666</v>
      </c>
      <c r="P15" s="11" t="s">
        <v>49</v>
      </c>
    </row>
    <row r="16" spans="1:17" x14ac:dyDescent="0.2">
      <c r="A16" s="3" t="s">
        <v>50</v>
      </c>
      <c r="B16" s="3" t="s">
        <v>31</v>
      </c>
      <c r="D16" s="3" t="s">
        <v>37</v>
      </c>
      <c r="E16" s="22">
        <v>3806683.1220732499</v>
      </c>
      <c r="F16" s="22" t="s">
        <v>33</v>
      </c>
      <c r="G16" s="10" t="s">
        <v>33</v>
      </c>
      <c r="H16" s="10" t="s">
        <v>33</v>
      </c>
      <c r="I16" s="10" t="s">
        <v>33</v>
      </c>
      <c r="J16" s="7" t="s">
        <v>33</v>
      </c>
      <c r="K16" s="8" t="s">
        <v>33</v>
      </c>
      <c r="M16" s="11" t="s">
        <v>33</v>
      </c>
      <c r="N16" s="11" t="s">
        <v>34</v>
      </c>
      <c r="O16" s="34">
        <v>2.6362066666666601</v>
      </c>
      <c r="P16" s="11" t="s">
        <v>51</v>
      </c>
    </row>
    <row r="17" spans="1:16" x14ac:dyDescent="0.2">
      <c r="A17" s="3" t="s">
        <v>52</v>
      </c>
      <c r="B17" s="3" t="s">
        <v>31</v>
      </c>
      <c r="D17" s="3" t="s">
        <v>37</v>
      </c>
      <c r="E17" s="22">
        <v>346731.45355486998</v>
      </c>
      <c r="F17" s="22" t="s">
        <v>33</v>
      </c>
      <c r="G17" s="10" t="s">
        <v>33</v>
      </c>
      <c r="H17" s="10" t="s">
        <v>33</v>
      </c>
      <c r="I17" s="10" t="s">
        <v>33</v>
      </c>
      <c r="J17" s="7" t="s">
        <v>33</v>
      </c>
      <c r="K17" s="8" t="s">
        <v>33</v>
      </c>
      <c r="M17" s="11" t="s">
        <v>33</v>
      </c>
      <c r="N17" s="11" t="s">
        <v>34</v>
      </c>
      <c r="O17" s="34">
        <v>2.6226433333333299</v>
      </c>
      <c r="P17" s="11" t="s">
        <v>53</v>
      </c>
    </row>
    <row r="18" spans="1:16" x14ac:dyDescent="0.2">
      <c r="A18" s="3" t="s">
        <v>54</v>
      </c>
      <c r="B18" s="3" t="s">
        <v>31</v>
      </c>
      <c r="D18" s="3" t="s">
        <v>37</v>
      </c>
      <c r="E18" s="22">
        <v>16201.028217143799</v>
      </c>
      <c r="F18" s="22" t="s">
        <v>33</v>
      </c>
      <c r="G18" s="10" t="s">
        <v>33</v>
      </c>
      <c r="H18" s="10" t="s">
        <v>33</v>
      </c>
      <c r="I18" s="10" t="s">
        <v>33</v>
      </c>
      <c r="J18" s="7" t="s">
        <v>33</v>
      </c>
      <c r="K18" s="8" t="s">
        <v>33</v>
      </c>
      <c r="M18" s="11" t="s">
        <v>33</v>
      </c>
      <c r="N18" s="11" t="s">
        <v>34</v>
      </c>
      <c r="O18" s="34">
        <v>2.61995166666666</v>
      </c>
      <c r="P18" s="11" t="s">
        <v>55</v>
      </c>
    </row>
    <row r="19" spans="1:16" x14ac:dyDescent="0.2">
      <c r="A19" s="3" t="s">
        <v>56</v>
      </c>
      <c r="B19" s="3" t="s">
        <v>31</v>
      </c>
      <c r="D19" s="3" t="s">
        <v>37</v>
      </c>
      <c r="E19" s="22">
        <v>18086.456339811499</v>
      </c>
      <c r="F19" s="22" t="s">
        <v>33</v>
      </c>
      <c r="G19" s="10" t="s">
        <v>33</v>
      </c>
      <c r="H19" s="10" t="s">
        <v>33</v>
      </c>
      <c r="I19" s="10" t="s">
        <v>33</v>
      </c>
      <c r="J19" s="7" t="s">
        <v>33</v>
      </c>
      <c r="K19" s="8" t="s">
        <v>33</v>
      </c>
      <c r="M19" s="11" t="s">
        <v>33</v>
      </c>
      <c r="N19" s="11" t="s">
        <v>34</v>
      </c>
      <c r="O19" s="34">
        <v>2.61565</v>
      </c>
      <c r="P19" s="11" t="s">
        <v>57</v>
      </c>
    </row>
    <row r="20" spans="1:16" x14ac:dyDescent="0.2">
      <c r="A20" s="3" t="s">
        <v>58</v>
      </c>
      <c r="B20" s="3" t="s">
        <v>31</v>
      </c>
      <c r="D20" s="3" t="s">
        <v>37</v>
      </c>
      <c r="E20" s="22">
        <v>86828.288886892304</v>
      </c>
      <c r="F20" s="22" t="s">
        <v>33</v>
      </c>
      <c r="G20" s="10" t="s">
        <v>33</v>
      </c>
      <c r="H20" s="10" t="s">
        <v>33</v>
      </c>
      <c r="I20" s="10" t="s">
        <v>33</v>
      </c>
      <c r="J20" s="7" t="s">
        <v>33</v>
      </c>
      <c r="K20" s="8" t="s">
        <v>33</v>
      </c>
      <c r="M20" s="11" t="s">
        <v>33</v>
      </c>
      <c r="N20" s="11" t="s">
        <v>34</v>
      </c>
      <c r="O20" s="34">
        <v>2.6301966666666599</v>
      </c>
      <c r="P20" s="11" t="s">
        <v>59</v>
      </c>
    </row>
    <row r="21" spans="1:16" x14ac:dyDescent="0.2">
      <c r="A21" s="3" t="s">
        <v>60</v>
      </c>
      <c r="B21" s="3" t="s">
        <v>31</v>
      </c>
      <c r="D21" s="3" t="s">
        <v>37</v>
      </c>
      <c r="E21" s="22">
        <v>47250.2681322403</v>
      </c>
      <c r="F21" s="22" t="s">
        <v>33</v>
      </c>
      <c r="G21" s="10" t="s">
        <v>33</v>
      </c>
      <c r="H21" s="10" t="s">
        <v>33</v>
      </c>
      <c r="I21" s="10" t="s">
        <v>33</v>
      </c>
      <c r="J21" s="7" t="s">
        <v>33</v>
      </c>
      <c r="K21" s="8" t="s">
        <v>33</v>
      </c>
      <c r="M21" s="11" t="s">
        <v>33</v>
      </c>
      <c r="N21" s="11" t="s">
        <v>34</v>
      </c>
      <c r="O21" s="34">
        <v>2.62618166666666</v>
      </c>
      <c r="P21" s="11" t="s">
        <v>61</v>
      </c>
    </row>
    <row r="22" spans="1:16" x14ac:dyDescent="0.2">
      <c r="A22" s="3" t="s">
        <v>62</v>
      </c>
      <c r="B22" s="3" t="s">
        <v>31</v>
      </c>
      <c r="D22" s="3" t="s">
        <v>37</v>
      </c>
      <c r="E22" s="22">
        <v>60901.918186747898</v>
      </c>
      <c r="F22" s="22" t="s">
        <v>33</v>
      </c>
      <c r="G22" s="10" t="s">
        <v>33</v>
      </c>
      <c r="H22" s="10" t="s">
        <v>33</v>
      </c>
      <c r="I22" s="10" t="s">
        <v>33</v>
      </c>
      <c r="J22" s="7" t="s">
        <v>33</v>
      </c>
      <c r="K22" s="8" t="s">
        <v>33</v>
      </c>
      <c r="M22" s="11" t="s">
        <v>33</v>
      </c>
      <c r="N22" s="11" t="s">
        <v>34</v>
      </c>
      <c r="O22" s="34">
        <v>2.6327400000000001</v>
      </c>
      <c r="P22" s="11" t="s">
        <v>63</v>
      </c>
    </row>
    <row r="23" spans="1:16" x14ac:dyDescent="0.2">
      <c r="A23" s="3" t="s">
        <v>64</v>
      </c>
      <c r="B23" s="3" t="s">
        <v>31</v>
      </c>
      <c r="D23" s="3" t="s">
        <v>32</v>
      </c>
      <c r="E23" s="22">
        <v>2568.25624820246</v>
      </c>
      <c r="F23" s="22" t="s">
        <v>33</v>
      </c>
      <c r="G23" s="10" t="s">
        <v>33</v>
      </c>
      <c r="H23" s="10" t="s">
        <v>33</v>
      </c>
      <c r="I23" s="10" t="s">
        <v>33</v>
      </c>
      <c r="J23" s="7" t="s">
        <v>33</v>
      </c>
      <c r="K23" s="8" t="s">
        <v>33</v>
      </c>
      <c r="M23" s="11" t="s">
        <v>33</v>
      </c>
      <c r="N23" s="11" t="s">
        <v>34</v>
      </c>
      <c r="O23" s="34">
        <v>2.7069749999999999</v>
      </c>
      <c r="P23" s="11" t="s">
        <v>65</v>
      </c>
    </row>
    <row r="24" spans="1:16" x14ac:dyDescent="0.2">
      <c r="A24" s="3" t="s">
        <v>66</v>
      </c>
      <c r="B24" s="3" t="s">
        <v>31</v>
      </c>
      <c r="D24" s="3" t="s">
        <v>37</v>
      </c>
      <c r="E24" s="22">
        <v>1950495.24199837</v>
      </c>
      <c r="F24" s="22" t="s">
        <v>33</v>
      </c>
      <c r="G24" s="10" t="s">
        <v>33</v>
      </c>
      <c r="H24" s="10" t="s">
        <v>33</v>
      </c>
      <c r="I24" s="10" t="s">
        <v>33</v>
      </c>
      <c r="J24" s="7" t="s">
        <v>33</v>
      </c>
      <c r="K24" s="8" t="s">
        <v>33</v>
      </c>
      <c r="M24" s="11" t="s">
        <v>33</v>
      </c>
      <c r="N24" s="11" t="s">
        <v>34</v>
      </c>
      <c r="O24" s="34">
        <v>2.61558</v>
      </c>
      <c r="P24" s="11" t="s">
        <v>67</v>
      </c>
    </row>
    <row r="25" spans="1:16" x14ac:dyDescent="0.2">
      <c r="A25" s="3" t="s">
        <v>68</v>
      </c>
      <c r="B25" s="3" t="s">
        <v>31</v>
      </c>
      <c r="D25" s="3" t="s">
        <v>37</v>
      </c>
      <c r="E25" s="22">
        <v>17156.3078310315</v>
      </c>
      <c r="F25" s="22" t="s">
        <v>33</v>
      </c>
      <c r="G25" s="10" t="s">
        <v>33</v>
      </c>
      <c r="H25" s="10" t="s">
        <v>33</v>
      </c>
      <c r="I25" s="10" t="s">
        <v>33</v>
      </c>
      <c r="J25" s="7" t="s">
        <v>33</v>
      </c>
      <c r="K25" s="8" t="s">
        <v>33</v>
      </c>
      <c r="M25" s="11" t="s">
        <v>33</v>
      </c>
      <c r="N25" s="11" t="s">
        <v>34</v>
      </c>
      <c r="O25" s="34">
        <v>2.6520250000000001</v>
      </c>
      <c r="P25" s="11" t="s">
        <v>67</v>
      </c>
    </row>
    <row r="26" spans="1:16" x14ac:dyDescent="0.2">
      <c r="A26" s="3" t="s">
        <v>69</v>
      </c>
      <c r="B26" s="3" t="s">
        <v>31</v>
      </c>
      <c r="D26" s="3" t="s">
        <v>37</v>
      </c>
      <c r="E26" s="22">
        <v>3019026.1309801498</v>
      </c>
      <c r="F26" s="22" t="s">
        <v>33</v>
      </c>
      <c r="G26" s="10" t="s">
        <v>33</v>
      </c>
      <c r="H26" s="10" t="s">
        <v>33</v>
      </c>
      <c r="I26" s="10" t="s">
        <v>33</v>
      </c>
      <c r="J26" s="7" t="s">
        <v>33</v>
      </c>
      <c r="K26" s="8" t="s">
        <v>33</v>
      </c>
      <c r="M26" s="11" t="s">
        <v>33</v>
      </c>
      <c r="N26" s="11" t="s">
        <v>34</v>
      </c>
      <c r="O26" s="34">
        <v>2.6233533333333301</v>
      </c>
      <c r="P26" s="11" t="s">
        <v>67</v>
      </c>
    </row>
    <row r="27" spans="1:16" x14ac:dyDescent="0.2">
      <c r="A27" s="3" t="s">
        <v>70</v>
      </c>
      <c r="B27" s="3" t="s">
        <v>31</v>
      </c>
      <c r="D27" s="3" t="s">
        <v>37</v>
      </c>
      <c r="E27" s="22">
        <v>13356.0092596219</v>
      </c>
      <c r="F27" s="22" t="s">
        <v>33</v>
      </c>
      <c r="G27" s="10" t="s">
        <v>33</v>
      </c>
      <c r="H27" s="10" t="s">
        <v>33</v>
      </c>
      <c r="I27" s="10" t="s">
        <v>33</v>
      </c>
      <c r="J27" s="7" t="s">
        <v>33</v>
      </c>
      <c r="K27" s="8" t="s">
        <v>33</v>
      </c>
      <c r="M27" s="11" t="s">
        <v>33</v>
      </c>
      <c r="N27" s="11" t="s">
        <v>34</v>
      </c>
      <c r="O27" s="34">
        <v>2.6190916666666602</v>
      </c>
      <c r="P27" s="11" t="s">
        <v>71</v>
      </c>
    </row>
    <row r="28" spans="1:16" x14ac:dyDescent="0.2">
      <c r="A28" s="3" t="s">
        <v>72</v>
      </c>
      <c r="B28" s="3" t="s">
        <v>31</v>
      </c>
      <c r="D28" s="3" t="s">
        <v>37</v>
      </c>
      <c r="E28" s="22">
        <v>4544465.1027122401</v>
      </c>
      <c r="F28" s="22" t="s">
        <v>33</v>
      </c>
      <c r="G28" s="10" t="s">
        <v>33</v>
      </c>
      <c r="H28" s="10" t="s">
        <v>33</v>
      </c>
      <c r="I28" s="10" t="s">
        <v>33</v>
      </c>
      <c r="J28" s="7" t="s">
        <v>33</v>
      </c>
      <c r="K28" s="8" t="s">
        <v>33</v>
      </c>
      <c r="M28" s="11" t="s">
        <v>33</v>
      </c>
      <c r="N28" s="11" t="s">
        <v>34</v>
      </c>
      <c r="O28" s="34">
        <v>2.62523333333333</v>
      </c>
      <c r="P28" s="11" t="s">
        <v>71</v>
      </c>
    </row>
    <row r="29" spans="1:16" x14ac:dyDescent="0.2">
      <c r="A29" s="3" t="s">
        <v>73</v>
      </c>
      <c r="B29" s="3" t="s">
        <v>31</v>
      </c>
      <c r="D29" s="3" t="s">
        <v>37</v>
      </c>
      <c r="E29" s="22">
        <v>3105987.39178698</v>
      </c>
      <c r="F29" s="22" t="s">
        <v>33</v>
      </c>
      <c r="G29" s="10" t="s">
        <v>33</v>
      </c>
      <c r="H29" s="10" t="s">
        <v>33</v>
      </c>
      <c r="I29" s="10" t="s">
        <v>33</v>
      </c>
      <c r="J29" s="7" t="s">
        <v>33</v>
      </c>
      <c r="K29" s="8" t="s">
        <v>33</v>
      </c>
      <c r="M29" s="11" t="s">
        <v>33</v>
      </c>
      <c r="N29" s="11" t="s">
        <v>34</v>
      </c>
      <c r="O29" s="34">
        <v>2.6274449999999998</v>
      </c>
      <c r="P29" s="11" t="s">
        <v>71</v>
      </c>
    </row>
    <row r="30" spans="1:16" x14ac:dyDescent="0.2">
      <c r="A30" s="3" t="s">
        <v>74</v>
      </c>
      <c r="B30" s="3" t="s">
        <v>31</v>
      </c>
      <c r="D30" s="3" t="s">
        <v>37</v>
      </c>
      <c r="E30" s="22">
        <v>4450753.4000893198</v>
      </c>
      <c r="F30" s="22" t="s">
        <v>33</v>
      </c>
      <c r="G30" s="10" t="s">
        <v>33</v>
      </c>
      <c r="H30" s="10" t="s">
        <v>33</v>
      </c>
      <c r="I30" s="10" t="s">
        <v>33</v>
      </c>
      <c r="J30" s="7" t="s">
        <v>33</v>
      </c>
      <c r="K30" s="8" t="s">
        <v>33</v>
      </c>
      <c r="M30" s="11" t="s">
        <v>33</v>
      </c>
      <c r="N30" s="11" t="s">
        <v>34</v>
      </c>
      <c r="O30" s="34">
        <v>2.63435666666666</v>
      </c>
      <c r="P30" s="11" t="s">
        <v>51</v>
      </c>
    </row>
    <row r="31" spans="1:16" x14ac:dyDescent="0.2">
      <c r="A31" s="3" t="s">
        <v>75</v>
      </c>
      <c r="B31" s="3" t="s">
        <v>31</v>
      </c>
      <c r="D31" s="3" t="s">
        <v>37</v>
      </c>
      <c r="E31" s="22">
        <v>17229.660505448901</v>
      </c>
      <c r="F31" s="22" t="s">
        <v>33</v>
      </c>
      <c r="G31" s="10" t="s">
        <v>33</v>
      </c>
      <c r="H31" s="10" t="s">
        <v>33</v>
      </c>
      <c r="I31" s="10" t="s">
        <v>33</v>
      </c>
      <c r="J31" s="7" t="s">
        <v>33</v>
      </c>
      <c r="K31" s="8" t="s">
        <v>33</v>
      </c>
      <c r="M31" s="11" t="s">
        <v>33</v>
      </c>
      <c r="N31" s="11" t="s">
        <v>34</v>
      </c>
      <c r="O31" s="34">
        <v>2.62514</v>
      </c>
      <c r="P31" s="11" t="s">
        <v>76</v>
      </c>
    </row>
    <row r="32" spans="1:16" x14ac:dyDescent="0.2">
      <c r="A32" s="3" t="s">
        <v>77</v>
      </c>
      <c r="B32" s="3" t="s">
        <v>31</v>
      </c>
      <c r="D32" s="3" t="s">
        <v>37</v>
      </c>
      <c r="E32" s="22">
        <v>26898.4775832987</v>
      </c>
      <c r="F32" s="22" t="s">
        <v>33</v>
      </c>
      <c r="G32" s="10" t="s">
        <v>33</v>
      </c>
      <c r="H32" s="10" t="s">
        <v>33</v>
      </c>
      <c r="I32" s="10" t="s">
        <v>33</v>
      </c>
      <c r="J32" s="7" t="s">
        <v>33</v>
      </c>
      <c r="K32" s="8" t="s">
        <v>33</v>
      </c>
      <c r="M32" s="11" t="s">
        <v>33</v>
      </c>
      <c r="N32" s="11" t="s">
        <v>34</v>
      </c>
      <c r="O32" s="34">
        <v>2.6183266666666598</v>
      </c>
      <c r="P32" s="11" t="s">
        <v>76</v>
      </c>
    </row>
    <row r="33" spans="1:16" x14ac:dyDescent="0.2">
      <c r="A33" s="3" t="s">
        <v>78</v>
      </c>
      <c r="B33" s="3" t="s">
        <v>31</v>
      </c>
      <c r="D33" s="3" t="s">
        <v>37</v>
      </c>
      <c r="E33" s="22">
        <v>19620.355724046502</v>
      </c>
      <c r="F33" s="22" t="s">
        <v>33</v>
      </c>
      <c r="G33" s="10" t="s">
        <v>33</v>
      </c>
      <c r="H33" s="10" t="s">
        <v>33</v>
      </c>
      <c r="I33" s="10" t="s">
        <v>33</v>
      </c>
      <c r="J33" s="7" t="s">
        <v>33</v>
      </c>
      <c r="K33" s="8" t="s">
        <v>33</v>
      </c>
      <c r="M33" s="11" t="s">
        <v>33</v>
      </c>
      <c r="N33" s="11" t="s">
        <v>34</v>
      </c>
      <c r="O33" s="34">
        <v>2.6290200000000001</v>
      </c>
      <c r="P33" s="11" t="s">
        <v>76</v>
      </c>
    </row>
    <row r="34" spans="1:16" x14ac:dyDescent="0.2">
      <c r="A34" s="3" t="s">
        <v>79</v>
      </c>
      <c r="B34" s="3" t="s">
        <v>31</v>
      </c>
      <c r="D34" s="3" t="s">
        <v>37</v>
      </c>
      <c r="E34" s="22">
        <v>145750.94338150401</v>
      </c>
      <c r="F34" s="22" t="s">
        <v>33</v>
      </c>
      <c r="G34" s="10" t="s">
        <v>33</v>
      </c>
      <c r="H34" s="10" t="s">
        <v>33</v>
      </c>
      <c r="I34" s="10" t="s">
        <v>33</v>
      </c>
      <c r="J34" s="7" t="s">
        <v>33</v>
      </c>
      <c r="K34" s="8" t="s">
        <v>33</v>
      </c>
      <c r="M34" s="11" t="s">
        <v>33</v>
      </c>
      <c r="N34" s="11" t="s">
        <v>34</v>
      </c>
      <c r="O34" s="34">
        <v>2.6391483333333299</v>
      </c>
      <c r="P34" s="11" t="s">
        <v>80</v>
      </c>
    </row>
    <row r="35" spans="1:16" x14ac:dyDescent="0.2">
      <c r="A35" s="3" t="s">
        <v>81</v>
      </c>
      <c r="B35" s="3" t="s">
        <v>31</v>
      </c>
      <c r="D35" s="3" t="s">
        <v>37</v>
      </c>
      <c r="E35" s="22">
        <v>221718.70487982</v>
      </c>
      <c r="F35" s="22" t="s">
        <v>33</v>
      </c>
      <c r="G35" s="10" t="s">
        <v>33</v>
      </c>
      <c r="H35" s="10" t="s">
        <v>33</v>
      </c>
      <c r="I35" s="10" t="s">
        <v>33</v>
      </c>
      <c r="J35" s="7" t="s">
        <v>33</v>
      </c>
      <c r="K35" s="8" t="s">
        <v>33</v>
      </c>
      <c r="M35" s="11" t="s">
        <v>33</v>
      </c>
      <c r="N35" s="11" t="s">
        <v>34</v>
      </c>
      <c r="O35" s="34">
        <v>2.623885</v>
      </c>
      <c r="P35" s="11" t="s">
        <v>80</v>
      </c>
    </row>
    <row r="36" spans="1:16" x14ac:dyDescent="0.2">
      <c r="A36" s="3" t="s">
        <v>82</v>
      </c>
      <c r="B36" s="3" t="s">
        <v>31</v>
      </c>
      <c r="D36" s="3" t="s">
        <v>37</v>
      </c>
      <c r="E36" s="22">
        <v>127661.003479279</v>
      </c>
      <c r="F36" s="22" t="s">
        <v>33</v>
      </c>
      <c r="G36" s="10" t="s">
        <v>33</v>
      </c>
      <c r="H36" s="10" t="s">
        <v>33</v>
      </c>
      <c r="I36" s="10" t="s">
        <v>33</v>
      </c>
      <c r="J36" s="7" t="s">
        <v>33</v>
      </c>
      <c r="K36" s="8" t="s">
        <v>33</v>
      </c>
      <c r="M36" s="11" t="s">
        <v>33</v>
      </c>
      <c r="N36" s="11" t="s">
        <v>34</v>
      </c>
      <c r="O36" s="34">
        <v>2.6066033333333301</v>
      </c>
      <c r="P36" s="11" t="s">
        <v>80</v>
      </c>
    </row>
    <row r="37" spans="1:16" x14ac:dyDescent="0.2">
      <c r="A37" s="3" t="s">
        <v>83</v>
      </c>
      <c r="B37" s="3" t="s">
        <v>31</v>
      </c>
      <c r="D37" s="3" t="s">
        <v>37</v>
      </c>
      <c r="E37" s="22">
        <v>3658073.8678305098</v>
      </c>
      <c r="F37" s="22" t="s">
        <v>33</v>
      </c>
      <c r="G37" s="10" t="s">
        <v>33</v>
      </c>
      <c r="H37" s="10" t="s">
        <v>33</v>
      </c>
      <c r="I37" s="10" t="s">
        <v>33</v>
      </c>
      <c r="J37" s="7" t="s">
        <v>33</v>
      </c>
      <c r="K37" s="8" t="s">
        <v>33</v>
      </c>
      <c r="M37" s="11" t="s">
        <v>33</v>
      </c>
      <c r="N37" s="11" t="s">
        <v>34</v>
      </c>
      <c r="O37" s="34">
        <v>2.6305733333333299</v>
      </c>
      <c r="P37" s="11" t="s">
        <v>84</v>
      </c>
    </row>
    <row r="38" spans="1:16" x14ac:dyDescent="0.2">
      <c r="A38" s="3" t="s">
        <v>85</v>
      </c>
      <c r="B38" s="3" t="s">
        <v>31</v>
      </c>
      <c r="D38" s="3" t="s">
        <v>37</v>
      </c>
      <c r="E38" s="22">
        <v>100875.385304472</v>
      </c>
      <c r="F38" s="22" t="s">
        <v>33</v>
      </c>
      <c r="G38" s="10" t="s">
        <v>33</v>
      </c>
      <c r="H38" s="10" t="s">
        <v>33</v>
      </c>
      <c r="I38" s="10" t="s">
        <v>33</v>
      </c>
      <c r="J38" s="7" t="s">
        <v>33</v>
      </c>
      <c r="K38" s="8" t="s">
        <v>33</v>
      </c>
      <c r="M38" s="11" t="s">
        <v>33</v>
      </c>
      <c r="N38" s="11" t="s">
        <v>34</v>
      </c>
      <c r="O38" s="34">
        <v>2.6333866666666599</v>
      </c>
      <c r="P38" s="11" t="s">
        <v>86</v>
      </c>
    </row>
    <row r="39" spans="1:16" x14ac:dyDescent="0.2">
      <c r="A39" s="3" t="s">
        <v>87</v>
      </c>
      <c r="B39" s="3" t="s">
        <v>31</v>
      </c>
      <c r="D39" s="3" t="s">
        <v>37</v>
      </c>
      <c r="E39" s="22">
        <v>718522.25586127804</v>
      </c>
      <c r="F39" s="22" t="s">
        <v>33</v>
      </c>
      <c r="G39" s="10" t="s">
        <v>33</v>
      </c>
      <c r="H39" s="10" t="s">
        <v>33</v>
      </c>
      <c r="I39" s="10" t="s">
        <v>33</v>
      </c>
      <c r="J39" s="7" t="s">
        <v>33</v>
      </c>
      <c r="K39" s="8" t="s">
        <v>33</v>
      </c>
      <c r="M39" s="11" t="s">
        <v>33</v>
      </c>
      <c r="N39" s="11" t="s">
        <v>34</v>
      </c>
      <c r="O39" s="34">
        <v>2.6294816666666598</v>
      </c>
      <c r="P39" s="11" t="s">
        <v>86</v>
      </c>
    </row>
    <row r="40" spans="1:16" x14ac:dyDescent="0.2">
      <c r="A40" s="3" t="s">
        <v>88</v>
      </c>
      <c r="B40" s="3" t="s">
        <v>31</v>
      </c>
      <c r="D40" s="3" t="s">
        <v>37</v>
      </c>
      <c r="E40" s="22">
        <v>700238.497515889</v>
      </c>
      <c r="F40" s="22" t="s">
        <v>33</v>
      </c>
      <c r="G40" s="10" t="s">
        <v>33</v>
      </c>
      <c r="H40" s="10" t="s">
        <v>33</v>
      </c>
      <c r="I40" s="10" t="s">
        <v>33</v>
      </c>
      <c r="J40" s="7" t="s">
        <v>33</v>
      </c>
      <c r="K40" s="8" t="s">
        <v>33</v>
      </c>
      <c r="M40" s="11" t="s">
        <v>33</v>
      </c>
      <c r="N40" s="11" t="s">
        <v>34</v>
      </c>
      <c r="O40" s="34">
        <v>2.61913333333333</v>
      </c>
      <c r="P40" s="11" t="s">
        <v>86</v>
      </c>
    </row>
    <row r="41" spans="1:16" x14ac:dyDescent="0.2">
      <c r="A41" s="3" t="s">
        <v>89</v>
      </c>
      <c r="B41" s="3" t="s">
        <v>31</v>
      </c>
      <c r="D41" s="3" t="s">
        <v>37</v>
      </c>
      <c r="E41" s="22">
        <v>973459.377619326</v>
      </c>
      <c r="F41" s="22" t="s">
        <v>33</v>
      </c>
      <c r="G41" s="10" t="s">
        <v>33</v>
      </c>
      <c r="H41" s="10" t="s">
        <v>33</v>
      </c>
      <c r="I41" s="10" t="s">
        <v>33</v>
      </c>
      <c r="J41" s="7" t="s">
        <v>33</v>
      </c>
      <c r="K41" s="8" t="s">
        <v>33</v>
      </c>
      <c r="M41" s="11" t="s">
        <v>33</v>
      </c>
      <c r="N41" s="11" t="s">
        <v>34</v>
      </c>
      <c r="O41" s="34">
        <v>2.6356933333333301</v>
      </c>
      <c r="P41" s="11" t="s">
        <v>90</v>
      </c>
    </row>
    <row r="42" spans="1:16" x14ac:dyDescent="0.2">
      <c r="A42" s="3" t="s">
        <v>91</v>
      </c>
      <c r="B42" s="3" t="s">
        <v>31</v>
      </c>
      <c r="D42" s="3" t="s">
        <v>37</v>
      </c>
      <c r="E42" s="22">
        <v>1095058.0731966</v>
      </c>
      <c r="F42" s="22" t="s">
        <v>33</v>
      </c>
      <c r="G42" s="10" t="s">
        <v>33</v>
      </c>
      <c r="H42" s="10" t="s">
        <v>33</v>
      </c>
      <c r="I42" s="10" t="s">
        <v>33</v>
      </c>
      <c r="J42" s="7" t="s">
        <v>33</v>
      </c>
      <c r="K42" s="8" t="s">
        <v>33</v>
      </c>
      <c r="M42" s="11" t="s">
        <v>33</v>
      </c>
      <c r="N42" s="11" t="s">
        <v>34</v>
      </c>
      <c r="O42" s="34">
        <v>2.6322666666666601</v>
      </c>
      <c r="P42" s="11" t="s">
        <v>90</v>
      </c>
    </row>
    <row r="43" spans="1:16" x14ac:dyDescent="0.2">
      <c r="A43" s="3" t="s">
        <v>92</v>
      </c>
      <c r="B43" s="3" t="s">
        <v>31</v>
      </c>
      <c r="D43" s="3" t="s">
        <v>37</v>
      </c>
      <c r="E43" s="22">
        <v>1014345.37894254</v>
      </c>
      <c r="F43" s="22" t="s">
        <v>33</v>
      </c>
      <c r="G43" s="10" t="s">
        <v>33</v>
      </c>
      <c r="H43" s="10" t="s">
        <v>33</v>
      </c>
      <c r="I43" s="10" t="s">
        <v>33</v>
      </c>
      <c r="J43" s="7" t="s">
        <v>33</v>
      </c>
      <c r="K43" s="8" t="s">
        <v>33</v>
      </c>
      <c r="M43" s="11" t="s">
        <v>33</v>
      </c>
      <c r="N43" s="11" t="s">
        <v>34</v>
      </c>
      <c r="O43" s="34">
        <v>2.6171333333333302</v>
      </c>
      <c r="P43" s="11" t="s">
        <v>90</v>
      </c>
    </row>
    <row r="44" spans="1:16" x14ac:dyDescent="0.2">
      <c r="A44" s="3" t="s">
        <v>93</v>
      </c>
      <c r="B44" s="3" t="s">
        <v>31</v>
      </c>
      <c r="D44" s="3" t="s">
        <v>37</v>
      </c>
      <c r="E44" s="22">
        <v>3204926.8866225998</v>
      </c>
      <c r="F44" s="22" t="s">
        <v>33</v>
      </c>
      <c r="G44" s="10" t="s">
        <v>33</v>
      </c>
      <c r="H44" s="10" t="s">
        <v>33</v>
      </c>
      <c r="I44" s="10" t="s">
        <v>33</v>
      </c>
      <c r="J44" s="7" t="s">
        <v>33</v>
      </c>
      <c r="K44" s="8" t="s">
        <v>33</v>
      </c>
      <c r="M44" s="11" t="s">
        <v>33</v>
      </c>
      <c r="N44" s="11" t="s">
        <v>34</v>
      </c>
      <c r="O44" s="34">
        <v>2.6266150000000001</v>
      </c>
      <c r="P44" s="11" t="s">
        <v>94</v>
      </c>
    </row>
    <row r="45" spans="1:16" x14ac:dyDescent="0.2">
      <c r="A45" s="3" t="s">
        <v>95</v>
      </c>
      <c r="B45" s="3" t="s">
        <v>31</v>
      </c>
      <c r="D45" s="3" t="s">
        <v>37</v>
      </c>
      <c r="E45" s="22" t="s">
        <v>96</v>
      </c>
      <c r="F45" s="22" t="s">
        <v>33</v>
      </c>
      <c r="G45" s="10" t="s">
        <v>96</v>
      </c>
      <c r="H45" s="10" t="s">
        <v>33</v>
      </c>
      <c r="I45" s="10" t="s">
        <v>96</v>
      </c>
      <c r="J45" s="7" t="s">
        <v>96</v>
      </c>
      <c r="K45" s="8" t="s">
        <v>96</v>
      </c>
      <c r="L45" s="5" t="s">
        <v>97</v>
      </c>
      <c r="M45" s="11" t="s">
        <v>33</v>
      </c>
      <c r="N45" s="11" t="s">
        <v>34</v>
      </c>
      <c r="O45" s="34" t="s">
        <v>96</v>
      </c>
      <c r="P45" s="11" t="s">
        <v>98</v>
      </c>
    </row>
    <row r="46" spans="1:16" x14ac:dyDescent="0.2">
      <c r="A46" s="3" t="s">
        <v>99</v>
      </c>
      <c r="B46" s="3" t="s">
        <v>31</v>
      </c>
      <c r="D46" s="3" t="s">
        <v>37</v>
      </c>
      <c r="E46" s="22" t="s">
        <v>96</v>
      </c>
      <c r="F46" s="22" t="s">
        <v>33</v>
      </c>
      <c r="G46" s="10" t="s">
        <v>96</v>
      </c>
      <c r="H46" s="10" t="s">
        <v>33</v>
      </c>
      <c r="I46" s="10" t="s">
        <v>96</v>
      </c>
      <c r="J46" s="7" t="s">
        <v>96</v>
      </c>
      <c r="K46" s="8" t="s">
        <v>96</v>
      </c>
      <c r="L46" s="5" t="s">
        <v>97</v>
      </c>
      <c r="M46" s="11" t="s">
        <v>33</v>
      </c>
      <c r="N46" s="11" t="s">
        <v>34</v>
      </c>
      <c r="O46" s="34" t="s">
        <v>96</v>
      </c>
      <c r="P46" s="11" t="s">
        <v>100</v>
      </c>
    </row>
    <row r="50" spans="1:5" x14ac:dyDescent="0.2">
      <c r="A50" s="3" t="s">
        <v>101</v>
      </c>
    </row>
    <row r="51" spans="1:5" x14ac:dyDescent="0.2">
      <c r="A51" s="3" t="s">
        <v>102</v>
      </c>
      <c r="C51" s="3" t="s">
        <v>103</v>
      </c>
      <c r="E51" s="22" t="s">
        <v>104</v>
      </c>
    </row>
    <row r="52" spans="1:5" x14ac:dyDescent="0.2">
      <c r="A52" s="3" t="s">
        <v>105</v>
      </c>
      <c r="C52" s="3" t="s">
        <v>105</v>
      </c>
      <c r="E52" s="22" t="s">
        <v>106</v>
      </c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&amp;T&amp;C(ExcelExp)</oddHeader>
    <oddFooter>&amp;L&amp;"Arial,Regular"Page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55</vt:i4>
      </vt:variant>
      <vt:variant>
        <vt:lpstr>Navngitte områder</vt:lpstr>
      </vt:variant>
      <vt:variant>
        <vt:i4>54</vt:i4>
      </vt:variant>
    </vt:vector>
  </HeadingPairs>
  <TitlesOfParts>
    <vt:vector size="109" baseType="lpstr">
      <vt:lpstr>Overview</vt:lpstr>
      <vt:lpstr>sulfamerazin</vt:lpstr>
      <vt:lpstr>sulfadiazin</vt:lpstr>
      <vt:lpstr>ipratropium</vt:lpstr>
      <vt:lpstr>nicotinamide</vt:lpstr>
      <vt:lpstr>Ach-kolin</vt:lpstr>
      <vt:lpstr>mepiquat</vt:lpstr>
      <vt:lpstr>sotalol</vt:lpstr>
      <vt:lpstr>Triisopropanolamine</vt:lpstr>
      <vt:lpstr>Tyrosin_methyl_ester</vt:lpstr>
      <vt:lpstr>ranitidin</vt:lpstr>
      <vt:lpstr>pyridoksin</vt:lpstr>
      <vt:lpstr>creatinin</vt:lpstr>
      <vt:lpstr>hydralazin</vt:lpstr>
      <vt:lpstr>kolin</vt:lpstr>
      <vt:lpstr>adenin</vt:lpstr>
      <vt:lpstr>tyramin</vt:lpstr>
      <vt:lpstr>metformin</vt:lpstr>
      <vt:lpstr>cimetidin</vt:lpstr>
      <vt:lpstr>adenosin</vt:lpstr>
      <vt:lpstr>salbutamol</vt:lpstr>
      <vt:lpstr>atenolol</vt:lpstr>
      <vt:lpstr>serotonin</vt:lpstr>
      <vt:lpstr>metaraminol</vt:lpstr>
      <vt:lpstr>famotidin</vt:lpstr>
      <vt:lpstr>Guanylurea</vt:lpstr>
      <vt:lpstr>normetanepherin</vt:lpstr>
      <vt:lpstr>dopamin</vt:lpstr>
      <vt:lpstr>Guanidin</vt:lpstr>
      <vt:lpstr>melamin</vt:lpstr>
      <vt:lpstr>carnitin</vt:lpstr>
      <vt:lpstr>phenylalanin</vt:lpstr>
      <vt:lpstr>triethanolamin</vt:lpstr>
      <vt:lpstr>Tryptofan</vt:lpstr>
      <vt:lpstr>N-acetylputrescin</vt:lpstr>
      <vt:lpstr>betaine</vt:lpstr>
      <vt:lpstr>ethanolamin</vt:lpstr>
      <vt:lpstr>trigonelline</vt:lpstr>
      <vt:lpstr>tiamin</vt:lpstr>
      <vt:lpstr>creatin</vt:lpstr>
      <vt:lpstr>l-dopa</vt:lpstr>
      <vt:lpstr>tris</vt:lpstr>
      <vt:lpstr>pyridoxamine</vt:lpstr>
      <vt:lpstr>glycin</vt:lpstr>
      <vt:lpstr>paraquat</vt:lpstr>
      <vt:lpstr>Glukosamin</vt:lpstr>
      <vt:lpstr>piperazine</vt:lpstr>
      <vt:lpstr>putrescine</vt:lpstr>
      <vt:lpstr>arginin</vt:lpstr>
      <vt:lpstr>histidin</vt:lpstr>
      <vt:lpstr>lysin</vt:lpstr>
      <vt:lpstr>ornithine</vt:lpstr>
      <vt:lpstr>spermidin</vt:lpstr>
      <vt:lpstr>spermin</vt:lpstr>
      <vt:lpstr>Component</vt:lpstr>
      <vt:lpstr>'Ach-kolin'!Utskriftstitler</vt:lpstr>
      <vt:lpstr>adenin!Utskriftstitler</vt:lpstr>
      <vt:lpstr>adenosin!Utskriftstitler</vt:lpstr>
      <vt:lpstr>arginin!Utskriftstitler</vt:lpstr>
      <vt:lpstr>atenolol!Utskriftstitler</vt:lpstr>
      <vt:lpstr>betaine!Utskriftstitler</vt:lpstr>
      <vt:lpstr>carnitin!Utskriftstitler</vt:lpstr>
      <vt:lpstr>cimetidin!Utskriftstitler</vt:lpstr>
      <vt:lpstr>Component!Utskriftstitler</vt:lpstr>
      <vt:lpstr>creatin!Utskriftstitler</vt:lpstr>
      <vt:lpstr>creatinin!Utskriftstitler</vt:lpstr>
      <vt:lpstr>dopamin!Utskriftstitler</vt:lpstr>
      <vt:lpstr>ethanolamin!Utskriftstitler</vt:lpstr>
      <vt:lpstr>famotidin!Utskriftstitler</vt:lpstr>
      <vt:lpstr>Glukosamin!Utskriftstitler</vt:lpstr>
      <vt:lpstr>glycin!Utskriftstitler</vt:lpstr>
      <vt:lpstr>Guanidin!Utskriftstitler</vt:lpstr>
      <vt:lpstr>Guanylurea!Utskriftstitler</vt:lpstr>
      <vt:lpstr>histidin!Utskriftstitler</vt:lpstr>
      <vt:lpstr>hydralazin!Utskriftstitler</vt:lpstr>
      <vt:lpstr>ipratropium!Utskriftstitler</vt:lpstr>
      <vt:lpstr>kolin!Utskriftstitler</vt:lpstr>
      <vt:lpstr>'l-dopa'!Utskriftstitler</vt:lpstr>
      <vt:lpstr>lysin!Utskriftstitler</vt:lpstr>
      <vt:lpstr>melamin!Utskriftstitler</vt:lpstr>
      <vt:lpstr>mepiquat!Utskriftstitler</vt:lpstr>
      <vt:lpstr>metaraminol!Utskriftstitler</vt:lpstr>
      <vt:lpstr>metformin!Utskriftstitler</vt:lpstr>
      <vt:lpstr>'N-acetylputrescin'!Utskriftstitler</vt:lpstr>
      <vt:lpstr>nicotinamide!Utskriftstitler</vt:lpstr>
      <vt:lpstr>normetanepherin!Utskriftstitler</vt:lpstr>
      <vt:lpstr>ornithine!Utskriftstitler</vt:lpstr>
      <vt:lpstr>paraquat!Utskriftstitler</vt:lpstr>
      <vt:lpstr>phenylalanin!Utskriftstitler</vt:lpstr>
      <vt:lpstr>piperazine!Utskriftstitler</vt:lpstr>
      <vt:lpstr>putrescine!Utskriftstitler</vt:lpstr>
      <vt:lpstr>pyridoksin!Utskriftstitler</vt:lpstr>
      <vt:lpstr>pyridoxamine!Utskriftstitler</vt:lpstr>
      <vt:lpstr>ranitidin!Utskriftstitler</vt:lpstr>
      <vt:lpstr>salbutamol!Utskriftstitler</vt:lpstr>
      <vt:lpstr>serotonin!Utskriftstitler</vt:lpstr>
      <vt:lpstr>sotalol!Utskriftstitler</vt:lpstr>
      <vt:lpstr>spermidin!Utskriftstitler</vt:lpstr>
      <vt:lpstr>spermin!Utskriftstitler</vt:lpstr>
      <vt:lpstr>sulfadiazin!Utskriftstitler</vt:lpstr>
      <vt:lpstr>sulfamerazin!Utskriftstitler</vt:lpstr>
      <vt:lpstr>tiamin!Utskriftstitler</vt:lpstr>
      <vt:lpstr>triethanolamin!Utskriftstitler</vt:lpstr>
      <vt:lpstr>trigonelline!Utskriftstitler</vt:lpstr>
      <vt:lpstr>Triisopropanolamine!Utskriftstitler</vt:lpstr>
      <vt:lpstr>tris!Utskriftstitler</vt:lpstr>
      <vt:lpstr>Tryptofan!Utskriftstitler</vt:lpstr>
      <vt:lpstr>tyramin!Utskriftstitler</vt:lpstr>
      <vt:lpstr>Tyrosin_methyl_ester!Utskriftstitler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LTQXL</dc:creator>
  <cp:lastModifiedBy>george mushore</cp:lastModifiedBy>
  <cp:lastPrinted>1997-04-17T19:04:41Z</cp:lastPrinted>
  <dcterms:created xsi:type="dcterms:W3CDTF">1996-05-10T03:43:24Z</dcterms:created>
  <dcterms:modified xsi:type="dcterms:W3CDTF">2020-10-12T20:26:37Z</dcterms:modified>
</cp:coreProperties>
</file>