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Lede/bankruptcydata/"/>
    </mc:Choice>
  </mc:AlternateContent>
  <xr:revisionPtr revIDLastSave="0" documentId="13_ncr:1_{C7F4881A-A0B7-2242-ACFE-94A605342552}" xr6:coauthVersionLast="47" xr6:coauthVersionMax="47" xr10:uidLastSave="{00000000-0000-0000-0000-000000000000}"/>
  <bookViews>
    <workbookView xWindow="0" yWindow="500" windowWidth="28800" windowHeight="16260" xr2:uid="{68DFAD7A-7F87-7643-BFA4-13D6D0AC3D0F}"/>
  </bookViews>
  <sheets>
    <sheet name="unemployment data" sheetId="4" r:id="rId1"/>
    <sheet name="bankruptcy data" sheetId="2" r:id="rId2"/>
    <sheet name="bankruptcy biz filings pivot" sheetId="7" r:id="rId3"/>
    <sheet name="bankruptcy 2019 ch. 7 &amp; 11" sheetId="8" r:id="rId4"/>
    <sheet name="charts" sheetId="5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2" i="4"/>
  <c r="E4" i="8"/>
  <c r="E5" i="8"/>
  <c r="E6" i="8"/>
  <c r="E7" i="8"/>
  <c r="E8" i="8"/>
  <c r="E9" i="8"/>
  <c r="E10" i="8"/>
  <c r="E11" i="8"/>
  <c r="E12" i="8"/>
  <c r="E13" i="8"/>
  <c r="E14" i="8"/>
  <c r="E3" i="8"/>
  <c r="D14" i="8"/>
  <c r="D13" i="8"/>
  <c r="D12" i="8"/>
  <c r="D11" i="8"/>
  <c r="D10" i="8"/>
  <c r="D9" i="8"/>
  <c r="D8" i="8"/>
  <c r="D7" i="8"/>
  <c r="D6" i="8"/>
  <c r="D5" i="8"/>
  <c r="D4" i="8"/>
  <c r="D3" i="8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3" i="2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2" i="2"/>
</calcChain>
</file>

<file path=xl/sharedStrings.xml><?xml version="1.0" encoding="utf-8"?>
<sst xmlns="http://schemas.openxmlformats.org/spreadsheetml/2006/main" count="881" uniqueCount="159">
  <si>
    <t>Q1</t>
  </si>
  <si>
    <t>Year</t>
  </si>
  <si>
    <t>Quarter</t>
  </si>
  <si>
    <t>Total filings</t>
  </si>
  <si>
    <t>Total business filings</t>
  </si>
  <si>
    <t>Total non-business filings</t>
  </si>
  <si>
    <t>Q2</t>
  </si>
  <si>
    <t>Q3</t>
  </si>
  <si>
    <t>Q4</t>
  </si>
  <si>
    <t>Month</t>
  </si>
  <si>
    <t>Unemployment rate</t>
  </si>
  <si>
    <t>Index</t>
  </si>
  <si>
    <t>Row Labels</t>
  </si>
  <si>
    <t>Grand Total</t>
  </si>
  <si>
    <t>2000</t>
  </si>
  <si>
    <t>Qtr1</t>
  </si>
  <si>
    <t>Qtr2</t>
  </si>
  <si>
    <t>Qtr3</t>
  </si>
  <si>
    <t>Qtr4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</si>
  <si>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</si>
  <si>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</si>
  <si>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</si>
  <si>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</si>
  <si>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</si>
  <si>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</si>
  <si>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</si>
  <si>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</si>
  <si>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</si>
  <si>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</si>
  <si>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</si>
  <si>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</si>
  <si>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</si>
  <si>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</si>
  <si>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</si>
  <si>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</si>
  <si>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</si>
  <si>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</si>
  <si>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</si>
  <si>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</si>
  <si>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</si>
  <si>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</si>
  <si>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Average of Unemployment rate</t>
  </si>
  <si>
    <t>Unemployment index</t>
  </si>
  <si>
    <t>Bankruptcy index</t>
  </si>
  <si>
    <t>Date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</si>
  <si>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</si>
  <si>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</si>
  <si>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</si>
  <si>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</si>
  <si>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</si>
  <si>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</si>
  <si>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</si>
  <si>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</si>
  <si>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</si>
  <si>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</si>
  <si>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</si>
  <si>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</si>
  <si>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</si>
  <si>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</si>
  <si>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</si>
  <si>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</si>
  <si>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</si>
  <si>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</si>
  <si>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</si>
  <si>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</si>
  <si>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</si>
  <si>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</si>
  <si>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</si>
  <si>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</si>
  <si>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</si>
  <si>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</si>
  <si>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</si>
  <si>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</si>
  <si>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</si>
  <si>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</si>
  <si>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</si>
  <si>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</si>
  <si>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</si>
  <si>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</si>
  <si>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</si>
  <si>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</si>
  <si>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</si>
  <si>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</si>
  <si>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</si>
  <si>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</si>
  <si>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</si>
  <si>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</si>
  <si>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</si>
  <si>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</si>
  <si>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</si>
  <si>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</si>
  <si>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</si>
  <si>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</si>
  <si>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</si>
  <si>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</si>
  <si>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</si>
  <si>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</si>
  <si>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</si>
  <si>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</si>
  <si>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</si>
  <si>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</si>
  <si>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</si>
  <si>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</si>
  <si>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</si>
  <si>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</si>
  <si>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</si>
  <si>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</si>
  <si>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</si>
  <si>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</si>
  <si>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</si>
  <si>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</si>
  <si>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</si>
  <si>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</si>
  <si>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</si>
  <si>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</si>
  <si>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</si>
  <si>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</si>
  <si>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</si>
  <si>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</si>
  <si>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</si>
  <si>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</si>
  <si>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</si>
  <si>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</si>
  <si>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</si>
  <si>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</si>
  <si>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</si>
  <si>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</si>
  <si>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</si>
  <si>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</si>
  <si>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</si>
  <si>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Bankruptcy data</t>
  </si>
  <si>
    <t>Unemployment data</t>
  </si>
  <si>
    <t>Business filings</t>
  </si>
  <si>
    <t>Non-business filings</t>
  </si>
  <si>
    <t>Biz Ch. 7</t>
  </si>
  <si>
    <t>Biz Ch. 11</t>
  </si>
  <si>
    <t>Biz Ch. 12</t>
  </si>
  <si>
    <t>Biz Ch. 13</t>
  </si>
  <si>
    <t>Consumer Ch.7</t>
  </si>
  <si>
    <t>Consumer Ch. 11</t>
  </si>
  <si>
    <t>Consumer Ch. 13</t>
  </si>
  <si>
    <t>Total Ch. 7</t>
  </si>
  <si>
    <t>Total Ch. 11</t>
  </si>
  <si>
    <t>Total Ch. 12</t>
  </si>
  <si>
    <t>Total Ch. 13</t>
  </si>
  <si>
    <t>Sum of Biz Ch. 7</t>
  </si>
  <si>
    <t>Sum of Biz Ch. 11</t>
  </si>
  <si>
    <t>Business YOY change</t>
  </si>
  <si>
    <t>Consumer YOY change</t>
  </si>
  <si>
    <t>Business quarterly change</t>
  </si>
  <si>
    <t>Quarterly change</t>
  </si>
  <si>
    <t>Consumer quarterly change</t>
  </si>
  <si>
    <t>Ch. 7</t>
  </si>
  <si>
    <t>Ch. 11</t>
  </si>
  <si>
    <t>Business Ch. 7</t>
  </si>
  <si>
    <t>Business Ch. 11</t>
  </si>
  <si>
    <t>Biz Ch 7 Quarterly change</t>
  </si>
  <si>
    <t>Biz Ch 11 Quarterly change</t>
  </si>
  <si>
    <t xml:space="preserve">I averaged the monthly unemployment rates by quarter, then calculated index by dividing each data point by 2001's data point. I did the same with bankruptcy data (which was already quarterly).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</si>
</sst>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yyyy\-mm\-dd;@"/>
    <numFmt numFmtId="166" formatCode="_(* #,##0_);_(* \(#,##0\);_(* &quot;-&quot;??_);_(@_)"/>
    <numFmt numFmtId="167" formatCode="0.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G Times"/>
    </font>
    <font>
      <sz val="9"/>
      <color theme="1"/>
      <name val="Courier New"/>
      <family val="1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9" fontId="0" fillId="0" borderId="0" xfId="2" applyFont="1"/>
    <xf numFmtId="9" fontId="2" fillId="0" borderId="0" xfId="2" applyFont="1"/>
    <xf numFmtId="165" fontId="2" fillId="0" borderId="0" xfId="0" applyNumberFormat="1" applyFont="1"/>
    <xf numFmtId="165" fontId="5" fillId="0" borderId="0" xfId="0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6" fillId="0" borderId="0" xfId="0" applyFont="1"/>
    <xf numFmtId="9" fontId="7" fillId="0" borderId="0" xfId="0" applyNumberFormat="1" applyFont="1"/>
    <xf numFmtId="9" fontId="6" fillId="0" borderId="0" xfId="0" applyNumberFormat="1" applyFont="1"/>
    <xf numFmtId="0" fontId="7" fillId="0" borderId="0" xfId="0" applyFont="1"/>
    <xf numFmtId="9" fontId="7" fillId="0" borderId="0" xfId="0" applyNumberFormat="1" applyFont="1" applyAlignment="1">
      <alignment vertical="center"/>
    </xf>
    <xf numFmtId="2" fontId="2" fillId="0" borderId="0" xfId="0" applyNumberFormat="1" applyFont="1"/>
    <xf numFmtId="2" fontId="0" fillId="0" borderId="0" xfId="0" applyNumberFormat="1"/>
    <xf numFmtId="166" fontId="2" fillId="0" borderId="0" xfId="1" applyNumberFormat="1" applyFont="1"/>
    <xf numFmtId="166" fontId="0" fillId="0" borderId="0" xfId="1" applyNumberFormat="1" applyFont="1"/>
    <xf numFmtId="167" fontId="0" fillId="0" borderId="0" xfId="2" applyNumberFormat="1" applyFont="1"/>
    <xf numFmtId="0" fontId="0" fillId="2" borderId="0" xfId="0" applyFill="1"/>
    <xf numFmtId="167" fontId="0" fillId="2" borderId="0" xfId="2" applyNumberFormat="1" applyFont="1" applyFill="1"/>
    <xf numFmtId="167" fontId="2" fillId="0" borderId="0" xfId="2" applyNumberFormat="1" applyFont="1"/>
    <xf numFmtId="0" fontId="2" fillId="3" borderId="0" xfId="0" applyFont="1" applyFill="1"/>
    <xf numFmtId="9" fontId="0" fillId="3" borderId="0" xfId="2" applyFont="1" applyFill="1"/>
    <xf numFmtId="0" fontId="0" fillId="3" borderId="0" xfId="0" applyFill="1"/>
    <xf numFmtId="9" fontId="2" fillId="3" borderId="0" xfId="2" applyFont="1" applyFill="1"/>
    <xf numFmtId="0" fontId="6" fillId="3" borderId="0" xfId="0" applyFont="1" applyFill="1"/>
    <xf numFmtId="9" fontId="7" fillId="3" borderId="0" xfId="0" applyNumberFormat="1" applyFont="1" applyFill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'bankruptcy data'!$X$3:$Y$86</c:f>
              <c:multiLvlStrCache>
                <c:ptCount val="84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  <c:pt idx="9">
                    <c:v>Q3</c:v>
                  </c:pt>
                  <c:pt idx="10">
                    <c:v>Q4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Q3</c:v>
                  </c:pt>
                  <c:pt idx="14">
                    <c:v>Q4</c:v>
                  </c:pt>
                  <c:pt idx="15">
                    <c:v>Q1</c:v>
                  </c:pt>
                  <c:pt idx="16">
                    <c:v>Q2</c:v>
                  </c:pt>
                  <c:pt idx="17">
                    <c:v>Q3</c:v>
                  </c:pt>
                  <c:pt idx="18">
                    <c:v>Q4</c:v>
                  </c:pt>
                  <c:pt idx="19">
                    <c:v>Q1</c:v>
                  </c:pt>
                  <c:pt idx="20">
                    <c:v>Q2</c:v>
                  </c:pt>
                  <c:pt idx="21">
                    <c:v>Q3</c:v>
                  </c:pt>
                  <c:pt idx="22">
                    <c:v>Q4</c:v>
                  </c:pt>
                  <c:pt idx="23">
                    <c:v>Q1</c:v>
                  </c:pt>
                  <c:pt idx="24">
                    <c:v>Q2</c:v>
                  </c:pt>
                  <c:pt idx="25">
                    <c:v>Q3</c:v>
                  </c:pt>
                  <c:pt idx="26">
                    <c:v>Q4</c:v>
                  </c:pt>
                  <c:pt idx="27">
                    <c:v>Q1</c:v>
                  </c:pt>
                  <c:pt idx="28">
                    <c:v>Q2</c:v>
                  </c:pt>
                  <c:pt idx="29">
                    <c:v>Q3</c:v>
                  </c:pt>
                  <c:pt idx="30">
                    <c:v>Q4</c:v>
                  </c:pt>
                  <c:pt idx="31">
                    <c:v>Q1</c:v>
                  </c:pt>
                  <c:pt idx="32">
                    <c:v>Q2</c:v>
                  </c:pt>
                  <c:pt idx="33">
                    <c:v>Q3</c:v>
                  </c:pt>
                  <c:pt idx="34">
                    <c:v>Q4</c:v>
                  </c:pt>
                  <c:pt idx="35">
                    <c:v>Q1</c:v>
                  </c:pt>
                  <c:pt idx="36">
                    <c:v>Q2</c:v>
                  </c:pt>
                  <c:pt idx="37">
                    <c:v>Q3</c:v>
                  </c:pt>
                  <c:pt idx="38">
                    <c:v>Q4</c:v>
                  </c:pt>
                  <c:pt idx="39">
                    <c:v>Q1</c:v>
                  </c:pt>
                  <c:pt idx="40">
                    <c:v>Q2</c:v>
                  </c:pt>
                  <c:pt idx="41">
                    <c:v>Q3</c:v>
                  </c:pt>
                  <c:pt idx="42">
                    <c:v>Q4</c:v>
                  </c:pt>
                  <c:pt idx="43">
                    <c:v>Q1</c:v>
                  </c:pt>
                  <c:pt idx="44">
                    <c:v>Q2</c:v>
                  </c:pt>
                  <c:pt idx="45">
                    <c:v>Q3</c:v>
                  </c:pt>
                  <c:pt idx="46">
                    <c:v>Q4</c:v>
                  </c:pt>
                  <c:pt idx="47">
                    <c:v>Q1</c:v>
                  </c:pt>
                  <c:pt idx="48">
                    <c:v>Q2</c:v>
                  </c:pt>
                  <c:pt idx="49">
                    <c:v>Q3</c:v>
                  </c:pt>
                  <c:pt idx="50">
                    <c:v>Q4</c:v>
                  </c:pt>
                  <c:pt idx="51">
                    <c:v>Q1</c:v>
                  </c:pt>
                  <c:pt idx="52">
                    <c:v>Q2</c:v>
                  </c:pt>
                  <c:pt idx="53">
                    <c:v>Q3</c:v>
                  </c:pt>
                  <c:pt idx="54">
                    <c:v>Q4</c:v>
                  </c:pt>
                  <c:pt idx="55">
                    <c:v>Q1</c:v>
                  </c:pt>
                  <c:pt idx="56">
                    <c:v>Q2</c:v>
                  </c:pt>
                  <c:pt idx="57">
                    <c:v>Q3</c:v>
                  </c:pt>
                  <c:pt idx="58">
                    <c:v>Q4</c:v>
                  </c:pt>
                  <c:pt idx="59">
                    <c:v>Q1</c:v>
                  </c:pt>
                  <c:pt idx="60">
                    <c:v>Q2</c:v>
                  </c:pt>
                  <c:pt idx="61">
                    <c:v>Q3</c:v>
                  </c:pt>
                  <c:pt idx="62">
                    <c:v>Q4</c:v>
                  </c:pt>
                  <c:pt idx="63">
                    <c:v>Q1</c:v>
                  </c:pt>
                  <c:pt idx="64">
                    <c:v>Q2</c:v>
                  </c:pt>
                  <c:pt idx="65">
                    <c:v>Q3</c:v>
                  </c:pt>
                  <c:pt idx="66">
                    <c:v>Q4</c:v>
                  </c:pt>
                  <c:pt idx="67">
                    <c:v>Q1</c:v>
                  </c:pt>
                  <c:pt idx="68">
                    <c:v>Q2</c:v>
                  </c:pt>
                  <c:pt idx="69">
                    <c:v>Q3</c:v>
                  </c:pt>
                  <c:pt idx="70">
                    <c:v>Q4</c:v>
                  </c:pt>
                  <c:pt idx="71">
                    <c:v>Q1</c:v>
                  </c:pt>
                  <c:pt idx="72">
                    <c:v>Q2</c:v>
                  </c:pt>
                  <c:pt idx="73">
                    <c:v>Q3</c:v>
                  </c:pt>
                  <c:pt idx="74">
                    <c:v>Q4</c:v>
                  </c:pt>
                  <c:pt idx="75">
                    <c:v>Q1</c:v>
                  </c:pt>
                  <c:pt idx="76">
                    <c:v>Q2</c:v>
                  </c:pt>
                  <c:pt idx="77">
                    <c:v>Q3</c:v>
                  </c:pt>
                  <c:pt idx="78">
                    <c:v>Q4</c:v>
                  </c:pt>
                  <c:pt idx="79">
                    <c:v>Q1</c:v>
                  </c:pt>
                  <c:pt idx="80">
                    <c:v>Q2</c:v>
                  </c:pt>
                  <c:pt idx="81">
                    <c:v>Q3</c:v>
                  </c:pt>
                  <c:pt idx="82">
                    <c:v>Q4</c:v>
                  </c:pt>
                  <c:pt idx="83">
                    <c:v>Q1</c:v>
                  </c:pt>
                </c:lvl>
                <c:lvl>
                  <c:pt idx="0">
                    <c:v>2001</c:v>
                  </c:pt>
                  <c:pt idx="1">
                    <c:v>2001</c:v>
                  </c:pt>
                  <c:pt idx="2">
                    <c:v>2001</c:v>
                  </c:pt>
                  <c:pt idx="3">
                    <c:v>2002</c:v>
                  </c:pt>
                  <c:pt idx="4">
                    <c:v>2002</c:v>
                  </c:pt>
                  <c:pt idx="5">
                    <c:v>2002</c:v>
                  </c:pt>
                  <c:pt idx="6">
                    <c:v>2002</c:v>
                  </c:pt>
                  <c:pt idx="7">
                    <c:v>2003</c:v>
                  </c:pt>
                  <c:pt idx="8">
                    <c:v>2003</c:v>
                  </c:pt>
                  <c:pt idx="9">
                    <c:v>2003</c:v>
                  </c:pt>
                  <c:pt idx="10">
                    <c:v>2003</c:v>
                  </c:pt>
                  <c:pt idx="11">
                    <c:v>2004</c:v>
                  </c:pt>
                  <c:pt idx="12">
                    <c:v>2004</c:v>
                  </c:pt>
                  <c:pt idx="13">
                    <c:v>2004</c:v>
                  </c:pt>
                  <c:pt idx="14">
                    <c:v>2004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2007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2008</c:v>
                  </c:pt>
                  <c:pt idx="28">
                    <c:v>2008</c:v>
                  </c:pt>
                  <c:pt idx="29">
                    <c:v>2008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2009</c:v>
                  </c:pt>
                  <c:pt idx="33">
                    <c:v>2009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2010</c:v>
                  </c:pt>
                  <c:pt idx="37">
                    <c:v>2010</c:v>
                  </c:pt>
                  <c:pt idx="38">
                    <c:v>2010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2012</c:v>
                  </c:pt>
                  <c:pt idx="44">
                    <c:v>2012</c:v>
                  </c:pt>
                  <c:pt idx="45">
                    <c:v>2012</c:v>
                  </c:pt>
                  <c:pt idx="46">
                    <c:v>2012</c:v>
                  </c:pt>
                  <c:pt idx="47">
                    <c:v>2013</c:v>
                  </c:pt>
                  <c:pt idx="48">
                    <c:v>2013</c:v>
                  </c:pt>
                  <c:pt idx="49">
                    <c:v>2013</c:v>
                  </c:pt>
                  <c:pt idx="50">
                    <c:v>2013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2016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2017</c:v>
                  </c:pt>
                  <c:pt idx="64">
                    <c:v>2017</c:v>
                  </c:pt>
                  <c:pt idx="65">
                    <c:v>2017</c:v>
                  </c:pt>
                  <c:pt idx="66">
                    <c:v>2017</c:v>
                  </c:pt>
                  <c:pt idx="67">
                    <c:v>2018</c:v>
                  </c:pt>
                  <c:pt idx="68">
                    <c:v>2018</c:v>
                  </c:pt>
                  <c:pt idx="69">
                    <c:v>2018</c:v>
                  </c:pt>
                  <c:pt idx="70">
                    <c:v>2018</c:v>
                  </c:pt>
                  <c:pt idx="71">
                    <c:v>2019</c:v>
                  </c:pt>
                  <c:pt idx="72">
                    <c:v>2019</c:v>
                  </c:pt>
                  <c:pt idx="73">
                    <c:v>2019</c:v>
                  </c:pt>
                  <c:pt idx="74">
                    <c:v>2019</c:v>
                  </c:pt>
                  <c:pt idx="75">
                    <c:v>2020</c:v>
                  </c:pt>
                  <c:pt idx="76">
                    <c:v>2020</c:v>
                  </c:pt>
                  <c:pt idx="77">
                    <c:v>2020</c:v>
                  </c:pt>
                  <c:pt idx="78">
                    <c:v>2020</c:v>
                  </c:pt>
                  <c:pt idx="79">
                    <c:v>2021</c:v>
                  </c:pt>
                  <c:pt idx="80">
                    <c:v>2021</c:v>
                  </c:pt>
                  <c:pt idx="81">
                    <c:v>2021</c:v>
                  </c:pt>
                  <c:pt idx="82">
                    <c:v>2021</c:v>
                  </c:pt>
                  <c:pt idx="83">
                    <c:v>2022</c:v>
                  </c:pt>
                </c:lvl>
              </c:multiLvlStrCache>
            </c:multiLvlStrRef>
          </c:cat>
          <c:val>
            <c:numRef>
              <c:f>'bankruptcy data'!$Z$3:$Z$86</c:f>
              <c:numCache>
                <c:formatCode>0.0%</c:formatCode>
                <c:ptCount val="84"/>
                <c:pt idx="0">
                  <c:v>3.2483758120939531E-2</c:v>
                </c:pt>
                <c:pt idx="1">
                  <c:v>-7.6766698935140362E-2</c:v>
                </c:pt>
                <c:pt idx="2">
                  <c:v>4.9910873440285206E-2</c:v>
                </c:pt>
                <c:pt idx="3">
                  <c:v>-2.3769100169779286E-2</c:v>
                </c:pt>
                <c:pt idx="4">
                  <c:v>-8.1841432225063931E-3</c:v>
                </c:pt>
                <c:pt idx="5">
                  <c:v>-2.702423929860753E-2</c:v>
                </c:pt>
                <c:pt idx="6">
                  <c:v>7.1027244778967451E-3</c:v>
                </c:pt>
                <c:pt idx="7">
                  <c:v>-7.2210526315789475E-2</c:v>
                </c:pt>
                <c:pt idx="8">
                  <c:v>5.8656682550487858E-2</c:v>
                </c:pt>
                <c:pt idx="9">
                  <c:v>-9.4845139856392674E-2</c:v>
                </c:pt>
                <c:pt idx="10">
                  <c:v>-1.7996684821217145E-2</c:v>
                </c:pt>
                <c:pt idx="11">
                  <c:v>0.27393296358813601</c:v>
                </c:pt>
                <c:pt idx="12">
                  <c:v>-0.2192882831724399</c:v>
                </c:pt>
                <c:pt idx="13">
                  <c:v>-8.1828100375803126E-2</c:v>
                </c:pt>
                <c:pt idx="14">
                  <c:v>2.6934248745709006E-2</c:v>
                </c:pt>
                <c:pt idx="15">
                  <c:v>3.6641810233993315E-2</c:v>
                </c:pt>
                <c:pt idx="16">
                  <c:v>8.3467691926082097E-2</c:v>
                </c:pt>
                <c:pt idx="17">
                  <c:v>8.4706959706959711E-2</c:v>
                </c:pt>
                <c:pt idx="18">
                  <c:v>0.35056986070071761</c:v>
                </c:pt>
                <c:pt idx="19">
                  <c:v>-0.68073136427566805</c:v>
                </c:pt>
                <c:pt idx="20">
                  <c:v>0.18893783651492901</c:v>
                </c:pt>
                <c:pt idx="21">
                  <c:v>8.76904075751338E-2</c:v>
                </c:pt>
                <c:pt idx="22">
                  <c:v>5.7153671461014383E-2</c:v>
                </c:pt>
                <c:pt idx="23">
                  <c:v>0.12423916935195131</c:v>
                </c:pt>
                <c:pt idx="24">
                  <c:v>6.7675159235668789E-2</c:v>
                </c:pt>
                <c:pt idx="25">
                  <c:v>6.8903803131991057E-2</c:v>
                </c:pt>
                <c:pt idx="26">
                  <c:v>0.11413422631505511</c:v>
                </c:pt>
                <c:pt idx="27">
                  <c:v>9.1170945522855359E-2</c:v>
                </c:pt>
                <c:pt idx="28">
                  <c:v>0.11821416274532308</c:v>
                </c:pt>
                <c:pt idx="29">
                  <c:v>0.18074515036436417</c:v>
                </c:pt>
                <c:pt idx="30">
                  <c:v>0.12143602225312934</c:v>
                </c:pt>
                <c:pt idx="31">
                  <c:v>0.10991396015812728</c:v>
                </c:pt>
                <c:pt idx="32">
                  <c:v>0.11837418814163</c:v>
                </c:pt>
                <c:pt idx="33">
                  <c:v>-5.226676657924316E-2</c:v>
                </c:pt>
                <c:pt idx="34">
                  <c:v>-1.0344600382157211E-2</c:v>
                </c:pt>
                <c:pt idx="35">
                  <c:v>-2.7496671105193077E-2</c:v>
                </c:pt>
                <c:pt idx="36">
                  <c:v>-1.0611350722256453E-2</c:v>
                </c:pt>
                <c:pt idx="37">
                  <c:v>-3.4251314696927763E-2</c:v>
                </c:pt>
                <c:pt idx="38">
                  <c:v>-6.6418284731675867E-2</c:v>
                </c:pt>
                <c:pt idx="39">
                  <c:v>-5.019186492709133E-2</c:v>
                </c:pt>
                <c:pt idx="40">
                  <c:v>-5.8177117000646414E-3</c:v>
                </c:pt>
                <c:pt idx="41">
                  <c:v>-4.8683355006501949E-2</c:v>
                </c:pt>
                <c:pt idx="42">
                  <c:v>-4.7501067919692441E-2</c:v>
                </c:pt>
                <c:pt idx="43">
                  <c:v>-1.3543815588842049E-2</c:v>
                </c:pt>
                <c:pt idx="44">
                  <c:v>-5.6737588652482268E-2</c:v>
                </c:pt>
                <c:pt idx="45">
                  <c:v>-0.10854058222479275</c:v>
                </c:pt>
                <c:pt idx="46">
                  <c:v>-1.838235294117647E-3</c:v>
                </c:pt>
                <c:pt idx="47">
                  <c:v>-7.7889719423681072E-2</c:v>
                </c:pt>
                <c:pt idx="48">
                  <c:v>4.2528195488721804E-2</c:v>
                </c:pt>
                <c:pt idx="49">
                  <c:v>-8.5080009015100294E-2</c:v>
                </c:pt>
                <c:pt idx="50">
                  <c:v>-6.9343515211232915E-2</c:v>
                </c:pt>
                <c:pt idx="51">
                  <c:v>-7.4642668078348337E-2</c:v>
                </c:pt>
                <c:pt idx="52">
                  <c:v>4.1618993135011439E-2</c:v>
                </c:pt>
                <c:pt idx="53">
                  <c:v>-0.12742001922284774</c:v>
                </c:pt>
                <c:pt idx="54">
                  <c:v>-2.1400472069236821E-2</c:v>
                </c:pt>
                <c:pt idx="55">
                  <c:v>-9.6478533526290402E-3</c:v>
                </c:pt>
                <c:pt idx="56">
                  <c:v>1.1365481409319695E-3</c:v>
                </c:pt>
                <c:pt idx="57">
                  <c:v>2.7894907557573793E-2</c:v>
                </c:pt>
                <c:pt idx="58">
                  <c:v>-5.7589144840643737E-2</c:v>
                </c:pt>
                <c:pt idx="59">
                  <c:v>4.2524694458396115E-2</c:v>
                </c:pt>
                <c:pt idx="60">
                  <c:v>4.9783202184037256E-2</c:v>
                </c:pt>
                <c:pt idx="61">
                  <c:v>-0.14379684870735812</c:v>
                </c:pt>
                <c:pt idx="62">
                  <c:v>1.2328032874754332E-2</c:v>
                </c:pt>
                <c:pt idx="63">
                  <c:v>8.6480762442640302E-3</c:v>
                </c:pt>
                <c:pt idx="64">
                  <c:v>0.11391076115485564</c:v>
                </c:pt>
                <c:pt idx="65">
                  <c:v>-0.16902293433867421</c:v>
                </c:pt>
                <c:pt idx="66">
                  <c:v>8.2608695652173908E-2</c:v>
                </c:pt>
                <c:pt idx="67">
                  <c:v>-1.0127466387288283E-2</c:v>
                </c:pt>
                <c:pt idx="68">
                  <c:v>-3.3515611218909863E-2</c:v>
                </c:pt>
                <c:pt idx="69">
                  <c:v>-5.9134878627486766E-2</c:v>
                </c:pt>
                <c:pt idx="70">
                  <c:v>0.13579049466537343</c:v>
                </c:pt>
                <c:pt idx="71">
                  <c:v>-4.1161400512382582E-2</c:v>
                </c:pt>
                <c:pt idx="72">
                  <c:v>3.295333095831849E-2</c:v>
                </c:pt>
                <c:pt idx="73">
                  <c:v>-3.5178479048111742E-2</c:v>
                </c:pt>
                <c:pt idx="74">
                  <c:v>2.091152815013405E-2</c:v>
                </c:pt>
                <c:pt idx="75">
                  <c:v>4.2016806722689079E-2</c:v>
                </c:pt>
                <c:pt idx="76">
                  <c:v>-0.13407258064516128</c:v>
                </c:pt>
                <c:pt idx="77">
                  <c:v>7.1206829646876219E-2</c:v>
                </c:pt>
                <c:pt idx="78">
                  <c:v>-0.10088752037674334</c:v>
                </c:pt>
                <c:pt idx="79">
                  <c:v>-0.1476631748589847</c:v>
                </c:pt>
                <c:pt idx="80">
                  <c:v>-0.11321200661782084</c:v>
                </c:pt>
                <c:pt idx="81">
                  <c:v>-0.16124733475479744</c:v>
                </c:pt>
                <c:pt idx="82">
                  <c:v>4.1309183349221481E-3</c:v>
                </c:pt>
                <c:pt idx="83">
                  <c:v>-3.0063291139240507E-2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6-E547-A706-A7954152F0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'bankruptcy data'!$X$3:$Y$86</c:f>
              <c:multiLvlStrCache>
                <c:ptCount val="84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  <c:pt idx="9">
                    <c:v>Q3</c:v>
                  </c:pt>
                  <c:pt idx="10">
                    <c:v>Q4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Q3</c:v>
                  </c:pt>
                  <c:pt idx="14">
                    <c:v>Q4</c:v>
                  </c:pt>
                  <c:pt idx="15">
                    <c:v>Q1</c:v>
                  </c:pt>
                  <c:pt idx="16">
                    <c:v>Q2</c:v>
                  </c:pt>
                  <c:pt idx="17">
                    <c:v>Q3</c:v>
                  </c:pt>
                  <c:pt idx="18">
                    <c:v>Q4</c:v>
                  </c:pt>
                  <c:pt idx="19">
                    <c:v>Q1</c:v>
                  </c:pt>
                  <c:pt idx="20">
                    <c:v>Q2</c:v>
                  </c:pt>
                  <c:pt idx="21">
                    <c:v>Q3</c:v>
                  </c:pt>
                  <c:pt idx="22">
                    <c:v>Q4</c:v>
                  </c:pt>
                  <c:pt idx="23">
                    <c:v>Q1</c:v>
                  </c:pt>
                  <c:pt idx="24">
                    <c:v>Q2</c:v>
                  </c:pt>
                  <c:pt idx="25">
                    <c:v>Q3</c:v>
                  </c:pt>
                  <c:pt idx="26">
                    <c:v>Q4</c:v>
                  </c:pt>
                  <c:pt idx="27">
                    <c:v>Q1</c:v>
                  </c:pt>
                  <c:pt idx="28">
                    <c:v>Q2</c:v>
                  </c:pt>
                  <c:pt idx="29">
                    <c:v>Q3</c:v>
                  </c:pt>
                  <c:pt idx="30">
                    <c:v>Q4</c:v>
                  </c:pt>
                  <c:pt idx="31">
                    <c:v>Q1</c:v>
                  </c:pt>
                  <c:pt idx="32">
                    <c:v>Q2</c:v>
                  </c:pt>
                  <c:pt idx="33">
                    <c:v>Q3</c:v>
                  </c:pt>
                  <c:pt idx="34">
                    <c:v>Q4</c:v>
                  </c:pt>
                  <c:pt idx="35">
                    <c:v>Q1</c:v>
                  </c:pt>
                  <c:pt idx="36">
                    <c:v>Q2</c:v>
                  </c:pt>
                  <c:pt idx="37">
                    <c:v>Q3</c:v>
                  </c:pt>
                  <c:pt idx="38">
                    <c:v>Q4</c:v>
                  </c:pt>
                  <c:pt idx="39">
                    <c:v>Q1</c:v>
                  </c:pt>
                  <c:pt idx="40">
                    <c:v>Q2</c:v>
                  </c:pt>
                  <c:pt idx="41">
                    <c:v>Q3</c:v>
                  </c:pt>
                  <c:pt idx="42">
                    <c:v>Q4</c:v>
                  </c:pt>
                  <c:pt idx="43">
                    <c:v>Q1</c:v>
                  </c:pt>
                  <c:pt idx="44">
                    <c:v>Q2</c:v>
                  </c:pt>
                  <c:pt idx="45">
                    <c:v>Q3</c:v>
                  </c:pt>
                  <c:pt idx="46">
                    <c:v>Q4</c:v>
                  </c:pt>
                  <c:pt idx="47">
                    <c:v>Q1</c:v>
                  </c:pt>
                  <c:pt idx="48">
                    <c:v>Q2</c:v>
                  </c:pt>
                  <c:pt idx="49">
                    <c:v>Q3</c:v>
                  </c:pt>
                  <c:pt idx="50">
                    <c:v>Q4</c:v>
                  </c:pt>
                  <c:pt idx="51">
                    <c:v>Q1</c:v>
                  </c:pt>
                  <c:pt idx="52">
                    <c:v>Q2</c:v>
                  </c:pt>
                  <c:pt idx="53">
                    <c:v>Q3</c:v>
                  </c:pt>
                  <c:pt idx="54">
                    <c:v>Q4</c:v>
                  </c:pt>
                  <c:pt idx="55">
                    <c:v>Q1</c:v>
                  </c:pt>
                  <c:pt idx="56">
                    <c:v>Q2</c:v>
                  </c:pt>
                  <c:pt idx="57">
                    <c:v>Q3</c:v>
                  </c:pt>
                  <c:pt idx="58">
                    <c:v>Q4</c:v>
                  </c:pt>
                  <c:pt idx="59">
                    <c:v>Q1</c:v>
                  </c:pt>
                  <c:pt idx="60">
                    <c:v>Q2</c:v>
                  </c:pt>
                  <c:pt idx="61">
                    <c:v>Q3</c:v>
                  </c:pt>
                  <c:pt idx="62">
                    <c:v>Q4</c:v>
                  </c:pt>
                  <c:pt idx="63">
                    <c:v>Q1</c:v>
                  </c:pt>
                  <c:pt idx="64">
                    <c:v>Q2</c:v>
                  </c:pt>
                  <c:pt idx="65">
                    <c:v>Q3</c:v>
                  </c:pt>
                  <c:pt idx="66">
                    <c:v>Q4</c:v>
                  </c:pt>
                  <c:pt idx="67">
                    <c:v>Q1</c:v>
                  </c:pt>
                  <c:pt idx="68">
                    <c:v>Q2</c:v>
                  </c:pt>
                  <c:pt idx="69">
                    <c:v>Q3</c:v>
                  </c:pt>
                  <c:pt idx="70">
                    <c:v>Q4</c:v>
                  </c:pt>
                  <c:pt idx="71">
                    <c:v>Q1</c:v>
                  </c:pt>
                  <c:pt idx="72">
                    <c:v>Q2</c:v>
                  </c:pt>
                  <c:pt idx="73">
                    <c:v>Q3</c:v>
                  </c:pt>
                  <c:pt idx="74">
                    <c:v>Q4</c:v>
                  </c:pt>
                  <c:pt idx="75">
                    <c:v>Q1</c:v>
                  </c:pt>
                  <c:pt idx="76">
                    <c:v>Q2</c:v>
                  </c:pt>
                  <c:pt idx="77">
                    <c:v>Q3</c:v>
                  </c:pt>
                  <c:pt idx="78">
                    <c:v>Q4</c:v>
                  </c:pt>
                  <c:pt idx="79">
                    <c:v>Q1</c:v>
                  </c:pt>
                  <c:pt idx="80">
                    <c:v>Q2</c:v>
                  </c:pt>
                  <c:pt idx="81">
                    <c:v>Q3</c:v>
                  </c:pt>
                  <c:pt idx="82">
                    <c:v>Q4</c:v>
                  </c:pt>
                  <c:pt idx="83">
                    <c:v>Q1</c:v>
                  </c:pt>
                </c:lvl>
                <c:lvl>
                  <c:pt idx="0">
                    <c:v>2001</c:v>
                  </c:pt>
                  <c:pt idx="1">
                    <c:v>2001</c:v>
                  </c:pt>
                  <c:pt idx="2">
                    <c:v>2001</c:v>
                  </c:pt>
                  <c:pt idx="3">
                    <c:v>2002</c:v>
                  </c:pt>
                  <c:pt idx="4">
                    <c:v>2002</c:v>
                  </c:pt>
                  <c:pt idx="5">
                    <c:v>2002</c:v>
                  </c:pt>
                  <c:pt idx="6">
                    <c:v>2002</c:v>
                  </c:pt>
                  <c:pt idx="7">
                    <c:v>2003</c:v>
                  </c:pt>
                  <c:pt idx="8">
                    <c:v>2003</c:v>
                  </c:pt>
                  <c:pt idx="9">
                    <c:v>2003</c:v>
                  </c:pt>
                  <c:pt idx="10">
                    <c:v>2003</c:v>
                  </c:pt>
                  <c:pt idx="11">
                    <c:v>2004</c:v>
                  </c:pt>
                  <c:pt idx="12">
                    <c:v>2004</c:v>
                  </c:pt>
                  <c:pt idx="13">
                    <c:v>2004</c:v>
                  </c:pt>
                  <c:pt idx="14">
                    <c:v>2004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2007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2008</c:v>
                  </c:pt>
                  <c:pt idx="28">
                    <c:v>2008</c:v>
                  </c:pt>
                  <c:pt idx="29">
                    <c:v>2008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2009</c:v>
                  </c:pt>
                  <c:pt idx="33">
                    <c:v>2009</c:v>
                  </c:pt>
                  <c:pt idx="34">
                    <c:v>2009</c:v>
                  </c:pt>
                  <c:pt idx="35">
                    <c:v>2010</c:v>
                  </c:pt>
                  <c:pt idx="36">
                    <c:v>2010</c:v>
                  </c:pt>
                  <c:pt idx="37">
                    <c:v>2010</c:v>
                  </c:pt>
                  <c:pt idx="38">
                    <c:v>2010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2012</c:v>
                  </c:pt>
                  <c:pt idx="44">
                    <c:v>2012</c:v>
                  </c:pt>
                  <c:pt idx="45">
                    <c:v>2012</c:v>
                  </c:pt>
                  <c:pt idx="46">
                    <c:v>2012</c:v>
                  </c:pt>
                  <c:pt idx="47">
                    <c:v>2013</c:v>
                  </c:pt>
                  <c:pt idx="48">
                    <c:v>2013</c:v>
                  </c:pt>
                  <c:pt idx="49">
                    <c:v>2013</c:v>
                  </c:pt>
                  <c:pt idx="50">
                    <c:v>2013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2016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2017</c:v>
                  </c:pt>
                  <c:pt idx="64">
                    <c:v>2017</c:v>
                  </c:pt>
                  <c:pt idx="65">
                    <c:v>2017</c:v>
                  </c:pt>
                  <c:pt idx="66">
                    <c:v>2017</c:v>
                  </c:pt>
                  <c:pt idx="67">
                    <c:v>2018</c:v>
                  </c:pt>
                  <c:pt idx="68">
                    <c:v>2018</c:v>
                  </c:pt>
                  <c:pt idx="69">
                    <c:v>2018</c:v>
                  </c:pt>
                  <c:pt idx="70">
                    <c:v>2018</c:v>
                  </c:pt>
                  <c:pt idx="71">
                    <c:v>2019</c:v>
                  </c:pt>
                  <c:pt idx="72">
                    <c:v>2019</c:v>
                  </c:pt>
                  <c:pt idx="73">
                    <c:v>2019</c:v>
                  </c:pt>
                  <c:pt idx="74">
                    <c:v>2019</c:v>
                  </c:pt>
                  <c:pt idx="75">
                    <c:v>2020</c:v>
                  </c:pt>
                  <c:pt idx="76">
                    <c:v>2020</c:v>
                  </c:pt>
                  <c:pt idx="77">
                    <c:v>2020</c:v>
                  </c:pt>
                  <c:pt idx="78">
                    <c:v>2020</c:v>
                  </c:pt>
                  <c:pt idx="79">
                    <c:v>2021</c:v>
                  </c:pt>
                  <c:pt idx="80">
                    <c:v>2021</c:v>
                  </c:pt>
                  <c:pt idx="81">
                    <c:v>2021</c:v>
                  </c:pt>
                  <c:pt idx="82">
                    <c:v>2021</c:v>
                  </c:pt>
                  <c:pt idx="83">
                    <c:v>2022</c:v>
                  </c:pt>
                </c:lvl>
              </c:multiLvlStrCache>
            </c:multiLvlStrRef>
          </c:cat>
          <c:val>
            <c:numRef>
              <c:f>'bankruptcy data'!$AA$3:$AA$86</c:f>
              <c:numCache>
                <c:formatCode>0.0%</c:formatCode>
                <c:ptCount val="84"/>
                <c:pt idx="0">
                  <c:v>9.3118407335582729E-2</c:v>
                </c:pt>
                <c:pt idx="1">
                  <c:v>-0.10276005988760818</c:v>
                </c:pt>
                <c:pt idx="2">
                  <c:v>1.407790708638469E-2</c:v>
                </c:pt>
                <c:pt idx="3">
                  <c:v>4.0373843362223452E-2</c:v>
                </c:pt>
                <c:pt idx="4">
                  <c:v>5.8916089124329357E-2</c:v>
                </c:pt>
                <c:pt idx="5">
                  <c:v>2.2558063996357971E-3</c:v>
                </c:pt>
                <c:pt idx="6">
                  <c:v>-1.5933733633090311E-2</c:v>
                </c:pt>
                <c:pt idx="7">
                  <c:v>4.8038399601689707E-2</c:v>
                </c:pt>
                <c:pt idx="8">
                  <c:v>6.6242076040321257E-2</c:v>
                </c:pt>
                <c:pt idx="9">
                  <c:v>-6.1223968848479783E-2</c:v>
                </c:pt>
                <c:pt idx="10">
                  <c:v>-4.8175348479642457E-2</c:v>
                </c:pt>
                <c:pt idx="11">
                  <c:v>3.1039802209560218E-2</c:v>
                </c:pt>
                <c:pt idx="12">
                  <c:v>3.993642413464784E-2</c:v>
                </c:pt>
                <c:pt idx="13">
                  <c:v>-5.812367842930187E-2</c:v>
                </c:pt>
                <c:pt idx="14">
                  <c:v>-6.4222967412771559E-2</c:v>
                </c:pt>
                <c:pt idx="15">
                  <c:v>8.0233037456374182E-2</c:v>
                </c:pt>
                <c:pt idx="16">
                  <c:v>0.166658186758114</c:v>
                </c:pt>
                <c:pt idx="17">
                  <c:v>0.16120689843152047</c:v>
                </c:pt>
                <c:pt idx="18">
                  <c:v>0.22929772443035645</c:v>
                </c:pt>
                <c:pt idx="19">
                  <c:v>-0.82786538411598565</c:v>
                </c:pt>
                <c:pt idx="20">
                  <c:v>0.33979677863069618</c:v>
                </c:pt>
                <c:pt idx="21">
                  <c:v>9.860572942540155E-2</c:v>
                </c:pt>
                <c:pt idx="22">
                  <c:v>3.7085046605008984E-2</c:v>
                </c:pt>
                <c:pt idx="23">
                  <c:v>8.9225814327986833E-2</c:v>
                </c:pt>
                <c:pt idx="24">
                  <c:v>8.7440822796633233E-2</c:v>
                </c:pt>
                <c:pt idx="25">
                  <c:v>3.9255143709753415E-2</c:v>
                </c:pt>
                <c:pt idx="26">
                  <c:v>3.1576163444191514E-2</c:v>
                </c:pt>
                <c:pt idx="27">
                  <c:v>8.4943322284688774E-2</c:v>
                </c:pt>
                <c:pt idx="28">
                  <c:v>0.12568465115494004</c:v>
                </c:pt>
                <c:pt idx="29">
                  <c:v>5.2555226096181309E-2</c:v>
                </c:pt>
                <c:pt idx="30">
                  <c:v>2.7170061292011383E-2</c:v>
                </c:pt>
                <c:pt idx="31">
                  <c:v>9.6187451459003662E-2</c:v>
                </c:pt>
                <c:pt idx="32">
                  <c:v>0.15467266366816593</c:v>
                </c:pt>
                <c:pt idx="33">
                  <c:v>2.2596347439728919E-2</c:v>
                </c:pt>
                <c:pt idx="34">
                  <c:v>-4.3194895367899964E-2</c:v>
                </c:pt>
                <c:pt idx="35">
                  <c:v>4.5797252388831498E-2</c:v>
                </c:pt>
                <c:pt idx="36">
                  <c:v>9.1202839848905481E-2</c:v>
                </c:pt>
                <c:pt idx="37">
                  <c:v>-2.2536303172893631E-2</c:v>
                </c:pt>
                <c:pt idx="38">
                  <c:v>-0.10384189667765165</c:v>
                </c:pt>
                <c:pt idx="39">
                  <c:v>-9.0967651589413251E-3</c:v>
                </c:pt>
                <c:pt idx="40">
                  <c:v>3.8677000130016223E-2</c:v>
                </c:pt>
                <c:pt idx="41">
                  <c:v>-8.314874580256118E-2</c:v>
                </c:pt>
                <c:pt idx="42">
                  <c:v>-0.10181343305731161</c:v>
                </c:pt>
                <c:pt idx="43">
                  <c:v>3.089291733030209E-2</c:v>
                </c:pt>
                <c:pt idx="44">
                  <c:v>1.0718807596762562E-2</c:v>
                </c:pt>
                <c:pt idx="45">
                  <c:v>-8.3543966586219029E-2</c:v>
                </c:pt>
                <c:pt idx="46">
                  <c:v>-8.4190382592326002E-2</c:v>
                </c:pt>
                <c:pt idx="47">
                  <c:v>-3.2609476018998895E-3</c:v>
                </c:pt>
                <c:pt idx="48">
                  <c:v>7.7828829648500283E-2</c:v>
                </c:pt>
                <c:pt idx="49">
                  <c:v>-8.6052744500798417E-2</c:v>
                </c:pt>
                <c:pt idx="50">
                  <c:v>-0.11262738216187926</c:v>
                </c:pt>
                <c:pt idx="51">
                  <c:v>4.9179901293249255E-3</c:v>
                </c:pt>
                <c:pt idx="52">
                  <c:v>6.8445856134233291E-2</c:v>
                </c:pt>
                <c:pt idx="53">
                  <c:v>-8.9629043202895275E-2</c:v>
                </c:pt>
                <c:pt idx="54">
                  <c:v>-9.3240041528755119E-2</c:v>
                </c:pt>
                <c:pt idx="55">
                  <c:v>1.2482201486512275E-2</c:v>
                </c:pt>
                <c:pt idx="56">
                  <c:v>4.972405060844183E-2</c:v>
                </c:pt>
                <c:pt idx="57">
                  <c:v>-4.8998439305560033E-2</c:v>
                </c:pt>
                <c:pt idx="58">
                  <c:v>-8.5172921265636498E-2</c:v>
                </c:pt>
                <c:pt idx="59">
                  <c:v>3.5481071470149332E-2</c:v>
                </c:pt>
                <c:pt idx="60">
                  <c:v>3.4009781325538252E-2</c:v>
                </c:pt>
                <c:pt idx="61">
                  <c:v>-4.2078938784386212E-2</c:v>
                </c:pt>
                <c:pt idx="62">
                  <c:v>-7.9800846145908572E-2</c:v>
                </c:pt>
                <c:pt idx="63">
                  <c:v>9.6230509158803046E-2</c:v>
                </c:pt>
                <c:pt idx="64">
                  <c:v>4.3270116000736512E-2</c:v>
                </c:pt>
                <c:pt idx="65">
                  <c:v>-7.0773032121426049E-2</c:v>
                </c:pt>
                <c:pt idx="66">
                  <c:v>-6.7595230558193525E-2</c:v>
                </c:pt>
                <c:pt idx="67">
                  <c:v>5.4784753972205877E-2</c:v>
                </c:pt>
                <c:pt idx="68">
                  <c:v>7.3756772705326962E-2</c:v>
                </c:pt>
                <c:pt idx="69">
                  <c:v>-6.3294680728820593E-2</c:v>
                </c:pt>
                <c:pt idx="70">
                  <c:v>-5.8109765854178888E-2</c:v>
                </c:pt>
                <c:pt idx="71">
                  <c:v>5.399360117783629E-2</c:v>
                </c:pt>
                <c:pt idx="72">
                  <c:v>7.7419008220061244E-2</c:v>
                </c:pt>
                <c:pt idx="73">
                  <c:v>-5.0388949835444299E-2</c:v>
                </c:pt>
                <c:pt idx="74">
                  <c:v>-8.0988263712027719E-2</c:v>
                </c:pt>
                <c:pt idx="75">
                  <c:v>7.6566178319200967E-4</c:v>
                </c:pt>
                <c:pt idx="76">
                  <c:v>-0.31919084649378232</c:v>
                </c:pt>
                <c:pt idx="77">
                  <c:v>1.2420224587180584E-2</c:v>
                </c:pt>
                <c:pt idx="78">
                  <c:v>-0.11036099468199666</c:v>
                </c:pt>
                <c:pt idx="79">
                  <c:v>-1.5158427918323262E-2</c:v>
                </c:pt>
                <c:pt idx="80">
                  <c:v>3.5699766476633484E-2</c:v>
                </c:pt>
                <c:pt idx="81">
                  <c:v>-0.12926871571106466</c:v>
                </c:pt>
                <c:pt idx="82">
                  <c:v>-7.3805380244480329E-2</c:v>
                </c:pt>
                <c:pt idx="83">
                  <c:v>6.6103728521947798E-3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6-E547-A706-A7954152F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58816"/>
        <c:axId val="48060464"/>
      </c:lineChart>
      <c:catAx>
        <c:axId val="480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0464"/>
        <c:crosses val="autoZero"/>
        <c:auto val="1"/>
        <c:lblAlgn val="ctr"/>
        <c:lblOffset val="100"/>
        <c:noMultiLvlLbl val="0"/>
      </c:catAx>
      <c:valAx>
        <c:axId val="480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[mergedfiles.xlsx]bankruptcy biz filings 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'bankruptcy biz filings pivot'!$B$3</c:f>
              <c:strCache>
                <c:ptCount val="1"/>
                <c:pt idx="0">
                  <c:v>Sum of Biz Ch. 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'bankruptcy biz filings pivot'!$A$4:$A$111</c:f>
              <c:multiLvlStrCache>
                <c:ptCount val="8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  <c:pt idx="40">
                    <c:v>Q1</c:v>
                  </c:pt>
                  <c:pt idx="41">
                    <c:v>Q2</c:v>
                  </c:pt>
                  <c:pt idx="42">
                    <c:v>Q3</c:v>
                  </c:pt>
                  <c:pt idx="43">
                    <c:v>Q4</c:v>
                  </c:pt>
                  <c:pt idx="44">
                    <c:v>Q1</c:v>
                  </c:pt>
                  <c:pt idx="45">
                    <c:v>Q2</c:v>
                  </c:pt>
                  <c:pt idx="46">
                    <c:v>Q3</c:v>
                  </c:pt>
                  <c:pt idx="47">
                    <c:v>Q4</c:v>
                  </c:pt>
                  <c:pt idx="48">
                    <c:v>Q1</c:v>
                  </c:pt>
                  <c:pt idx="49">
                    <c:v>Q2</c:v>
                  </c:pt>
                  <c:pt idx="50">
                    <c:v>Q3</c:v>
                  </c:pt>
                  <c:pt idx="51">
                    <c:v>Q4</c:v>
                  </c:pt>
                  <c:pt idx="52">
                    <c:v>Q1</c:v>
                  </c:pt>
                  <c:pt idx="53">
                    <c:v>Q2</c:v>
                  </c:pt>
                  <c:pt idx="54">
                    <c:v>Q3</c:v>
                  </c:pt>
                  <c:pt idx="55">
                    <c:v>Q4</c:v>
                  </c:pt>
                  <c:pt idx="56">
                    <c:v>Q1</c:v>
                  </c:pt>
                  <c:pt idx="57">
                    <c:v>Q2</c:v>
                  </c:pt>
                  <c:pt idx="58">
                    <c:v>Q3</c:v>
                  </c:pt>
                  <c:pt idx="59">
                    <c:v>Q4</c:v>
                  </c:pt>
                  <c:pt idx="60">
                    <c:v>Q1</c:v>
                  </c:pt>
                  <c:pt idx="61">
                    <c:v>Q2</c:v>
                  </c:pt>
                  <c:pt idx="62">
                    <c:v>Q3</c:v>
                  </c:pt>
                  <c:pt idx="63">
                    <c:v>Q4</c:v>
                  </c:pt>
                  <c:pt idx="64">
                    <c:v>Q1</c:v>
                  </c:pt>
                  <c:pt idx="65">
                    <c:v>Q2</c:v>
                  </c:pt>
                  <c:pt idx="66">
                    <c:v>Q3</c:v>
                  </c:pt>
                  <c:pt idx="67">
                    <c:v>Q4</c:v>
                  </c:pt>
                  <c:pt idx="68">
                    <c:v>Q1</c:v>
                  </c:pt>
                  <c:pt idx="69">
                    <c:v>Q2</c:v>
                  </c:pt>
                  <c:pt idx="70">
                    <c:v>Q3</c:v>
                  </c:pt>
                  <c:pt idx="71">
                    <c:v>Q4</c:v>
                  </c:pt>
                  <c:pt idx="72">
                    <c:v>Q1</c:v>
                  </c:pt>
                  <c:pt idx="73">
                    <c:v>Q2</c:v>
                  </c:pt>
                  <c:pt idx="74">
                    <c:v>Q3</c:v>
                  </c:pt>
                  <c:pt idx="75">
                    <c:v>Q4</c:v>
                  </c:pt>
                  <c:pt idx="76">
                    <c:v>Q1</c:v>
                  </c:pt>
                  <c:pt idx="77">
                    <c:v>Q2</c:v>
                  </c:pt>
                  <c:pt idx="78">
                    <c:v>Q3</c:v>
                  </c:pt>
                  <c:pt idx="79">
                    <c:v>Q4</c:v>
                  </c:pt>
                  <c:pt idx="80">
                    <c:v>Q1</c:v>
                  </c:pt>
                  <c:pt idx="81">
                    <c:v>Q2</c:v>
                  </c:pt>
                  <c:pt idx="82">
                    <c:v>Q3</c:v>
                  </c:pt>
                  <c:pt idx="83">
                    <c:v>Q4</c:v>
                  </c:pt>
                  <c:pt idx="84">
                    <c:v>Q1</c:v>
                  </c:pt>
                </c:lvl>
                <c:lvl>
                  <c:pt idx="0">
                    <c:v>2001</c:v>
                  </c:pt>
                  <c:pt idx="4">
                    <c:v>2002</c:v>
                  </c:pt>
                  <c:pt idx="8">
                    <c:v>2003</c:v>
                  </c:pt>
                  <c:pt idx="12">
                    <c:v>2004</c:v>
                  </c:pt>
                  <c:pt idx="16">
                    <c:v>2005</c:v>
                  </c:pt>
                  <c:pt idx="20">
                    <c:v>2006</c:v>
                  </c:pt>
                  <c:pt idx="24">
                    <c:v>2007</c:v>
                  </c:pt>
                  <c:pt idx="28">
                    <c:v>2008</c:v>
                  </c:pt>
                  <c:pt idx="32">
                    <c:v>2009</c:v>
                  </c:pt>
                  <c:pt idx="36">
                    <c:v>2010</c:v>
                  </c:pt>
                  <c:pt idx="40">
                    <c:v>2011</c:v>
                  </c:pt>
                  <c:pt idx="44">
                    <c:v>2012</c:v>
                  </c:pt>
                  <c:pt idx="48">
                    <c:v>2013</c:v>
                  </c:pt>
                  <c:pt idx="52">
                    <c:v>2014</c:v>
                  </c:pt>
                  <c:pt idx="56">
                    <c:v>2015</c:v>
                  </c:pt>
                  <c:pt idx="60">
                    <c:v>2016</c:v>
                  </c:pt>
                  <c:pt idx="64">
                    <c:v>2017</c:v>
                  </c:pt>
                  <c:pt idx="68">
                    <c:v>2018</c:v>
                  </c:pt>
                  <c:pt idx="72">
                    <c:v>2019</c:v>
                  </c:pt>
                  <c:pt idx="76">
                    <c:v>2020</c:v>
                  </c:pt>
                  <c:pt idx="80">
                    <c:v>2021</c:v>
                  </c:pt>
                  <c:pt idx="84">
                    <c:v>2022</c:v>
                  </c:pt>
                </c:lvl>
              </c:multiLvlStrCache>
            </c:multiLvlStrRef>
          </c:cat>
          <c:val>
            <c:numRef>
              <c:f>'bankruptcy biz filings pivot'!$B$4:$B$111</c:f>
              <c:numCache>
                <c:formatCode>General</c:formatCode>
                <c:ptCount val="85"/>
                <c:pt idx="0">
                  <c:v>2770</c:v>
                </c:pt>
                <c:pt idx="1">
                  <c:v>2614</c:v>
                </c:pt>
                <c:pt idx="2">
                  <c:v>2274</c:v>
                </c:pt>
                <c:pt idx="3">
                  <c:v>2959</c:v>
                </c:pt>
                <c:pt idx="4">
                  <c:v>2761</c:v>
                </c:pt>
                <c:pt idx="5">
                  <c:v>2477</c:v>
                </c:pt>
                <c:pt idx="6">
                  <c:v>2472</c:v>
                </c:pt>
                <c:pt idx="7">
                  <c:v>2548</c:v>
                </c:pt>
                <c:pt idx="8">
                  <c:v>2245</c:v>
                </c:pt>
                <c:pt idx="9">
                  <c:v>2348</c:v>
                </c:pt>
                <c:pt idx="10">
                  <c:v>2033</c:v>
                </c:pt>
                <c:pt idx="11">
                  <c:v>1806</c:v>
                </c:pt>
                <c:pt idx="12">
                  <c:v>4455</c:v>
                </c:pt>
                <c:pt idx="13">
                  <c:v>1779</c:v>
                </c:pt>
                <c:pt idx="14">
                  <c:v>1383</c:v>
                </c:pt>
                <c:pt idx="15">
                  <c:v>1543</c:v>
                </c:pt>
                <c:pt idx="16">
                  <c:v>1521</c:v>
                </c:pt>
                <c:pt idx="17">
                  <c:v>1384</c:v>
                </c:pt>
                <c:pt idx="18">
                  <c:v>1310</c:v>
                </c:pt>
                <c:pt idx="19">
                  <c:v>1692</c:v>
                </c:pt>
                <c:pt idx="20">
                  <c:v>1291</c:v>
                </c:pt>
                <c:pt idx="21">
                  <c:v>1079</c:v>
                </c:pt>
                <c:pt idx="22">
                  <c:v>1192</c:v>
                </c:pt>
                <c:pt idx="23">
                  <c:v>1170</c:v>
                </c:pt>
                <c:pt idx="24">
                  <c:v>1283</c:v>
                </c:pt>
                <c:pt idx="25">
                  <c:v>1430</c:v>
                </c:pt>
                <c:pt idx="26">
                  <c:v>1410</c:v>
                </c:pt>
                <c:pt idx="27">
                  <c:v>1612</c:v>
                </c:pt>
                <c:pt idx="28">
                  <c:v>1812</c:v>
                </c:pt>
                <c:pt idx="29">
                  <c:v>1658</c:v>
                </c:pt>
                <c:pt idx="30">
                  <c:v>2485</c:v>
                </c:pt>
                <c:pt idx="31">
                  <c:v>2941</c:v>
                </c:pt>
                <c:pt idx="32">
                  <c:v>3431</c:v>
                </c:pt>
                <c:pt idx="33">
                  <c:v>3965</c:v>
                </c:pt>
                <c:pt idx="34">
                  <c:v>3060</c:v>
                </c:pt>
                <c:pt idx="35">
                  <c:v>3176</c:v>
                </c:pt>
                <c:pt idx="36">
                  <c:v>3293</c:v>
                </c:pt>
                <c:pt idx="37">
                  <c:v>2859</c:v>
                </c:pt>
                <c:pt idx="38">
                  <c:v>2916</c:v>
                </c:pt>
                <c:pt idx="39">
                  <c:v>2682</c:v>
                </c:pt>
                <c:pt idx="40">
                  <c:v>2605</c:v>
                </c:pt>
                <c:pt idx="41">
                  <c:v>2567</c:v>
                </c:pt>
                <c:pt idx="42">
                  <c:v>2245</c:v>
                </c:pt>
                <c:pt idx="43">
                  <c:v>2313</c:v>
                </c:pt>
                <c:pt idx="44">
                  <c:v>2464</c:v>
                </c:pt>
                <c:pt idx="45">
                  <c:v>2225</c:v>
                </c:pt>
                <c:pt idx="46">
                  <c:v>2020</c:v>
                </c:pt>
                <c:pt idx="47">
                  <c:v>2131</c:v>
                </c:pt>
                <c:pt idx="48">
                  <c:v>1990</c:v>
                </c:pt>
                <c:pt idx="49">
                  <c:v>2028</c:v>
                </c:pt>
                <c:pt idx="50">
                  <c:v>1983</c:v>
                </c:pt>
                <c:pt idx="51">
                  <c:v>1641</c:v>
                </c:pt>
                <c:pt idx="52">
                  <c:v>1635</c:v>
                </c:pt>
                <c:pt idx="53">
                  <c:v>1842</c:v>
                </c:pt>
                <c:pt idx="54">
                  <c:v>1363</c:v>
                </c:pt>
                <c:pt idx="55">
                  <c:v>1238</c:v>
                </c:pt>
                <c:pt idx="56">
                  <c:v>1496</c:v>
                </c:pt>
                <c:pt idx="57">
                  <c:v>1474</c:v>
                </c:pt>
                <c:pt idx="58">
                  <c:v>1724</c:v>
                </c:pt>
                <c:pt idx="59">
                  <c:v>1423</c:v>
                </c:pt>
                <c:pt idx="60">
                  <c:v>1596</c:v>
                </c:pt>
                <c:pt idx="61">
                  <c:v>1996</c:v>
                </c:pt>
                <c:pt idx="62">
                  <c:v>1272</c:v>
                </c:pt>
                <c:pt idx="63">
                  <c:v>1287</c:v>
                </c:pt>
                <c:pt idx="64">
                  <c:v>1435</c:v>
                </c:pt>
                <c:pt idx="65">
                  <c:v>1883</c:v>
                </c:pt>
                <c:pt idx="66">
                  <c:v>1348</c:v>
                </c:pt>
                <c:pt idx="67">
                  <c:v>1668</c:v>
                </c:pt>
                <c:pt idx="68">
                  <c:v>1718</c:v>
                </c:pt>
                <c:pt idx="69">
                  <c:v>1318</c:v>
                </c:pt>
                <c:pt idx="70">
                  <c:v>1235</c:v>
                </c:pt>
                <c:pt idx="71">
                  <c:v>1782</c:v>
                </c:pt>
                <c:pt idx="72">
                  <c:v>1647</c:v>
                </c:pt>
                <c:pt idx="73">
                  <c:v>1504</c:v>
                </c:pt>
                <c:pt idx="74">
                  <c:v>1391</c:v>
                </c:pt>
                <c:pt idx="75">
                  <c:v>1503</c:v>
                </c:pt>
                <c:pt idx="76">
                  <c:v>1865</c:v>
                </c:pt>
                <c:pt idx="77">
                  <c:v>2047</c:v>
                </c:pt>
                <c:pt idx="78">
                  <c:v>2110</c:v>
                </c:pt>
                <c:pt idx="79">
                  <c:v>1755</c:v>
                </c:pt>
                <c:pt idx="80">
                  <c:v>1444</c:v>
                </c:pt>
                <c:pt idx="81">
                  <c:v>1065</c:v>
                </c:pt>
                <c:pt idx="82">
                  <c:v>895</c:v>
                </c:pt>
                <c:pt idx="83">
                  <c:v>953</c:v>
                </c:pt>
                <c:pt idx="84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0-1D49-A39A-F78B7A8E3CCC}"/>
            </c:ext>
          </c:extLst>
        </c:ser>
        <c:ser>
          <c:idx val="1"/>
          <c:order val="1"/>
          <c:tx>
            <c:strRef>
              <c:f>'bankruptcy biz filings pivot'!$C$3</c:f>
              <c:strCache>
                <c:ptCount val="1"/>
                <c:pt idx="0">
                  <c:v>Sum of Biz Ch.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'bankruptcy biz filings pivot'!$A$4:$A$111</c:f>
              <c:multiLvlStrCache>
                <c:ptCount val="8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  <c:pt idx="40">
                    <c:v>Q1</c:v>
                  </c:pt>
                  <c:pt idx="41">
                    <c:v>Q2</c:v>
                  </c:pt>
                  <c:pt idx="42">
                    <c:v>Q3</c:v>
                  </c:pt>
                  <c:pt idx="43">
                    <c:v>Q4</c:v>
                  </c:pt>
                  <c:pt idx="44">
                    <c:v>Q1</c:v>
                  </c:pt>
                  <c:pt idx="45">
                    <c:v>Q2</c:v>
                  </c:pt>
                  <c:pt idx="46">
                    <c:v>Q3</c:v>
                  </c:pt>
                  <c:pt idx="47">
                    <c:v>Q4</c:v>
                  </c:pt>
                  <c:pt idx="48">
                    <c:v>Q1</c:v>
                  </c:pt>
                  <c:pt idx="49">
                    <c:v>Q2</c:v>
                  </c:pt>
                  <c:pt idx="50">
                    <c:v>Q3</c:v>
                  </c:pt>
                  <c:pt idx="51">
                    <c:v>Q4</c:v>
                  </c:pt>
                  <c:pt idx="52">
                    <c:v>Q1</c:v>
                  </c:pt>
                  <c:pt idx="53">
                    <c:v>Q2</c:v>
                  </c:pt>
                  <c:pt idx="54">
                    <c:v>Q3</c:v>
                  </c:pt>
                  <c:pt idx="55">
                    <c:v>Q4</c:v>
                  </c:pt>
                  <c:pt idx="56">
                    <c:v>Q1</c:v>
                  </c:pt>
                  <c:pt idx="57">
                    <c:v>Q2</c:v>
                  </c:pt>
                  <c:pt idx="58">
                    <c:v>Q3</c:v>
                  </c:pt>
                  <c:pt idx="59">
                    <c:v>Q4</c:v>
                  </c:pt>
                  <c:pt idx="60">
                    <c:v>Q1</c:v>
                  </c:pt>
                  <c:pt idx="61">
                    <c:v>Q2</c:v>
                  </c:pt>
                  <c:pt idx="62">
                    <c:v>Q3</c:v>
                  </c:pt>
                  <c:pt idx="63">
                    <c:v>Q4</c:v>
                  </c:pt>
                  <c:pt idx="64">
                    <c:v>Q1</c:v>
                  </c:pt>
                  <c:pt idx="65">
                    <c:v>Q2</c:v>
                  </c:pt>
                  <c:pt idx="66">
                    <c:v>Q3</c:v>
                  </c:pt>
                  <c:pt idx="67">
                    <c:v>Q4</c:v>
                  </c:pt>
                  <c:pt idx="68">
                    <c:v>Q1</c:v>
                  </c:pt>
                  <c:pt idx="69">
                    <c:v>Q2</c:v>
                  </c:pt>
                  <c:pt idx="70">
                    <c:v>Q3</c:v>
                  </c:pt>
                  <c:pt idx="71">
                    <c:v>Q4</c:v>
                  </c:pt>
                  <c:pt idx="72">
                    <c:v>Q1</c:v>
                  </c:pt>
                  <c:pt idx="73">
                    <c:v>Q2</c:v>
                  </c:pt>
                  <c:pt idx="74">
                    <c:v>Q3</c:v>
                  </c:pt>
                  <c:pt idx="75">
                    <c:v>Q4</c:v>
                  </c:pt>
                  <c:pt idx="76">
                    <c:v>Q1</c:v>
                  </c:pt>
                  <c:pt idx="77">
                    <c:v>Q2</c:v>
                  </c:pt>
                  <c:pt idx="78">
                    <c:v>Q3</c:v>
                  </c:pt>
                  <c:pt idx="79">
                    <c:v>Q4</c:v>
                  </c:pt>
                  <c:pt idx="80">
                    <c:v>Q1</c:v>
                  </c:pt>
                  <c:pt idx="81">
                    <c:v>Q2</c:v>
                  </c:pt>
                  <c:pt idx="82">
                    <c:v>Q3</c:v>
                  </c:pt>
                  <c:pt idx="83">
                    <c:v>Q4</c:v>
                  </c:pt>
                  <c:pt idx="84">
                    <c:v>Q1</c:v>
                  </c:pt>
                </c:lvl>
                <c:lvl>
                  <c:pt idx="0">
                    <c:v>2001</c:v>
                  </c:pt>
                  <c:pt idx="4">
                    <c:v>2002</c:v>
                  </c:pt>
                  <c:pt idx="8">
                    <c:v>2003</c:v>
                  </c:pt>
                  <c:pt idx="12">
                    <c:v>2004</c:v>
                  </c:pt>
                  <c:pt idx="16">
                    <c:v>2005</c:v>
                  </c:pt>
                  <c:pt idx="20">
                    <c:v>2006</c:v>
                  </c:pt>
                  <c:pt idx="24">
                    <c:v>2007</c:v>
                  </c:pt>
                  <c:pt idx="28">
                    <c:v>2008</c:v>
                  </c:pt>
                  <c:pt idx="32">
                    <c:v>2009</c:v>
                  </c:pt>
                  <c:pt idx="36">
                    <c:v>2010</c:v>
                  </c:pt>
                  <c:pt idx="40">
                    <c:v>2011</c:v>
                  </c:pt>
                  <c:pt idx="44">
                    <c:v>2012</c:v>
                  </c:pt>
                  <c:pt idx="48">
                    <c:v>2013</c:v>
                  </c:pt>
                  <c:pt idx="52">
                    <c:v>2014</c:v>
                  </c:pt>
                  <c:pt idx="56">
                    <c:v>2015</c:v>
                  </c:pt>
                  <c:pt idx="60">
                    <c:v>2016</c:v>
                  </c:pt>
                  <c:pt idx="64">
                    <c:v>2017</c:v>
                  </c:pt>
                  <c:pt idx="68">
                    <c:v>2018</c:v>
                  </c:pt>
                  <c:pt idx="72">
                    <c:v>2019</c:v>
                  </c:pt>
                  <c:pt idx="76">
                    <c:v>2020</c:v>
                  </c:pt>
                  <c:pt idx="80">
                    <c:v>2021</c:v>
                  </c:pt>
                  <c:pt idx="84">
                    <c:v>2022</c:v>
                  </c:pt>
                </c:lvl>
              </c:multiLvlStrCache>
            </c:multiLvlStrRef>
          </c:cat>
          <c:val>
            <c:numRef>
              <c:f>'bankruptcy biz filings pivot'!$C$4:$C$111</c:f>
              <c:numCache>
                <c:formatCode>General</c:formatCode>
                <c:ptCount val="85"/>
                <c:pt idx="0">
                  <c:v>5797</c:v>
                </c:pt>
                <c:pt idx="1">
                  <c:v>6188</c:v>
                </c:pt>
                <c:pt idx="2">
                  <c:v>5687</c:v>
                </c:pt>
                <c:pt idx="3">
                  <c:v>5708</c:v>
                </c:pt>
                <c:pt idx="4">
                  <c:v>5681</c:v>
                </c:pt>
                <c:pt idx="5">
                  <c:v>5693</c:v>
                </c:pt>
                <c:pt idx="6">
                  <c:v>5405</c:v>
                </c:pt>
                <c:pt idx="7">
                  <c:v>5472</c:v>
                </c:pt>
                <c:pt idx="8">
                  <c:v>5026</c:v>
                </c:pt>
                <c:pt idx="9">
                  <c:v>5383</c:v>
                </c:pt>
                <c:pt idx="10">
                  <c:v>5079</c:v>
                </c:pt>
                <c:pt idx="11">
                  <c:v>5066</c:v>
                </c:pt>
                <c:pt idx="12">
                  <c:v>4902</c:v>
                </c:pt>
                <c:pt idx="13">
                  <c:v>5225</c:v>
                </c:pt>
                <c:pt idx="14">
                  <c:v>4990</c:v>
                </c:pt>
                <c:pt idx="15">
                  <c:v>5013</c:v>
                </c:pt>
                <c:pt idx="16">
                  <c:v>5281</c:v>
                </c:pt>
                <c:pt idx="17">
                  <c:v>6092</c:v>
                </c:pt>
                <c:pt idx="18">
                  <c:v>6832</c:v>
                </c:pt>
                <c:pt idx="19">
                  <c:v>9701</c:v>
                </c:pt>
                <c:pt idx="20">
                  <c:v>2147</c:v>
                </c:pt>
                <c:pt idx="21">
                  <c:v>2940</c:v>
                </c:pt>
                <c:pt idx="22">
                  <c:v>3249</c:v>
                </c:pt>
                <c:pt idx="23">
                  <c:v>3567</c:v>
                </c:pt>
                <c:pt idx="24">
                  <c:v>4071</c:v>
                </c:pt>
                <c:pt idx="25">
                  <c:v>4333</c:v>
                </c:pt>
                <c:pt idx="26">
                  <c:v>4816</c:v>
                </c:pt>
                <c:pt idx="27">
                  <c:v>5420</c:v>
                </c:pt>
                <c:pt idx="28">
                  <c:v>5959</c:v>
                </c:pt>
                <c:pt idx="29">
                  <c:v>7043</c:v>
                </c:pt>
                <c:pt idx="30">
                  <c:v>7927</c:v>
                </c:pt>
                <c:pt idx="31">
                  <c:v>8872</c:v>
                </c:pt>
                <c:pt idx="32">
                  <c:v>9700</c:v>
                </c:pt>
                <c:pt idx="33">
                  <c:v>10675</c:v>
                </c:pt>
                <c:pt idx="34">
                  <c:v>10798</c:v>
                </c:pt>
                <c:pt idx="35">
                  <c:v>10604</c:v>
                </c:pt>
                <c:pt idx="36">
                  <c:v>10074</c:v>
                </c:pt>
                <c:pt idx="37">
                  <c:v>10311</c:v>
                </c:pt>
                <c:pt idx="38">
                  <c:v>9807</c:v>
                </c:pt>
                <c:pt idx="39">
                  <c:v>9142</c:v>
                </c:pt>
                <c:pt idx="40">
                  <c:v>8615</c:v>
                </c:pt>
                <c:pt idx="41">
                  <c:v>8669</c:v>
                </c:pt>
                <c:pt idx="42">
                  <c:v>8388</c:v>
                </c:pt>
                <c:pt idx="43">
                  <c:v>7858</c:v>
                </c:pt>
                <c:pt idx="44">
                  <c:v>7387</c:v>
                </c:pt>
                <c:pt idx="45">
                  <c:v>7145</c:v>
                </c:pt>
                <c:pt idx="46">
                  <c:v>6357</c:v>
                </c:pt>
                <c:pt idx="47">
                  <c:v>6288</c:v>
                </c:pt>
                <c:pt idx="48">
                  <c:v>5703</c:v>
                </c:pt>
                <c:pt idx="49">
                  <c:v>5989</c:v>
                </c:pt>
                <c:pt idx="50">
                  <c:v>5314</c:v>
                </c:pt>
                <c:pt idx="51">
                  <c:v>5221</c:v>
                </c:pt>
                <c:pt idx="52">
                  <c:v>4633</c:v>
                </c:pt>
                <c:pt idx="53">
                  <c:v>4733</c:v>
                </c:pt>
                <c:pt idx="54">
                  <c:v>4344</c:v>
                </c:pt>
                <c:pt idx="55">
                  <c:v>4381</c:v>
                </c:pt>
                <c:pt idx="56">
                  <c:v>3986</c:v>
                </c:pt>
                <c:pt idx="57">
                  <c:v>4054</c:v>
                </c:pt>
                <c:pt idx="58">
                  <c:v>3973</c:v>
                </c:pt>
                <c:pt idx="59">
                  <c:v>3840</c:v>
                </c:pt>
                <c:pt idx="60">
                  <c:v>3885</c:v>
                </c:pt>
                <c:pt idx="61">
                  <c:v>3760</c:v>
                </c:pt>
                <c:pt idx="62">
                  <c:v>3639</c:v>
                </c:pt>
                <c:pt idx="63">
                  <c:v>3697</c:v>
                </c:pt>
                <c:pt idx="64">
                  <c:v>3604</c:v>
                </c:pt>
                <c:pt idx="65">
                  <c:v>3759</c:v>
                </c:pt>
                <c:pt idx="66">
                  <c:v>3302</c:v>
                </c:pt>
                <c:pt idx="67">
                  <c:v>3457</c:v>
                </c:pt>
                <c:pt idx="68">
                  <c:v>3355</c:v>
                </c:pt>
                <c:pt idx="69">
                  <c:v>3514</c:v>
                </c:pt>
                <c:pt idx="70">
                  <c:v>3315</c:v>
                </c:pt>
                <c:pt idx="71">
                  <c:v>3451</c:v>
                </c:pt>
                <c:pt idx="72">
                  <c:v>3376</c:v>
                </c:pt>
                <c:pt idx="73">
                  <c:v>3617</c:v>
                </c:pt>
                <c:pt idx="74">
                  <c:v>3561</c:v>
                </c:pt>
                <c:pt idx="75">
                  <c:v>3620</c:v>
                </c:pt>
                <c:pt idx="76">
                  <c:v>3491</c:v>
                </c:pt>
                <c:pt idx="77">
                  <c:v>2700</c:v>
                </c:pt>
                <c:pt idx="78">
                  <c:v>2902</c:v>
                </c:pt>
                <c:pt idx="79">
                  <c:v>2791</c:v>
                </c:pt>
                <c:pt idx="80">
                  <c:v>2386</c:v>
                </c:pt>
                <c:pt idx="81">
                  <c:v>2346</c:v>
                </c:pt>
                <c:pt idx="82">
                  <c:v>1975</c:v>
                </c:pt>
                <c:pt idx="83">
                  <c:v>1930</c:v>
                </c:pt>
                <c:pt idx="84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0-1D49-A39A-F78B7A8E3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562640"/>
        <c:axId val="1255566160"/>
      </c:lineChart>
      <c:catAx>
        <c:axId val="12555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66160"/>
        <c:crosses val="autoZero"/>
        <c:auto val="1"/>
        <c:lblAlgn val="ctr"/>
        <c:lblOffset val="100"/>
        <c:noMultiLvlLbl val="0"/>
      </c:catAx>
      <c:valAx>
        <c:axId val="12555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'bankruptcy biz filings pivot'!$E$76:$E$88</c:f>
              <c:strCache>
                <c:ptCount val="13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  <c:pt idx="9">
                  <c:v>Q2 2021</c:v>
                </c:pt>
                <c:pt idx="10">
                  <c:v>Q3 2021</c:v>
                </c:pt>
                <c:pt idx="11">
                  <c:v>Q4 2021</c:v>
                </c:pt>
                <c:pt idx="12">
                  <c:v>Q1 2022</c:v>
                </c:pt>
              </c:strCache>
            </c:strRef>
          </c:cat>
          <c:val>
            <c:numRef>
              <c:f>'bankruptcy biz filings pivot'!$F$76:$F$88</c:f>
              <c:numCache>
                <c:formatCode>General</c:formatCode>
                <c:ptCount val="13"/>
                <c:pt idx="0">
                  <c:v>3376</c:v>
                </c:pt>
                <c:pt idx="1">
                  <c:v>3617</c:v>
                </c:pt>
                <c:pt idx="2">
                  <c:v>3561</c:v>
                </c:pt>
                <c:pt idx="3">
                  <c:v>3620</c:v>
                </c:pt>
                <c:pt idx="4">
                  <c:v>3491</c:v>
                </c:pt>
                <c:pt idx="5">
                  <c:v>2700</c:v>
                </c:pt>
                <c:pt idx="6">
                  <c:v>2902</c:v>
                </c:pt>
                <c:pt idx="7">
                  <c:v>2791</c:v>
                </c:pt>
                <c:pt idx="8">
                  <c:v>2386</c:v>
                </c:pt>
                <c:pt idx="9">
                  <c:v>2346</c:v>
                </c:pt>
                <c:pt idx="10">
                  <c:v>1975</c:v>
                </c:pt>
                <c:pt idx="11">
                  <c:v>1930</c:v>
                </c:pt>
                <c:pt idx="12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B-394D-95EF-03E836F1DA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'bankruptcy biz filings pivot'!$E$76:$E$88</c:f>
              <c:strCache>
                <c:ptCount val="13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  <c:pt idx="9">
                  <c:v>Q2 2021</c:v>
                </c:pt>
                <c:pt idx="10">
                  <c:v>Q3 2021</c:v>
                </c:pt>
                <c:pt idx="11">
                  <c:v>Q4 2021</c:v>
                </c:pt>
                <c:pt idx="12">
                  <c:v>Q1 2022</c:v>
                </c:pt>
              </c:strCache>
            </c:strRef>
          </c:cat>
          <c:val>
            <c:numRef>
              <c:f>'bankruptcy biz filings pivot'!$G$76:$G$88</c:f>
              <c:numCache>
                <c:formatCode>General</c:formatCode>
                <c:ptCount val="13"/>
                <c:pt idx="0">
                  <c:v>1647</c:v>
                </c:pt>
                <c:pt idx="1">
                  <c:v>1504</c:v>
                </c:pt>
                <c:pt idx="2">
                  <c:v>1391</c:v>
                </c:pt>
                <c:pt idx="3">
                  <c:v>1503</c:v>
                </c:pt>
                <c:pt idx="4">
                  <c:v>1865</c:v>
                </c:pt>
                <c:pt idx="5">
                  <c:v>2047</c:v>
                </c:pt>
                <c:pt idx="6">
                  <c:v>2110</c:v>
                </c:pt>
                <c:pt idx="7">
                  <c:v>1755</c:v>
                </c:pt>
                <c:pt idx="8">
                  <c:v>1444</c:v>
                </c:pt>
                <c:pt idx="9">
                  <c:v>1065</c:v>
                </c:pt>
                <c:pt idx="10">
                  <c:v>895</c:v>
                </c:pt>
                <c:pt idx="11">
                  <c:v>953</c:v>
                </c:pt>
                <c:pt idx="12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5B-394D-95EF-03E836F1D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90608"/>
        <c:axId val="31615424"/>
      </c:lineChart>
      <c:catAx>
        <c:axId val="3209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5424"/>
        <c:crosses val="autoZero"/>
        <c:auto val="1"/>
        <c:lblAlgn val="ctr"/>
        <c:lblOffset val="100"/>
        <c:noMultiLvlLbl val="0"/>
      </c:catAx>
      <c:valAx>
        <c:axId val="316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Ch. 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'bankruptcy 2019 ch. 7 &amp; 11'!$B$19:$B$30</c:f>
              <c:strCache>
                <c:ptCount val="12"/>
                <c:pt idx="0">
                  <c:v>Q2 2019</c:v>
                </c:pt>
                <c:pt idx="1">
                  <c:v>Q3 2019</c:v>
                </c:pt>
                <c:pt idx="2">
                  <c:v>Q4 2019</c:v>
                </c:pt>
                <c:pt idx="3">
                  <c:v>Q1 2020</c:v>
                </c:pt>
                <c:pt idx="4">
                  <c:v>Q2 2020</c:v>
                </c:pt>
                <c:pt idx="5">
                  <c:v>Q3 2020</c:v>
                </c:pt>
                <c:pt idx="6">
                  <c:v>Q4 2020</c:v>
                </c:pt>
                <c:pt idx="7">
                  <c:v>Q1 2021</c:v>
                </c:pt>
                <c:pt idx="8">
                  <c:v>Q2 2021</c:v>
                </c:pt>
                <c:pt idx="9">
                  <c:v>Q3 2021</c:v>
                </c:pt>
                <c:pt idx="10">
                  <c:v>Q4 2021</c:v>
                </c:pt>
                <c:pt idx="11">
                  <c:v>Q1 2022</c:v>
                </c:pt>
              </c:strCache>
            </c:strRef>
          </c:cat>
          <c:val>
            <c:numRef>
              <c:f>'bankruptcy 2019 ch. 7 &amp; 11'!$C$19:$C$30</c:f>
              <c:numCache>
                <c:formatCode>0%</c:formatCode>
                <c:ptCount val="12"/>
                <c:pt idx="0">
                  <c:v>7.1386255924170611E-2</c:v>
                </c:pt>
                <c:pt idx="1">
                  <c:v>-1.5482444014376555E-2</c:v>
                </c:pt>
                <c:pt idx="2">
                  <c:v>1.6568379668632408E-2</c:v>
                </c:pt>
                <c:pt idx="3">
                  <c:v>-3.56353591160221E-2</c:v>
                </c:pt>
                <c:pt idx="4">
                  <c:v>-0.22658264107705528</c:v>
                </c:pt>
                <c:pt idx="5">
                  <c:v>7.481481481481482E-2</c:v>
                </c:pt>
                <c:pt idx="6">
                  <c:v>-3.824948311509304E-2</c:v>
                </c:pt>
                <c:pt idx="7">
                  <c:v>-0.14510927982801863</c:v>
                </c:pt>
                <c:pt idx="8">
                  <c:v>-1.6764459346186086E-2</c:v>
                </c:pt>
                <c:pt idx="9">
                  <c:v>-0.15814151747655583</c:v>
                </c:pt>
                <c:pt idx="10">
                  <c:v>-2.2784810126582278E-2</c:v>
                </c:pt>
                <c:pt idx="11">
                  <c:v>-3.8341968911917101E-2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3-AB48-AC9D-D5F4CF473E7F}"/>
            </c:ext>
          </c:extLst>
        </c:ser>
        <c:ser>
          <c:idx val="1"/>
          <c:order val="1"/>
          <c:tx>
            <c:v>Ch. 11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'bankruptcy 2019 ch. 7 &amp; 11'!$B$19:$B$30</c:f>
              <c:strCache>
                <c:ptCount val="12"/>
                <c:pt idx="0">
                  <c:v>Q2 2019</c:v>
                </c:pt>
                <c:pt idx="1">
                  <c:v>Q3 2019</c:v>
                </c:pt>
                <c:pt idx="2">
                  <c:v>Q4 2019</c:v>
                </c:pt>
                <c:pt idx="3">
                  <c:v>Q1 2020</c:v>
                </c:pt>
                <c:pt idx="4">
                  <c:v>Q2 2020</c:v>
                </c:pt>
                <c:pt idx="5">
                  <c:v>Q3 2020</c:v>
                </c:pt>
                <c:pt idx="6">
                  <c:v>Q4 2020</c:v>
                </c:pt>
                <c:pt idx="7">
                  <c:v>Q1 2021</c:v>
                </c:pt>
                <c:pt idx="8">
                  <c:v>Q2 2021</c:v>
                </c:pt>
                <c:pt idx="9">
                  <c:v>Q3 2021</c:v>
                </c:pt>
                <c:pt idx="10">
                  <c:v>Q4 2021</c:v>
                </c:pt>
                <c:pt idx="11">
                  <c:v>Q1 2022</c:v>
                </c:pt>
              </c:strCache>
            </c:strRef>
          </c:cat>
          <c:val>
            <c:numRef>
              <c:f>'bankruptcy 2019 ch. 7 &amp; 11'!$D$19:$D$30</c:f>
              <c:numCache>
                <c:formatCode>0%</c:formatCode>
                <c:ptCount val="12"/>
                <c:pt idx="0">
                  <c:v>-8.6824529447480273E-2</c:v>
                </c:pt>
                <c:pt idx="1">
                  <c:v>-7.5132978723404256E-2</c:v>
                </c:pt>
                <c:pt idx="2">
                  <c:v>8.0517613227893609E-2</c:v>
                </c:pt>
                <c:pt idx="3">
                  <c:v>0.24085163007318697</c:v>
                </c:pt>
                <c:pt idx="4">
                  <c:v>9.7587131367292232E-2</c:v>
                </c:pt>
                <c:pt idx="5">
                  <c:v>3.0776746458231558E-2</c:v>
                </c:pt>
                <c:pt idx="6">
                  <c:v>-0.16824644549763032</c:v>
                </c:pt>
                <c:pt idx="7">
                  <c:v>-0.17720797720797721</c:v>
                </c:pt>
                <c:pt idx="8">
                  <c:v>-0.26246537396121883</c:v>
                </c:pt>
                <c:pt idx="9">
                  <c:v>-0.15962441314553991</c:v>
                </c:pt>
                <c:pt idx="10">
                  <c:v>6.4804469273743018E-2</c:v>
                </c:pt>
                <c:pt idx="11">
                  <c:v>-1.888772298006296E-2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3-AB48-AC9D-D5F4CF473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47040"/>
        <c:axId val="74727520"/>
      </c:barChart>
      <c:catAx>
        <c:axId val="3294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7520"/>
        <c:crosses val="autoZero"/>
        <c:auto val="1"/>
        <c:lblAlgn val="ctr"/>
        <c:lblOffset val="100"/>
        <c:noMultiLvlLbl val="0"/>
      </c:catAx>
      <c:valAx>
        <c:axId val="747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4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charts!$L$1</c:f>
              <c:strCache>
                <c:ptCount val="1"/>
                <c:pt idx="0">
                  <c:v>Business filings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charts!$K$2:$K$86</c:f>
              <c:strCache>
                <c:ptCount val="85"/>
                <c:pt idx="0">
                  <c:v>Q1 2001</c:v>
                </c:pt>
                <c:pt idx="1">
                  <c:v>Q2 2001</c:v>
                </c:pt>
                <c:pt idx="2">
                  <c:v>Q3 2001</c:v>
                </c:pt>
                <c:pt idx="3">
                  <c:v>Q4 2001</c:v>
                </c:pt>
                <c:pt idx="4">
                  <c:v>Q1 2002</c:v>
                </c:pt>
                <c:pt idx="5">
                  <c:v>Q2 2002</c:v>
                </c:pt>
                <c:pt idx="6">
                  <c:v>Q3 2002</c:v>
                </c:pt>
                <c:pt idx="7">
                  <c:v>Q4 2002</c:v>
                </c:pt>
                <c:pt idx="8">
                  <c:v>Q1 2003</c:v>
                </c:pt>
                <c:pt idx="9">
                  <c:v>Q2 2003</c:v>
                </c:pt>
                <c:pt idx="10">
                  <c:v>Q3 2003</c:v>
                </c:pt>
                <c:pt idx="11">
                  <c:v>Q4 2003</c:v>
                </c:pt>
                <c:pt idx="12">
                  <c:v>Q1 2004</c:v>
                </c:pt>
                <c:pt idx="13">
                  <c:v>Q2 2004</c:v>
                </c:pt>
                <c:pt idx="14">
                  <c:v>Q3 2004</c:v>
                </c:pt>
                <c:pt idx="15">
                  <c:v>Q4 2004</c:v>
                </c:pt>
                <c:pt idx="16">
                  <c:v>Q1 2005</c:v>
                </c:pt>
                <c:pt idx="17">
                  <c:v>Q2 2005</c:v>
                </c:pt>
                <c:pt idx="18">
                  <c:v>Q3 2005</c:v>
                </c:pt>
                <c:pt idx="19">
                  <c:v>Q4 2005</c:v>
                </c:pt>
                <c:pt idx="20">
                  <c:v>Q1 2006</c:v>
                </c:pt>
                <c:pt idx="21">
                  <c:v>Q2 2006</c:v>
                </c:pt>
                <c:pt idx="22">
                  <c:v>Q3 2006</c:v>
                </c:pt>
                <c:pt idx="23">
                  <c:v>Q4 2006</c:v>
                </c:pt>
                <c:pt idx="24">
                  <c:v>Q1 2007</c:v>
                </c:pt>
                <c:pt idx="25">
                  <c:v>Q2 2007</c:v>
                </c:pt>
                <c:pt idx="26">
                  <c:v>Q3 2007</c:v>
                </c:pt>
                <c:pt idx="27">
                  <c:v>Q4 2007</c:v>
                </c:pt>
                <c:pt idx="28">
                  <c:v>Q1 2008</c:v>
                </c:pt>
                <c:pt idx="29">
                  <c:v>Q2 2008</c:v>
                </c:pt>
                <c:pt idx="30">
                  <c:v>Q3 2008</c:v>
                </c:pt>
                <c:pt idx="31">
                  <c:v>Q4 2008</c:v>
                </c:pt>
                <c:pt idx="32">
                  <c:v>Q1 2009</c:v>
                </c:pt>
                <c:pt idx="33">
                  <c:v>Q2 2009</c:v>
                </c:pt>
                <c:pt idx="34">
                  <c:v>Q3 2009</c:v>
                </c:pt>
                <c:pt idx="35">
                  <c:v>Q4 2009</c:v>
                </c:pt>
                <c:pt idx="36">
                  <c:v>Q1 2010</c:v>
                </c:pt>
                <c:pt idx="37">
                  <c:v>Q2 2010</c:v>
                </c:pt>
                <c:pt idx="38">
                  <c:v>Q3 2010</c:v>
                </c:pt>
                <c:pt idx="39">
                  <c:v>Q4 2010</c:v>
                </c:pt>
                <c:pt idx="40">
                  <c:v>Q1 2011</c:v>
                </c:pt>
                <c:pt idx="41">
                  <c:v>Q2 2011</c:v>
                </c:pt>
                <c:pt idx="42">
                  <c:v>Q3 2011</c:v>
                </c:pt>
                <c:pt idx="43">
                  <c:v>Q4 2011</c:v>
                </c:pt>
                <c:pt idx="44">
                  <c:v>Q1 2012</c:v>
                </c:pt>
                <c:pt idx="45">
                  <c:v>Q2 2012</c:v>
                </c:pt>
                <c:pt idx="46">
                  <c:v>Q3 2012</c:v>
                </c:pt>
                <c:pt idx="47">
                  <c:v>Q4 2012</c:v>
                </c:pt>
                <c:pt idx="48">
                  <c:v>Q1 2013</c:v>
                </c:pt>
                <c:pt idx="49">
                  <c:v>Q2 2013</c:v>
                </c:pt>
                <c:pt idx="50">
                  <c:v>Q3 2013</c:v>
                </c:pt>
                <c:pt idx="51">
                  <c:v>Q4 2013</c:v>
                </c:pt>
                <c:pt idx="52">
                  <c:v>Q1 2014</c:v>
                </c:pt>
                <c:pt idx="53">
                  <c:v>Q2 2014</c:v>
                </c:pt>
                <c:pt idx="54">
                  <c:v>Q3 2014</c:v>
                </c:pt>
                <c:pt idx="55">
                  <c:v>Q4 2014</c:v>
                </c:pt>
                <c:pt idx="56">
                  <c:v>Q1 2015</c:v>
                </c:pt>
                <c:pt idx="57">
                  <c:v>Q2 2015</c:v>
                </c:pt>
                <c:pt idx="58">
                  <c:v>Q3 2015</c:v>
                </c:pt>
                <c:pt idx="59">
                  <c:v>Q4 2015</c:v>
                </c:pt>
                <c:pt idx="60">
                  <c:v>Q1 2016</c:v>
                </c:pt>
                <c:pt idx="61">
                  <c:v>Q2 2016</c:v>
                </c:pt>
                <c:pt idx="62">
                  <c:v>Q3 2016</c:v>
                </c:pt>
                <c:pt idx="63">
                  <c:v>Q4 2016</c:v>
                </c:pt>
                <c:pt idx="64">
                  <c:v>Q1 2017</c:v>
                </c:pt>
                <c:pt idx="65">
                  <c:v>Q2 2017</c:v>
                </c:pt>
                <c:pt idx="66">
                  <c:v>Q3 2017</c:v>
                </c:pt>
                <c:pt idx="67">
                  <c:v>Q4 2017</c:v>
                </c:pt>
                <c:pt idx="68">
                  <c:v>Q1 2018</c:v>
                </c:pt>
                <c:pt idx="69">
                  <c:v>Q2 2018</c:v>
                </c:pt>
                <c:pt idx="70">
                  <c:v>Q3 2018</c:v>
                </c:pt>
                <c:pt idx="71">
                  <c:v>Q4 2018</c:v>
                </c:pt>
                <c:pt idx="72">
                  <c:v>Q1 2019</c:v>
                </c:pt>
                <c:pt idx="73">
                  <c:v>Q2 2019</c:v>
                </c:pt>
                <c:pt idx="74">
                  <c:v>Q3 2019</c:v>
                </c:pt>
                <c:pt idx="75">
                  <c:v>Q4 2019</c:v>
                </c:pt>
                <c:pt idx="76">
                  <c:v>Q1 2020</c:v>
                </c:pt>
                <c:pt idx="77">
                  <c:v>Q2 2020</c:v>
                </c:pt>
                <c:pt idx="78">
                  <c:v>Q3 2020</c:v>
                </c:pt>
                <c:pt idx="79">
                  <c:v>Q4 2020</c:v>
                </c:pt>
                <c:pt idx="80">
                  <c:v>Q1 2021</c:v>
                </c:pt>
                <c:pt idx="81">
                  <c:v>Q2 2021</c:v>
                </c:pt>
                <c:pt idx="82">
                  <c:v>Q3 2021</c:v>
                </c:pt>
                <c:pt idx="83">
                  <c:v>Q4 2021</c:v>
                </c:pt>
                <c:pt idx="84">
                  <c:v>Q1 2022</c:v>
                </c:pt>
              </c:strCache>
            </c:strRef>
          </c:cat>
          <c:val>
            <c:numRef>
              <c:f>charts!$N$2:$N$86</c:f>
              <c:numCache>
                <c:formatCode>General</c:formatCode>
                <c:ptCount val="85"/>
                <c:pt idx="0">
                  <c:v>1</c:v>
                </c:pt>
                <c:pt idx="1">
                  <c:v>1.0324837581209396</c:v>
                </c:pt>
                <c:pt idx="2">
                  <c:v>0.95322338830584707</c:v>
                </c:pt>
                <c:pt idx="3">
                  <c:v>1.0007996001999</c:v>
                </c:pt>
                <c:pt idx="4">
                  <c:v>0.97701149425287359</c:v>
                </c:pt>
                <c:pt idx="5">
                  <c:v>0.96901549225387307</c:v>
                </c:pt>
                <c:pt idx="6">
                  <c:v>0.94282858570714645</c:v>
                </c:pt>
                <c:pt idx="7">
                  <c:v>0.94952523738130934</c:v>
                </c:pt>
                <c:pt idx="8">
                  <c:v>0.88095952023988011</c:v>
                </c:pt>
                <c:pt idx="9">
                  <c:v>0.93263368315842077</c:v>
                </c:pt>
                <c:pt idx="10">
                  <c:v>0.84417791104447781</c:v>
                </c:pt>
                <c:pt idx="11">
                  <c:v>0.82898550724637676</c:v>
                </c:pt>
                <c:pt idx="12">
                  <c:v>1.056071964017991</c:v>
                </c:pt>
                <c:pt idx="13">
                  <c:v>0.82448775612193903</c:v>
                </c:pt>
                <c:pt idx="14">
                  <c:v>0.75702148925537227</c:v>
                </c:pt>
                <c:pt idx="15">
                  <c:v>0.77741129435282363</c:v>
                </c:pt>
                <c:pt idx="16">
                  <c:v>0.80589705147426283</c:v>
                </c:pt>
                <c:pt idx="17">
                  <c:v>0.87316341829085453</c:v>
                </c:pt>
                <c:pt idx="18">
                  <c:v>0.94712643678160924</c:v>
                </c:pt>
                <c:pt idx="19">
                  <c:v>1.279160419790105</c:v>
                </c:pt>
                <c:pt idx="20">
                  <c:v>0.40839580209895054</c:v>
                </c:pt>
                <c:pt idx="21">
                  <c:v>0.48555722138930535</c:v>
                </c:pt>
                <c:pt idx="22">
                  <c:v>0.52813593203398301</c:v>
                </c:pt>
                <c:pt idx="23">
                  <c:v>0.55832083958020995</c:v>
                </c:pt>
                <c:pt idx="24">
                  <c:v>0.62768615692153928</c:v>
                </c:pt>
                <c:pt idx="25">
                  <c:v>0.67016491754122942</c:v>
                </c:pt>
                <c:pt idx="26">
                  <c:v>0.71634182908545729</c:v>
                </c:pt>
                <c:pt idx="27">
                  <c:v>0.79810094952523736</c:v>
                </c:pt>
                <c:pt idx="28">
                  <c:v>0.87086456771614196</c:v>
                </c:pt>
                <c:pt idx="29">
                  <c:v>0.97381309345327338</c:v>
                </c:pt>
                <c:pt idx="30">
                  <c:v>1.1498250874562719</c:v>
                </c:pt>
                <c:pt idx="31">
                  <c:v>1.2894552723638182</c:v>
                </c:pt>
                <c:pt idx="32">
                  <c:v>1.431184407796102</c:v>
                </c:pt>
                <c:pt idx="33">
                  <c:v>1.600599700149925</c:v>
                </c:pt>
                <c:pt idx="34">
                  <c:v>1.5169415292353823</c:v>
                </c:pt>
                <c:pt idx="35">
                  <c:v>1.5012493753123439</c:v>
                </c:pt>
                <c:pt idx="36">
                  <c:v>1.4599700149925037</c:v>
                </c:pt>
                <c:pt idx="37">
                  <c:v>1.4444777611194404</c:v>
                </c:pt>
                <c:pt idx="38">
                  <c:v>1.3950024987506247</c:v>
                </c:pt>
                <c:pt idx="39">
                  <c:v>1.3023488255872064</c:v>
                </c:pt>
                <c:pt idx="40">
                  <c:v>1.2369815092453773</c:v>
                </c:pt>
                <c:pt idx="41">
                  <c:v>1.2297851074462769</c:v>
                </c:pt>
                <c:pt idx="42">
                  <c:v>1.1699150424787605</c:v>
                </c:pt>
                <c:pt idx="43">
                  <c:v>1.1143428285857071</c:v>
                </c:pt>
                <c:pt idx="44">
                  <c:v>1.0992503748125937</c:v>
                </c:pt>
                <c:pt idx="45">
                  <c:v>1.0368815592203897</c:v>
                </c:pt>
                <c:pt idx="46">
                  <c:v>0.92433783108445777</c:v>
                </c:pt>
                <c:pt idx="47">
                  <c:v>0.92263868065967014</c:v>
                </c:pt>
                <c:pt idx="48">
                  <c:v>0.85077461269365318</c:v>
                </c:pt>
                <c:pt idx="49">
                  <c:v>0.88695652173913042</c:v>
                </c:pt>
                <c:pt idx="50">
                  <c:v>0.81149425287356325</c:v>
                </c:pt>
                <c:pt idx="51">
                  <c:v>0.75522238880559722</c:v>
                </c:pt>
                <c:pt idx="52">
                  <c:v>0.69885057471264367</c:v>
                </c:pt>
                <c:pt idx="53">
                  <c:v>0.72793603198400803</c:v>
                </c:pt>
                <c:pt idx="54">
                  <c:v>0.63518240879560217</c:v>
                </c:pt>
                <c:pt idx="55">
                  <c:v>0.62158920539730134</c:v>
                </c:pt>
                <c:pt idx="56">
                  <c:v>0.61559220389805103</c:v>
                </c:pt>
                <c:pt idx="57">
                  <c:v>0.6162918540729635</c:v>
                </c:pt>
                <c:pt idx="58">
                  <c:v>0.63348325837081454</c:v>
                </c:pt>
                <c:pt idx="59">
                  <c:v>0.59700149925037482</c:v>
                </c:pt>
                <c:pt idx="60">
                  <c:v>0.62238880559720144</c:v>
                </c:pt>
                <c:pt idx="61">
                  <c:v>0.65337331334332838</c:v>
                </c:pt>
                <c:pt idx="62">
                  <c:v>0.55942028985507242</c:v>
                </c:pt>
                <c:pt idx="63">
                  <c:v>0.56631684157921036</c:v>
                </c:pt>
                <c:pt idx="64">
                  <c:v>0.5712143928035982</c:v>
                </c:pt>
                <c:pt idx="65">
                  <c:v>0.63628185907046475</c:v>
                </c:pt>
                <c:pt idx="66">
                  <c:v>0.52873563218390807</c:v>
                </c:pt>
                <c:pt idx="67">
                  <c:v>0.57241379310344831</c:v>
                </c:pt>
                <c:pt idx="68">
                  <c:v>0.56661669165417294</c:v>
                </c:pt>
                <c:pt idx="69">
                  <c:v>0.54762618690654674</c:v>
                </c:pt>
                <c:pt idx="70">
                  <c:v>0.51524237881059465</c:v>
                </c:pt>
                <c:pt idx="71">
                  <c:v>0.58520739630184904</c:v>
                </c:pt>
                <c:pt idx="72">
                  <c:v>0.56111944027986005</c:v>
                </c:pt>
                <c:pt idx="73">
                  <c:v>0.57961019490254873</c:v>
                </c:pt>
                <c:pt idx="74">
                  <c:v>0.55922038980509747</c:v>
                </c:pt>
                <c:pt idx="75">
                  <c:v>0.57091454272863573</c:v>
                </c:pt>
                <c:pt idx="76">
                  <c:v>0.59490254872563719</c:v>
                </c:pt>
                <c:pt idx="77">
                  <c:v>0.51514242878560723</c:v>
                </c:pt>
                <c:pt idx="78">
                  <c:v>0.551824087956022</c:v>
                </c:pt>
                <c:pt idx="79">
                  <c:v>0.49615192403798103</c:v>
                </c:pt>
                <c:pt idx="80">
                  <c:v>0.4228885557221389</c:v>
                </c:pt>
                <c:pt idx="81">
                  <c:v>0.37501249375312345</c:v>
                </c:pt>
                <c:pt idx="82">
                  <c:v>0.31454272863568217</c:v>
                </c:pt>
                <c:pt idx="83">
                  <c:v>0.31584207896051975</c:v>
                </c:pt>
                <c:pt idx="84">
                  <c:v>0.30634682658670664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A-2743-8500-3DB4D9485EF8}"/>
            </c:ext>
          </c:extLst>
        </c:ser>
        <c:ser>
          <c:idx val="1"/>
          <c:order val="1"/>
          <c:tx>
            <c:strRef>
              <c:f>charts!$M$1</c:f>
              <c:strCache>
                <c:ptCount val="1"/>
                <c:pt idx="0">
                  <c:v>Non-business filings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charts!$K$2:$K$86</c:f>
              <c:strCache>
                <c:ptCount val="85"/>
                <c:pt idx="0">
                  <c:v>Q1 2001</c:v>
                </c:pt>
                <c:pt idx="1">
                  <c:v>Q2 2001</c:v>
                </c:pt>
                <c:pt idx="2">
                  <c:v>Q3 2001</c:v>
                </c:pt>
                <c:pt idx="3">
                  <c:v>Q4 2001</c:v>
                </c:pt>
                <c:pt idx="4">
                  <c:v>Q1 2002</c:v>
                </c:pt>
                <c:pt idx="5">
                  <c:v>Q2 2002</c:v>
                </c:pt>
                <c:pt idx="6">
                  <c:v>Q3 2002</c:v>
                </c:pt>
                <c:pt idx="7">
                  <c:v>Q4 2002</c:v>
                </c:pt>
                <c:pt idx="8">
                  <c:v>Q1 2003</c:v>
                </c:pt>
                <c:pt idx="9">
                  <c:v>Q2 2003</c:v>
                </c:pt>
                <c:pt idx="10">
                  <c:v>Q3 2003</c:v>
                </c:pt>
                <c:pt idx="11">
                  <c:v>Q4 2003</c:v>
                </c:pt>
                <c:pt idx="12">
                  <c:v>Q1 2004</c:v>
                </c:pt>
                <c:pt idx="13">
                  <c:v>Q2 2004</c:v>
                </c:pt>
                <c:pt idx="14">
                  <c:v>Q3 2004</c:v>
                </c:pt>
                <c:pt idx="15">
                  <c:v>Q4 2004</c:v>
                </c:pt>
                <c:pt idx="16">
                  <c:v>Q1 2005</c:v>
                </c:pt>
                <c:pt idx="17">
                  <c:v>Q2 2005</c:v>
                </c:pt>
                <c:pt idx="18">
                  <c:v>Q3 2005</c:v>
                </c:pt>
                <c:pt idx="19">
                  <c:v>Q4 2005</c:v>
                </c:pt>
                <c:pt idx="20">
                  <c:v>Q1 2006</c:v>
                </c:pt>
                <c:pt idx="21">
                  <c:v>Q2 2006</c:v>
                </c:pt>
                <c:pt idx="22">
                  <c:v>Q3 2006</c:v>
                </c:pt>
                <c:pt idx="23">
                  <c:v>Q4 2006</c:v>
                </c:pt>
                <c:pt idx="24">
                  <c:v>Q1 2007</c:v>
                </c:pt>
                <c:pt idx="25">
                  <c:v>Q2 2007</c:v>
                </c:pt>
                <c:pt idx="26">
                  <c:v>Q3 2007</c:v>
                </c:pt>
                <c:pt idx="27">
                  <c:v>Q4 2007</c:v>
                </c:pt>
                <c:pt idx="28">
                  <c:v>Q1 2008</c:v>
                </c:pt>
                <c:pt idx="29">
                  <c:v>Q2 2008</c:v>
                </c:pt>
                <c:pt idx="30">
                  <c:v>Q3 2008</c:v>
                </c:pt>
                <c:pt idx="31">
                  <c:v>Q4 2008</c:v>
                </c:pt>
                <c:pt idx="32">
                  <c:v>Q1 2009</c:v>
                </c:pt>
                <c:pt idx="33">
                  <c:v>Q2 2009</c:v>
                </c:pt>
                <c:pt idx="34">
                  <c:v>Q3 2009</c:v>
                </c:pt>
                <c:pt idx="35">
                  <c:v>Q4 2009</c:v>
                </c:pt>
                <c:pt idx="36">
                  <c:v>Q1 2010</c:v>
                </c:pt>
                <c:pt idx="37">
                  <c:v>Q2 2010</c:v>
                </c:pt>
                <c:pt idx="38">
                  <c:v>Q3 2010</c:v>
                </c:pt>
                <c:pt idx="39">
                  <c:v>Q4 2010</c:v>
                </c:pt>
                <c:pt idx="40">
                  <c:v>Q1 2011</c:v>
                </c:pt>
                <c:pt idx="41">
                  <c:v>Q2 2011</c:v>
                </c:pt>
                <c:pt idx="42">
                  <c:v>Q3 2011</c:v>
                </c:pt>
                <c:pt idx="43">
                  <c:v>Q4 2011</c:v>
                </c:pt>
                <c:pt idx="44">
                  <c:v>Q1 2012</c:v>
                </c:pt>
                <c:pt idx="45">
                  <c:v>Q2 2012</c:v>
                </c:pt>
                <c:pt idx="46">
                  <c:v>Q3 2012</c:v>
                </c:pt>
                <c:pt idx="47">
                  <c:v>Q4 2012</c:v>
                </c:pt>
                <c:pt idx="48">
                  <c:v>Q1 2013</c:v>
                </c:pt>
                <c:pt idx="49">
                  <c:v>Q2 2013</c:v>
                </c:pt>
                <c:pt idx="50">
                  <c:v>Q3 2013</c:v>
                </c:pt>
                <c:pt idx="51">
                  <c:v>Q4 2013</c:v>
                </c:pt>
                <c:pt idx="52">
                  <c:v>Q1 2014</c:v>
                </c:pt>
                <c:pt idx="53">
                  <c:v>Q2 2014</c:v>
                </c:pt>
                <c:pt idx="54">
                  <c:v>Q3 2014</c:v>
                </c:pt>
                <c:pt idx="55">
                  <c:v>Q4 2014</c:v>
                </c:pt>
                <c:pt idx="56">
                  <c:v>Q1 2015</c:v>
                </c:pt>
                <c:pt idx="57">
                  <c:v>Q2 2015</c:v>
                </c:pt>
                <c:pt idx="58">
                  <c:v>Q3 2015</c:v>
                </c:pt>
                <c:pt idx="59">
                  <c:v>Q4 2015</c:v>
                </c:pt>
                <c:pt idx="60">
                  <c:v>Q1 2016</c:v>
                </c:pt>
                <c:pt idx="61">
                  <c:v>Q2 2016</c:v>
                </c:pt>
                <c:pt idx="62">
                  <c:v>Q3 2016</c:v>
                </c:pt>
                <c:pt idx="63">
                  <c:v>Q4 2016</c:v>
                </c:pt>
                <c:pt idx="64">
                  <c:v>Q1 2017</c:v>
                </c:pt>
                <c:pt idx="65">
                  <c:v>Q2 2017</c:v>
                </c:pt>
                <c:pt idx="66">
                  <c:v>Q3 2017</c:v>
                </c:pt>
                <c:pt idx="67">
                  <c:v>Q4 2017</c:v>
                </c:pt>
                <c:pt idx="68">
                  <c:v>Q1 2018</c:v>
                </c:pt>
                <c:pt idx="69">
                  <c:v>Q2 2018</c:v>
                </c:pt>
                <c:pt idx="70">
                  <c:v>Q3 2018</c:v>
                </c:pt>
                <c:pt idx="71">
                  <c:v>Q4 2018</c:v>
                </c:pt>
                <c:pt idx="72">
                  <c:v>Q1 2019</c:v>
                </c:pt>
                <c:pt idx="73">
                  <c:v>Q2 2019</c:v>
                </c:pt>
                <c:pt idx="74">
                  <c:v>Q3 2019</c:v>
                </c:pt>
                <c:pt idx="75">
                  <c:v>Q4 2019</c:v>
                </c:pt>
                <c:pt idx="76">
                  <c:v>Q1 2020</c:v>
                </c:pt>
                <c:pt idx="77">
                  <c:v>Q2 2020</c:v>
                </c:pt>
                <c:pt idx="78">
                  <c:v>Q3 2020</c:v>
                </c:pt>
                <c:pt idx="79">
                  <c:v>Q4 2020</c:v>
                </c:pt>
                <c:pt idx="80">
                  <c:v>Q1 2021</c:v>
                </c:pt>
                <c:pt idx="81">
                  <c:v>Q2 2021</c:v>
                </c:pt>
                <c:pt idx="82">
                  <c:v>Q3 2021</c:v>
                </c:pt>
                <c:pt idx="83">
                  <c:v>Q4 2021</c:v>
                </c:pt>
                <c:pt idx="84">
                  <c:v>Q1 2022</c:v>
                </c:pt>
              </c:strCache>
            </c:strRef>
          </c:cat>
          <c:val>
            <c:numRef>
              <c:f>charts!$O$2:$O$86</c:f>
              <c:numCache>
                <c:formatCode>General</c:formatCode>
                <c:ptCount val="85"/>
                <c:pt idx="0">
                  <c:v>1</c:v>
                </c:pt>
                <c:pt idx="1">
                  <c:v>1.0931184073355826</c:v>
                </c:pt>
                <c:pt idx="2">
                  <c:v>0.98078949433353135</c:v>
                </c:pt>
                <c:pt idx="3">
                  <c:v>0.99459695770606105</c:v>
                </c:pt>
                <c:pt idx="4">
                  <c:v>1.0347526594850296</c:v>
                </c:pt>
                <c:pt idx="5">
                  <c:v>1.0957162393928863</c:v>
                </c:pt>
                <c:pt idx="6">
                  <c:v>1.0981879630978937</c:v>
                </c:pt>
                <c:pt idx="7">
                  <c:v>1.0806897286148258</c:v>
                </c:pt>
                <c:pt idx="8">
                  <c:v>1.1326043336434666</c:v>
                </c:pt>
                <c:pt idx="9">
                  <c:v>1.2076303960362744</c:v>
                </c:pt>
                <c:pt idx="10">
                  <c:v>1.1336944702888723</c:v>
                </c:pt>
                <c:pt idx="11">
                  <c:v>1.0790783441132621</c:v>
                </c:pt>
                <c:pt idx="12">
                  <c:v>1.1125727224831576</c:v>
                </c:pt>
                <c:pt idx="13">
                  <c:v>1.1570048986088848</c:v>
                </c:pt>
                <c:pt idx="14">
                  <c:v>1.089755517941015</c:v>
                </c:pt>
                <c:pt idx="15">
                  <c:v>1.0197681848244011</c:v>
                </c:pt>
                <c:pt idx="16">
                  <c:v>1.101587283794236</c:v>
                </c:pt>
                <c:pt idx="17">
                  <c:v>1.2851758230671793</c:v>
                </c:pt>
                <c:pt idx="18">
                  <c:v>1.4923550314430158</c:v>
                </c:pt>
                <c:pt idx="19">
                  <c:v>1.8345486441950924</c:v>
                </c:pt>
                <c:pt idx="20">
                  <c:v>0.31578932618906164</c:v>
                </c:pt>
                <c:pt idx="21">
                  <c:v>0.42309352195406291</c:v>
                </c:pt>
                <c:pt idx="22">
                  <c:v>0.46481296730150545</c:v>
                </c:pt>
                <c:pt idx="23">
                  <c:v>0.4820505778564943</c:v>
                </c:pt>
                <c:pt idx="24">
                  <c:v>0.52506193321301664</c:v>
                </c:pt>
                <c:pt idx="25">
                  <c:v>0.57097378067235371</c:v>
                </c:pt>
                <c:pt idx="26">
                  <c:v>0.59338743848714814</c:v>
                </c:pt>
                <c:pt idx="27">
                  <c:v>0.61212433723054849</c:v>
                </c:pt>
                <c:pt idx="28">
                  <c:v>0.66412021208622452</c:v>
                </c:pt>
                <c:pt idx="29">
                  <c:v>0.74758992926722645</c:v>
                </c:pt>
                <c:pt idx="30">
                  <c:v>0.78687968702709365</c:v>
                </c:pt>
                <c:pt idx="31">
                  <c:v>0.80825925635305851</c:v>
                </c:pt>
                <c:pt idx="32">
                  <c:v>0.88600365433980877</c:v>
                </c:pt>
                <c:pt idx="33">
                  <c:v>1.023044199576276</c:v>
                </c:pt>
                <c:pt idx="34">
                  <c:v>1.0461612617561009</c:v>
                </c:pt>
                <c:pt idx="35">
                  <c:v>1.0009724355165959</c:v>
                </c:pt>
                <c:pt idx="36">
                  <c:v>1.0468142227802129</c:v>
                </c:pt>
                <c:pt idx="37">
                  <c:v>1.142286652691993</c:v>
                </c:pt>
                <c:pt idx="38">
                  <c:v>1.1165437343765763</c:v>
                </c:pt>
                <c:pt idx="39">
                  <c:v>1.0005997152753645</c:v>
                </c:pt>
                <c:pt idx="40">
                  <c:v>0.991497494647401</c:v>
                </c:pt>
                <c:pt idx="41">
                  <c:v>1.0298456433767893</c:v>
                </c:pt>
                <c:pt idx="42">
                  <c:v>0.94421526975977765</c:v>
                </c:pt>
                <c:pt idx="43">
                  <c:v>0.84808147160039904</c:v>
                </c:pt>
                <c:pt idx="44">
                  <c:v>0.8742811823919111</c:v>
                </c:pt>
                <c:pt idx="45">
                  <c:v>0.88365243417144013</c:v>
                </c:pt>
                <c:pt idx="46">
                  <c:v>0.80982860473719021</c:v>
                </c:pt>
                <c:pt idx="47">
                  <c:v>0.74164882467015658</c:v>
                </c:pt>
                <c:pt idx="48">
                  <c:v>0.73923034671389654</c:v>
                </c:pt>
                <c:pt idx="49">
                  <c:v>0.79676377943929422</c:v>
                </c:pt>
                <c:pt idx="50">
                  <c:v>0.72820006949971416</c:v>
                </c:pt>
                <c:pt idx="51">
                  <c:v>0.64618480198186279</c:v>
                </c:pt>
                <c:pt idx="52">
                  <c:v>0.64936273245972942</c:v>
                </c:pt>
                <c:pt idx="53">
                  <c:v>0.69380892062460064</c:v>
                </c:pt>
                <c:pt idx="54">
                  <c:v>0.63162349090338421</c:v>
                </c:pt>
                <c:pt idx="55">
                  <c:v>0.57273089038101532</c:v>
                </c:pt>
                <c:pt idx="56">
                  <c:v>0.57987983275230082</c:v>
                </c:pt>
                <c:pt idx="57">
                  <c:v>0.60871380690289101</c:v>
                </c:pt>
                <c:pt idx="58">
                  <c:v>0.57888778038090327</c:v>
                </c:pt>
                <c:pt idx="59">
                  <c:v>0.52958221704088149</c:v>
                </c:pt>
                <c:pt idx="60">
                  <c:v>0.54837236153302915</c:v>
                </c:pt>
                <c:pt idx="61">
                  <c:v>0.56702238563373653</c:v>
                </c:pt>
                <c:pt idx="62">
                  <c:v>0.54316268537927792</c:v>
                </c:pt>
                <c:pt idx="63">
                  <c:v>0.49981784349112757</c:v>
                </c:pt>
                <c:pt idx="64">
                  <c:v>0.54791556905693373</c:v>
                </c:pt>
                <c:pt idx="65">
                  <c:v>0.57162393928863675</c:v>
                </c:pt>
                <c:pt idx="66">
                  <c:v>0.53116837987198606</c:v>
                </c:pt>
                <c:pt idx="67">
                  <c:v>0.49526393076931702</c:v>
                </c:pt>
                <c:pt idx="68">
                  <c:v>0.52239684336782166</c:v>
                </c:pt>
                <c:pt idx="69">
                  <c:v>0.56092714860608239</c:v>
                </c:pt>
                <c:pt idx="70">
                  <c:v>0.52542344382293271</c:v>
                </c:pt>
                <c:pt idx="71">
                  <c:v>0.49489121052808571</c:v>
                </c:pt>
                <c:pt idx="72">
                  <c:v>0.52161216917575581</c:v>
                </c:pt>
                <c:pt idx="73">
                  <c:v>0.56199486598885762</c:v>
                </c:pt>
                <c:pt idx="74">
                  <c:v>0.53367653487876787</c:v>
                </c:pt>
                <c:pt idx="75">
                  <c:v>0.49045499893508504</c:v>
                </c:pt>
                <c:pt idx="76">
                  <c:v>0.49083052158414509</c:v>
                </c:pt>
                <c:pt idx="77">
                  <c:v>0.33416191191471711</c:v>
                </c:pt>
                <c:pt idx="78">
                  <c:v>0.33831227790917956</c:v>
                </c:pt>
                <c:pt idx="79">
                  <c:v>0.30097579840599042</c:v>
                </c:pt>
                <c:pt idx="80">
                  <c:v>0.29641347846069344</c:v>
                </c:pt>
                <c:pt idx="81">
                  <c:v>0.30699537042226682</c:v>
                </c:pt>
                <c:pt idx="82">
                  <c:v>0.26731047315853784</c:v>
                </c:pt>
                <c:pt idx="83">
                  <c:v>0.24758152204373998</c:v>
                </c:pt>
                <c:pt idx="84">
                  <c:v>0.24921812821576297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A-2743-8500-3DB4D948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286464"/>
        <c:axId val="784204256"/>
      </c:lineChart>
      <c:catAx>
        <c:axId val="34228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04256"/>
        <c:crosses val="autoZero"/>
        <c:auto val="1"/>
        <c:lblAlgn val="ctr"/>
        <c:lblOffset val="100"/>
        <c:noMultiLvlLbl val="0"/>
      </c:catAx>
      <c:valAx>
        <c:axId val="7842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376465</xdr:colOff>
      <xdr:row>7</xdr:row>
      <xdr:rowOff>58963</xdr:rowOff>
    </xdr:from>
    <xdr:to>
      <xdr:col>40</xdr:col>
      <xdr:colOff>657678</xdr:colOff>
      <xdr:row>46</xdr:row>
      <xdr:rowOff>90713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010EC-FEF0-2AB3-213B-FC7930927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2</xdr:row>
      <xdr:rowOff>127000</xdr:rowOff>
    </xdr:from>
    <xdr:to>
      <xdr:col>19</xdr:col>
      <xdr:colOff>762000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19EEB-270F-3E07-185E-8511F3B29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489535</xdr:colOff>
      <xdr:row>68</xdr:row>
      <xdr:rowOff>33705</xdr:rowOff>
    </xdr:from>
    <xdr:to>
      <xdr:col>14</xdr:col>
      <xdr:colOff>88003</xdr:colOff>
      <xdr:row>81</xdr:row>
      <xdr:rowOff>107386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75CF0B-2571-0671-FA19-A93AFC35B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11</xdr:row>
      <xdr:rowOff>152400</xdr:rowOff>
    </xdr:from>
    <xdr:to>
      <xdr:col>13</xdr:col>
      <xdr:colOff>552450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05C61-2358-5971-25D3-AAAF7E911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3</xdr:row>
      <xdr:rowOff>152400</xdr:rowOff>
    </xdr:from>
    <xdr:to>
      <xdr:col>21</xdr:col>
      <xdr:colOff>501650</xdr:colOff>
      <xdr:row>17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4B8BF-9F90-65B6-A258-52FE2402C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32.617903009261" createdVersion="8" refreshedVersion="8" minRefreshableVersion="3" recordCount="269" xr:uid="{903F3873-0FD3-9C41-AF10-3526F38C8069}">
  <cacheSource type="worksheet">
    <worksheetSource ref="A1:C270" sheet="unemployment data"/>
  </cacheSource>
  <cacheFields count="5">
    <cacheField name="Month" numFmtId="165">
      <sharedItems containsSemiMixedTypes="0" containsNonDate="0" containsDate="1" containsString="0" minDate="2000-01-01T00:00:00" maxDate="2022-05-02T00:00:00" count="269"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</sharedItems>
      <fieldGroup par="4" base="0">
        <rangePr groupBy="months" startDate="2000-01-01T00:00:00" endDate="2022-05-02T00:00:00"/>
        <groupItems count="14">
          <s v="&lt;1/1/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2"/>
        </groupItems>
      </fieldGroup>
    </cacheField>
    <cacheField name="Unemployment rate" numFmtId="164">
      <sharedItems containsSemiMixedTypes="0" containsString="0" containsNumber="1" minValue="3.5" maxValue="14.7" count="64">
        <n v="4"/>
        <n v="4.0999999999999996"/>
        <n v="3.8"/>
        <n v="3.9"/>
        <n v="4.2"/>
        <n v="4.3"/>
        <n v="4.4000000000000004"/>
        <n v="4.5"/>
        <n v="4.5999999999999996"/>
        <n v="4.9000000000000004"/>
        <n v="5"/>
        <n v="5.3"/>
        <n v="5.5"/>
        <n v="5.7"/>
        <n v="5.9"/>
        <n v="5.8"/>
        <n v="6"/>
        <n v="6.1"/>
        <n v="6.3"/>
        <n v="6.2"/>
        <n v="5.6"/>
        <n v="5.4"/>
        <n v="5.2"/>
        <n v="5.0999999999999996"/>
        <n v="4.7"/>
        <n v="4.8"/>
        <n v="6.5"/>
        <n v="6.8"/>
        <n v="7.3"/>
        <n v="7.8"/>
        <n v="8.3000000000000007"/>
        <n v="8.6999999999999993"/>
        <n v="9"/>
        <n v="9.4"/>
        <n v="9.5"/>
        <n v="9.6"/>
        <n v="9.8000000000000007"/>
        <n v="10"/>
        <n v="9.9"/>
        <n v="9.3000000000000007"/>
        <n v="9.1"/>
        <n v="8.8000000000000007"/>
        <n v="8.6"/>
        <n v="8.5"/>
        <n v="8.1999999999999993"/>
        <n v="8.1"/>
        <n v="7.7"/>
        <n v="7.9"/>
        <n v="8"/>
        <n v="7.5"/>
        <n v="7.6"/>
        <n v="7.2"/>
        <n v="6.9"/>
        <n v="6.7"/>
        <n v="6.6"/>
        <n v="3.7"/>
        <n v="3.6"/>
        <n v="3.5"/>
        <n v="14.7"/>
        <n v="13.2"/>
        <n v="11"/>
        <n v="10.199999999999999"/>
        <n v="8.4"/>
        <n v="6.4"/>
      </sharedItems>
    </cacheField>
    <cacheField name="Index" numFmtId="9">
      <sharedItems containsSemiMixedTypes="0" containsString="0" containsNumber="1" minValue="0.875" maxValue="3.6749999999999998"/>
    </cacheField>
    <cacheField name="Quarters" numFmtId="0" databaseField="0">
      <fieldGroup base="0">
        <rangePr groupBy="quarters" startDate="2000-01-01T00:00:00" endDate="2022-05-02T00:00:00"/>
        <groupItems count="6">
          <s v="&lt;1/1/00"/>
          <s v="Qtr1"/>
          <s v="Qtr2"/>
          <s v="Qtr3"/>
          <s v="Qtr4"/>
          <s v="&gt;5/2/22"/>
        </groupItems>
      </fieldGroup>
    </cacheField>
    <cacheField name="Years" numFmtId="0" databaseField="0">
      <fieldGroup base="0">
        <rangePr groupBy="years" startDate="2000-01-01T00:00:00" endDate="2022-05-02T00:00:00"/>
        <groupItems count="25">
          <s v="&lt;1/1/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5/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34.795878703706" createdVersion="8" refreshedVersion="8" minRefreshableVersion="3" recordCount="85" xr:uid="{147575C8-77DF-BE41-A71D-B9F0956BFB08}">
  <cacheSource type="worksheet">
    <worksheetSource ref="A1:V86" sheet="bankruptcy data"/>
  </cacheSource>
  <cacheFields count="17">
    <cacheField name="Year" numFmtId="0">
      <sharedItems containsSemiMixedTypes="0" containsString="0" containsNumber="1" containsInteger="1" minValue="2001" maxValue="2022" count="22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Quarter" numFmtId="0">
      <sharedItems count="4">
        <s v="Q1"/>
        <s v="Q2"/>
        <s v="Q3"/>
        <s v="Q4"/>
      </sharedItems>
    </cacheField>
    <cacheField name="Total filings" numFmtId="0">
      <sharedItems containsSemiMixedTypes="0" containsString="0" containsNumber="1" containsInteger="1" minValue="91506" maxValue="667431"/>
    </cacheField>
    <cacheField name="Index" numFmtId="9">
      <sharedItems containsSemiMixedTypes="0" containsString="0" containsNumber="1" minValue="0.24944321926938373" maxValue="1.8194013210082842"/>
    </cacheField>
    <cacheField name="Total Ch. 7" numFmtId="0">
      <sharedItems containsSemiMixedTypes="0" containsString="0" containsNumber="1" containsInteger="1" minValue="55839" maxValue="570355"/>
    </cacheField>
    <cacheField name="Total Ch. 11" numFmtId="0">
      <sharedItems containsSemiMixedTypes="0" containsString="0" containsNumber="1" containsInteger="1" minValue="998" maxValue="4735"/>
    </cacheField>
    <cacheField name="Total Ch. 12" numFmtId="0">
      <sharedItems containsSemiMixedTypes="0" containsString="0" containsNumber="1" containsInteger="1" minValue="9" maxValue="74399"/>
    </cacheField>
    <cacheField name="Total Ch. 13" numFmtId="0">
      <sharedItems containsSemiMixedTypes="0" containsString="0" containsNumber="1" containsInteger="1" minValue="65" maxValue="119745"/>
    </cacheField>
    <cacheField name="Total business filings" numFmtId="0">
      <sharedItems containsSemiMixedTypes="0" containsString="0" containsNumber="1" containsInteger="1" minValue="3065" maxValue="16014"/>
    </cacheField>
    <cacheField name="Biz Ch. 7" numFmtId="0">
      <sharedItems containsSemiMixedTypes="0" containsString="0" containsNumber="1" containsInteger="1" minValue="1856" maxValue="10798"/>
    </cacheField>
    <cacheField name="Biz Ch. 11" numFmtId="0">
      <sharedItems containsSemiMixedTypes="0" containsString="0" containsNumber="1" containsInteger="1" minValue="895" maxValue="4455"/>
    </cacheField>
    <cacheField name="Biz Ch. 12" numFmtId="0">
      <sharedItems containsSemiMixedTypes="0" containsString="0" containsNumber="1" containsInteger="1" minValue="9" maxValue="463"/>
    </cacheField>
    <cacheField name="Biz Ch. 13" numFmtId="0">
      <sharedItems containsSemiMixedTypes="0" containsString="0" containsNumber="1" containsInteger="1" minValue="65" maxValue="1418"/>
    </cacheField>
    <cacheField name="Total non-business filings" numFmtId="0">
      <sharedItems containsSemiMixedTypes="0" containsString="0" containsNumber="1" containsInteger="1" minValue="88346" maxValue="654633"/>
    </cacheField>
    <cacheField name="Consumer Ch.7" numFmtId="0">
      <sharedItems containsSemiMixedTypes="0" containsString="0" containsNumber="1" containsInteger="1" minValue="53983" maxValue="560654"/>
    </cacheField>
    <cacheField name="Consumer Ch. 11" numFmtId="0">
      <sharedItems containsSemiMixedTypes="0" containsString="0" containsNumber="1" containsInteger="1" minValue="103" maxValue="524"/>
    </cacheField>
    <cacheField name="Consumer Ch. 13" numFmtId="0">
      <sharedItems containsSemiMixedTypes="0" containsString="0" containsNumber="1" containsInteger="1" minValue="27410" maxValue="1184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x v="0"/>
    <x v="0"/>
    <n v="1"/>
  </r>
  <r>
    <x v="1"/>
    <x v="1"/>
    <n v="1.0249999999999999"/>
  </r>
  <r>
    <x v="2"/>
    <x v="0"/>
    <n v="1"/>
  </r>
  <r>
    <x v="3"/>
    <x v="2"/>
    <n v="0.95"/>
  </r>
  <r>
    <x v="4"/>
    <x v="0"/>
    <n v="1"/>
  </r>
  <r>
    <x v="5"/>
    <x v="0"/>
    <n v="1"/>
  </r>
  <r>
    <x v="6"/>
    <x v="0"/>
    <n v="1"/>
  </r>
  <r>
    <x v="7"/>
    <x v="1"/>
    <n v="1.0249999999999999"/>
  </r>
  <r>
    <x v="8"/>
    <x v="3"/>
    <n v="0.97499999999999998"/>
  </r>
  <r>
    <x v="9"/>
    <x v="3"/>
    <n v="0.97499999999999998"/>
  </r>
  <r>
    <x v="10"/>
    <x v="3"/>
    <n v="0.97499999999999998"/>
  </r>
  <r>
    <x v="11"/>
    <x v="3"/>
    <n v="0.97499999999999998"/>
  </r>
  <r>
    <x v="12"/>
    <x v="4"/>
    <n v="1.05"/>
  </r>
  <r>
    <x v="13"/>
    <x v="4"/>
    <n v="1.05"/>
  </r>
  <r>
    <x v="14"/>
    <x v="5"/>
    <n v="1.075"/>
  </r>
  <r>
    <x v="15"/>
    <x v="6"/>
    <n v="1.1000000000000001"/>
  </r>
  <r>
    <x v="16"/>
    <x v="5"/>
    <n v="1.075"/>
  </r>
  <r>
    <x v="17"/>
    <x v="7"/>
    <n v="1.125"/>
  </r>
  <r>
    <x v="18"/>
    <x v="8"/>
    <n v="1.1499999999999999"/>
  </r>
  <r>
    <x v="19"/>
    <x v="9"/>
    <n v="1.2250000000000001"/>
  </r>
  <r>
    <x v="20"/>
    <x v="10"/>
    <n v="1.25"/>
  </r>
  <r>
    <x v="21"/>
    <x v="11"/>
    <n v="1.325"/>
  </r>
  <r>
    <x v="22"/>
    <x v="12"/>
    <n v="1.375"/>
  </r>
  <r>
    <x v="23"/>
    <x v="13"/>
    <n v="1.425"/>
  </r>
  <r>
    <x v="24"/>
    <x v="13"/>
    <n v="1.425"/>
  </r>
  <r>
    <x v="25"/>
    <x v="13"/>
    <n v="1.425"/>
  </r>
  <r>
    <x v="26"/>
    <x v="13"/>
    <n v="1.425"/>
  </r>
  <r>
    <x v="27"/>
    <x v="14"/>
    <n v="1.4750000000000001"/>
  </r>
  <r>
    <x v="28"/>
    <x v="15"/>
    <n v="1.45"/>
  </r>
  <r>
    <x v="29"/>
    <x v="15"/>
    <n v="1.45"/>
  </r>
  <r>
    <x v="30"/>
    <x v="15"/>
    <n v="1.45"/>
  </r>
  <r>
    <x v="31"/>
    <x v="13"/>
    <n v="1.425"/>
  </r>
  <r>
    <x v="32"/>
    <x v="13"/>
    <n v="1.425"/>
  </r>
  <r>
    <x v="33"/>
    <x v="13"/>
    <n v="1.425"/>
  </r>
  <r>
    <x v="34"/>
    <x v="14"/>
    <n v="1.4750000000000001"/>
  </r>
  <r>
    <x v="35"/>
    <x v="16"/>
    <n v="1.5"/>
  </r>
  <r>
    <x v="36"/>
    <x v="15"/>
    <n v="1.45"/>
  </r>
  <r>
    <x v="37"/>
    <x v="14"/>
    <n v="1.4750000000000001"/>
  </r>
  <r>
    <x v="38"/>
    <x v="14"/>
    <n v="1.4750000000000001"/>
  </r>
  <r>
    <x v="39"/>
    <x v="16"/>
    <n v="1.5"/>
  </r>
  <r>
    <x v="40"/>
    <x v="17"/>
    <n v="1.5249999999999999"/>
  </r>
  <r>
    <x v="41"/>
    <x v="18"/>
    <n v="1.575"/>
  </r>
  <r>
    <x v="42"/>
    <x v="19"/>
    <n v="1.55"/>
  </r>
  <r>
    <x v="43"/>
    <x v="17"/>
    <n v="1.5249999999999999"/>
  </r>
  <r>
    <x v="44"/>
    <x v="17"/>
    <n v="1.5249999999999999"/>
  </r>
  <r>
    <x v="45"/>
    <x v="16"/>
    <n v="1.5"/>
  </r>
  <r>
    <x v="46"/>
    <x v="15"/>
    <n v="1.45"/>
  </r>
  <r>
    <x v="47"/>
    <x v="13"/>
    <n v="1.425"/>
  </r>
  <r>
    <x v="48"/>
    <x v="13"/>
    <n v="1.425"/>
  </r>
  <r>
    <x v="49"/>
    <x v="20"/>
    <n v="1.4"/>
  </r>
  <r>
    <x v="50"/>
    <x v="15"/>
    <n v="1.45"/>
  </r>
  <r>
    <x v="51"/>
    <x v="20"/>
    <n v="1.4"/>
  </r>
  <r>
    <x v="52"/>
    <x v="20"/>
    <n v="1.4"/>
  </r>
  <r>
    <x v="53"/>
    <x v="20"/>
    <n v="1.4"/>
  </r>
  <r>
    <x v="54"/>
    <x v="12"/>
    <n v="1.375"/>
  </r>
  <r>
    <x v="55"/>
    <x v="21"/>
    <n v="1.35"/>
  </r>
  <r>
    <x v="56"/>
    <x v="21"/>
    <n v="1.35"/>
  </r>
  <r>
    <x v="57"/>
    <x v="12"/>
    <n v="1.375"/>
  </r>
  <r>
    <x v="58"/>
    <x v="21"/>
    <n v="1.35"/>
  </r>
  <r>
    <x v="59"/>
    <x v="21"/>
    <n v="1.35"/>
  </r>
  <r>
    <x v="60"/>
    <x v="11"/>
    <n v="1.325"/>
  </r>
  <r>
    <x v="61"/>
    <x v="21"/>
    <n v="1.35"/>
  </r>
  <r>
    <x v="62"/>
    <x v="22"/>
    <n v="1.3"/>
  </r>
  <r>
    <x v="63"/>
    <x v="22"/>
    <n v="1.3"/>
  </r>
  <r>
    <x v="64"/>
    <x v="23"/>
    <n v="1.2749999999999999"/>
  </r>
  <r>
    <x v="65"/>
    <x v="10"/>
    <n v="1.25"/>
  </r>
  <r>
    <x v="66"/>
    <x v="10"/>
    <n v="1.25"/>
  </r>
  <r>
    <x v="67"/>
    <x v="9"/>
    <n v="1.2250000000000001"/>
  </r>
  <r>
    <x v="68"/>
    <x v="10"/>
    <n v="1.25"/>
  </r>
  <r>
    <x v="69"/>
    <x v="10"/>
    <n v="1.25"/>
  </r>
  <r>
    <x v="70"/>
    <x v="10"/>
    <n v="1.25"/>
  </r>
  <r>
    <x v="71"/>
    <x v="9"/>
    <n v="1.2250000000000001"/>
  </r>
  <r>
    <x v="72"/>
    <x v="24"/>
    <n v="1.175"/>
  </r>
  <r>
    <x v="73"/>
    <x v="25"/>
    <n v="1.2"/>
  </r>
  <r>
    <x v="74"/>
    <x v="24"/>
    <n v="1.175"/>
  </r>
  <r>
    <x v="75"/>
    <x v="24"/>
    <n v="1.175"/>
  </r>
  <r>
    <x v="76"/>
    <x v="8"/>
    <n v="1.1499999999999999"/>
  </r>
  <r>
    <x v="77"/>
    <x v="8"/>
    <n v="1.1499999999999999"/>
  </r>
  <r>
    <x v="78"/>
    <x v="24"/>
    <n v="1.175"/>
  </r>
  <r>
    <x v="79"/>
    <x v="24"/>
    <n v="1.175"/>
  </r>
  <r>
    <x v="80"/>
    <x v="7"/>
    <n v="1.125"/>
  </r>
  <r>
    <x v="81"/>
    <x v="6"/>
    <n v="1.1000000000000001"/>
  </r>
  <r>
    <x v="82"/>
    <x v="7"/>
    <n v="1.125"/>
  </r>
  <r>
    <x v="83"/>
    <x v="6"/>
    <n v="1.1000000000000001"/>
  </r>
  <r>
    <x v="84"/>
    <x v="8"/>
    <n v="1.1499999999999999"/>
  </r>
  <r>
    <x v="85"/>
    <x v="7"/>
    <n v="1.125"/>
  </r>
  <r>
    <x v="86"/>
    <x v="6"/>
    <n v="1.1000000000000001"/>
  </r>
  <r>
    <x v="87"/>
    <x v="7"/>
    <n v="1.125"/>
  </r>
  <r>
    <x v="88"/>
    <x v="6"/>
    <n v="1.1000000000000001"/>
  </r>
  <r>
    <x v="89"/>
    <x v="8"/>
    <n v="1.1499999999999999"/>
  </r>
  <r>
    <x v="90"/>
    <x v="24"/>
    <n v="1.175"/>
  </r>
  <r>
    <x v="91"/>
    <x v="8"/>
    <n v="1.1499999999999999"/>
  </r>
  <r>
    <x v="92"/>
    <x v="24"/>
    <n v="1.175"/>
  </r>
  <r>
    <x v="93"/>
    <x v="24"/>
    <n v="1.175"/>
  </r>
  <r>
    <x v="94"/>
    <x v="24"/>
    <n v="1.175"/>
  </r>
  <r>
    <x v="95"/>
    <x v="10"/>
    <n v="1.25"/>
  </r>
  <r>
    <x v="96"/>
    <x v="10"/>
    <n v="1.25"/>
  </r>
  <r>
    <x v="97"/>
    <x v="9"/>
    <n v="1.2250000000000001"/>
  </r>
  <r>
    <x v="98"/>
    <x v="23"/>
    <n v="1.2749999999999999"/>
  </r>
  <r>
    <x v="99"/>
    <x v="10"/>
    <n v="1.25"/>
  </r>
  <r>
    <x v="100"/>
    <x v="21"/>
    <n v="1.35"/>
  </r>
  <r>
    <x v="101"/>
    <x v="20"/>
    <n v="1.4"/>
  </r>
  <r>
    <x v="102"/>
    <x v="15"/>
    <n v="1.45"/>
  </r>
  <r>
    <x v="103"/>
    <x v="17"/>
    <n v="1.5249999999999999"/>
  </r>
  <r>
    <x v="104"/>
    <x v="17"/>
    <n v="1.5249999999999999"/>
  </r>
  <r>
    <x v="105"/>
    <x v="26"/>
    <n v="1.625"/>
  </r>
  <r>
    <x v="106"/>
    <x v="27"/>
    <n v="1.7"/>
  </r>
  <r>
    <x v="107"/>
    <x v="28"/>
    <n v="1.825"/>
  </r>
  <r>
    <x v="108"/>
    <x v="29"/>
    <n v="1.95"/>
  </r>
  <r>
    <x v="109"/>
    <x v="30"/>
    <n v="2.0750000000000002"/>
  </r>
  <r>
    <x v="110"/>
    <x v="31"/>
    <n v="2.1749999999999998"/>
  </r>
  <r>
    <x v="111"/>
    <x v="32"/>
    <n v="2.25"/>
  </r>
  <r>
    <x v="112"/>
    <x v="33"/>
    <n v="2.35"/>
  </r>
  <r>
    <x v="113"/>
    <x v="34"/>
    <n v="2.375"/>
  </r>
  <r>
    <x v="114"/>
    <x v="34"/>
    <n v="2.375"/>
  </r>
  <r>
    <x v="115"/>
    <x v="35"/>
    <n v="2.4"/>
  </r>
  <r>
    <x v="116"/>
    <x v="36"/>
    <n v="2.4500000000000002"/>
  </r>
  <r>
    <x v="117"/>
    <x v="37"/>
    <n v="2.5"/>
  </r>
  <r>
    <x v="118"/>
    <x v="38"/>
    <n v="2.4750000000000001"/>
  </r>
  <r>
    <x v="119"/>
    <x v="38"/>
    <n v="2.4750000000000001"/>
  </r>
  <r>
    <x v="120"/>
    <x v="36"/>
    <n v="2.4500000000000002"/>
  </r>
  <r>
    <x v="121"/>
    <x v="36"/>
    <n v="2.4500000000000002"/>
  </r>
  <r>
    <x v="122"/>
    <x v="38"/>
    <n v="2.4750000000000001"/>
  </r>
  <r>
    <x v="123"/>
    <x v="38"/>
    <n v="2.4750000000000001"/>
  </r>
  <r>
    <x v="124"/>
    <x v="35"/>
    <n v="2.4"/>
  </r>
  <r>
    <x v="125"/>
    <x v="33"/>
    <n v="2.35"/>
  </r>
  <r>
    <x v="126"/>
    <x v="33"/>
    <n v="2.35"/>
  </r>
  <r>
    <x v="127"/>
    <x v="34"/>
    <n v="2.375"/>
  </r>
  <r>
    <x v="128"/>
    <x v="34"/>
    <n v="2.375"/>
  </r>
  <r>
    <x v="129"/>
    <x v="33"/>
    <n v="2.35"/>
  </r>
  <r>
    <x v="130"/>
    <x v="36"/>
    <n v="2.4500000000000002"/>
  </r>
  <r>
    <x v="131"/>
    <x v="39"/>
    <n v="2.3250000000000002"/>
  </r>
  <r>
    <x v="132"/>
    <x v="40"/>
    <n v="2.2749999999999999"/>
  </r>
  <r>
    <x v="133"/>
    <x v="32"/>
    <n v="2.25"/>
  </r>
  <r>
    <x v="134"/>
    <x v="32"/>
    <n v="2.25"/>
  </r>
  <r>
    <x v="135"/>
    <x v="40"/>
    <n v="2.2749999999999999"/>
  </r>
  <r>
    <x v="136"/>
    <x v="32"/>
    <n v="2.25"/>
  </r>
  <r>
    <x v="137"/>
    <x v="40"/>
    <n v="2.2749999999999999"/>
  </r>
  <r>
    <x v="138"/>
    <x v="32"/>
    <n v="2.25"/>
  </r>
  <r>
    <x v="139"/>
    <x v="32"/>
    <n v="2.25"/>
  </r>
  <r>
    <x v="140"/>
    <x v="32"/>
    <n v="2.25"/>
  </r>
  <r>
    <x v="141"/>
    <x v="41"/>
    <n v="2.2000000000000002"/>
  </r>
  <r>
    <x v="142"/>
    <x v="42"/>
    <n v="2.15"/>
  </r>
  <r>
    <x v="143"/>
    <x v="43"/>
    <n v="2.125"/>
  </r>
  <r>
    <x v="144"/>
    <x v="30"/>
    <n v="2.0750000000000002"/>
  </r>
  <r>
    <x v="145"/>
    <x v="30"/>
    <n v="2.0750000000000002"/>
  </r>
  <r>
    <x v="146"/>
    <x v="44"/>
    <n v="2.0499999999999998"/>
  </r>
  <r>
    <x v="147"/>
    <x v="44"/>
    <n v="2.0499999999999998"/>
  </r>
  <r>
    <x v="148"/>
    <x v="44"/>
    <n v="2.0499999999999998"/>
  </r>
  <r>
    <x v="149"/>
    <x v="44"/>
    <n v="2.0499999999999998"/>
  </r>
  <r>
    <x v="150"/>
    <x v="44"/>
    <n v="2.0499999999999998"/>
  </r>
  <r>
    <x v="151"/>
    <x v="45"/>
    <n v="2.0249999999999999"/>
  </r>
  <r>
    <x v="152"/>
    <x v="29"/>
    <n v="1.95"/>
  </r>
  <r>
    <x v="153"/>
    <x v="29"/>
    <n v="1.95"/>
  </r>
  <r>
    <x v="154"/>
    <x v="46"/>
    <n v="1.925"/>
  </r>
  <r>
    <x v="155"/>
    <x v="47"/>
    <n v="1.9750000000000001"/>
  </r>
  <r>
    <x v="156"/>
    <x v="48"/>
    <n v="2"/>
  </r>
  <r>
    <x v="157"/>
    <x v="46"/>
    <n v="1.925"/>
  </r>
  <r>
    <x v="158"/>
    <x v="49"/>
    <n v="1.875"/>
  </r>
  <r>
    <x v="159"/>
    <x v="50"/>
    <n v="1.9"/>
  </r>
  <r>
    <x v="160"/>
    <x v="49"/>
    <n v="1.875"/>
  </r>
  <r>
    <x v="161"/>
    <x v="49"/>
    <n v="1.875"/>
  </r>
  <r>
    <x v="162"/>
    <x v="28"/>
    <n v="1.825"/>
  </r>
  <r>
    <x v="163"/>
    <x v="51"/>
    <n v="1.8"/>
  </r>
  <r>
    <x v="164"/>
    <x v="51"/>
    <n v="1.8"/>
  </r>
  <r>
    <x v="165"/>
    <x v="51"/>
    <n v="1.8"/>
  </r>
  <r>
    <x v="166"/>
    <x v="52"/>
    <n v="1.7250000000000001"/>
  </r>
  <r>
    <x v="167"/>
    <x v="53"/>
    <n v="1.675"/>
  </r>
  <r>
    <x v="168"/>
    <x v="54"/>
    <n v="1.65"/>
  </r>
  <r>
    <x v="169"/>
    <x v="53"/>
    <n v="1.675"/>
  </r>
  <r>
    <x v="170"/>
    <x v="53"/>
    <n v="1.675"/>
  </r>
  <r>
    <x v="171"/>
    <x v="19"/>
    <n v="1.55"/>
  </r>
  <r>
    <x v="172"/>
    <x v="18"/>
    <n v="1.575"/>
  </r>
  <r>
    <x v="173"/>
    <x v="17"/>
    <n v="1.5249999999999999"/>
  </r>
  <r>
    <x v="174"/>
    <x v="19"/>
    <n v="1.55"/>
  </r>
  <r>
    <x v="175"/>
    <x v="17"/>
    <n v="1.5249999999999999"/>
  </r>
  <r>
    <x v="176"/>
    <x v="14"/>
    <n v="1.4750000000000001"/>
  </r>
  <r>
    <x v="177"/>
    <x v="13"/>
    <n v="1.425"/>
  </r>
  <r>
    <x v="178"/>
    <x v="15"/>
    <n v="1.45"/>
  </r>
  <r>
    <x v="179"/>
    <x v="20"/>
    <n v="1.4"/>
  </r>
  <r>
    <x v="180"/>
    <x v="13"/>
    <n v="1.425"/>
  </r>
  <r>
    <x v="181"/>
    <x v="12"/>
    <n v="1.375"/>
  </r>
  <r>
    <x v="182"/>
    <x v="21"/>
    <n v="1.35"/>
  </r>
  <r>
    <x v="183"/>
    <x v="21"/>
    <n v="1.35"/>
  </r>
  <r>
    <x v="184"/>
    <x v="20"/>
    <n v="1.4"/>
  </r>
  <r>
    <x v="185"/>
    <x v="11"/>
    <n v="1.325"/>
  </r>
  <r>
    <x v="186"/>
    <x v="22"/>
    <n v="1.3"/>
  </r>
  <r>
    <x v="187"/>
    <x v="23"/>
    <n v="1.2749999999999999"/>
  </r>
  <r>
    <x v="188"/>
    <x v="10"/>
    <n v="1.25"/>
  </r>
  <r>
    <x v="189"/>
    <x v="10"/>
    <n v="1.25"/>
  </r>
  <r>
    <x v="190"/>
    <x v="23"/>
    <n v="1.2749999999999999"/>
  </r>
  <r>
    <x v="191"/>
    <x v="10"/>
    <n v="1.25"/>
  </r>
  <r>
    <x v="192"/>
    <x v="25"/>
    <n v="1.2"/>
  </r>
  <r>
    <x v="193"/>
    <x v="9"/>
    <n v="1.2250000000000001"/>
  </r>
  <r>
    <x v="194"/>
    <x v="10"/>
    <n v="1.25"/>
  </r>
  <r>
    <x v="195"/>
    <x v="23"/>
    <n v="1.2749999999999999"/>
  </r>
  <r>
    <x v="196"/>
    <x v="25"/>
    <n v="1.2"/>
  </r>
  <r>
    <x v="197"/>
    <x v="9"/>
    <n v="1.2250000000000001"/>
  </r>
  <r>
    <x v="198"/>
    <x v="25"/>
    <n v="1.2"/>
  </r>
  <r>
    <x v="199"/>
    <x v="9"/>
    <n v="1.2250000000000001"/>
  </r>
  <r>
    <x v="200"/>
    <x v="10"/>
    <n v="1.25"/>
  </r>
  <r>
    <x v="201"/>
    <x v="9"/>
    <n v="1.2250000000000001"/>
  </r>
  <r>
    <x v="202"/>
    <x v="24"/>
    <n v="1.175"/>
  </r>
  <r>
    <x v="203"/>
    <x v="24"/>
    <n v="1.175"/>
  </r>
  <r>
    <x v="204"/>
    <x v="24"/>
    <n v="1.175"/>
  </r>
  <r>
    <x v="205"/>
    <x v="8"/>
    <n v="1.1499999999999999"/>
  </r>
  <r>
    <x v="206"/>
    <x v="6"/>
    <n v="1.1000000000000001"/>
  </r>
  <r>
    <x v="207"/>
    <x v="6"/>
    <n v="1.1000000000000001"/>
  </r>
  <r>
    <x v="208"/>
    <x v="6"/>
    <n v="1.1000000000000001"/>
  </r>
  <r>
    <x v="209"/>
    <x v="5"/>
    <n v="1.075"/>
  </r>
  <r>
    <x v="210"/>
    <x v="5"/>
    <n v="1.075"/>
  </r>
  <r>
    <x v="211"/>
    <x v="6"/>
    <n v="1.1000000000000001"/>
  </r>
  <r>
    <x v="212"/>
    <x v="5"/>
    <n v="1.075"/>
  </r>
  <r>
    <x v="213"/>
    <x v="4"/>
    <n v="1.05"/>
  </r>
  <r>
    <x v="214"/>
    <x v="4"/>
    <n v="1.05"/>
  </r>
  <r>
    <x v="215"/>
    <x v="1"/>
    <n v="1.0249999999999999"/>
  </r>
  <r>
    <x v="216"/>
    <x v="0"/>
    <n v="1"/>
  </r>
  <r>
    <x v="217"/>
    <x v="1"/>
    <n v="1.0249999999999999"/>
  </r>
  <r>
    <x v="218"/>
    <x v="0"/>
    <n v="1"/>
  </r>
  <r>
    <x v="219"/>
    <x v="0"/>
    <n v="1"/>
  </r>
  <r>
    <x v="220"/>
    <x v="2"/>
    <n v="0.95"/>
  </r>
  <r>
    <x v="221"/>
    <x v="0"/>
    <n v="1"/>
  </r>
  <r>
    <x v="222"/>
    <x v="2"/>
    <n v="0.95"/>
  </r>
  <r>
    <x v="223"/>
    <x v="2"/>
    <n v="0.95"/>
  </r>
  <r>
    <x v="224"/>
    <x v="55"/>
    <n v="0.92500000000000004"/>
  </r>
  <r>
    <x v="225"/>
    <x v="2"/>
    <n v="0.95"/>
  </r>
  <r>
    <x v="226"/>
    <x v="2"/>
    <n v="0.95"/>
  </r>
  <r>
    <x v="227"/>
    <x v="3"/>
    <n v="0.97499999999999998"/>
  </r>
  <r>
    <x v="228"/>
    <x v="0"/>
    <n v="1"/>
  </r>
  <r>
    <x v="229"/>
    <x v="2"/>
    <n v="0.95"/>
  </r>
  <r>
    <x v="230"/>
    <x v="2"/>
    <n v="0.95"/>
  </r>
  <r>
    <x v="231"/>
    <x v="56"/>
    <n v="0.9"/>
  </r>
  <r>
    <x v="232"/>
    <x v="56"/>
    <n v="0.9"/>
  </r>
  <r>
    <x v="233"/>
    <x v="56"/>
    <n v="0.9"/>
  </r>
  <r>
    <x v="234"/>
    <x v="55"/>
    <n v="0.92500000000000004"/>
  </r>
  <r>
    <x v="235"/>
    <x v="55"/>
    <n v="0.92500000000000004"/>
  </r>
  <r>
    <x v="236"/>
    <x v="57"/>
    <n v="0.875"/>
  </r>
  <r>
    <x v="237"/>
    <x v="56"/>
    <n v="0.9"/>
  </r>
  <r>
    <x v="238"/>
    <x v="56"/>
    <n v="0.9"/>
  </r>
  <r>
    <x v="239"/>
    <x v="56"/>
    <n v="0.9"/>
  </r>
  <r>
    <x v="240"/>
    <x v="57"/>
    <n v="0.875"/>
  </r>
  <r>
    <x v="241"/>
    <x v="57"/>
    <n v="0.875"/>
  </r>
  <r>
    <x v="242"/>
    <x v="6"/>
    <n v="1.1000000000000001"/>
  </r>
  <r>
    <x v="243"/>
    <x v="58"/>
    <n v="3.6749999999999998"/>
  </r>
  <r>
    <x v="244"/>
    <x v="59"/>
    <n v="3.3"/>
  </r>
  <r>
    <x v="245"/>
    <x v="60"/>
    <n v="2.75"/>
  </r>
  <r>
    <x v="246"/>
    <x v="61"/>
    <n v="2.5499999999999998"/>
  </r>
  <r>
    <x v="247"/>
    <x v="62"/>
    <n v="2.1"/>
  </r>
  <r>
    <x v="248"/>
    <x v="47"/>
    <n v="1.9750000000000001"/>
  </r>
  <r>
    <x v="249"/>
    <x v="52"/>
    <n v="1.7250000000000001"/>
  </r>
  <r>
    <x v="250"/>
    <x v="53"/>
    <n v="1.675"/>
  </r>
  <r>
    <x v="251"/>
    <x v="53"/>
    <n v="1.675"/>
  </r>
  <r>
    <x v="252"/>
    <x v="63"/>
    <n v="1.6"/>
  </r>
  <r>
    <x v="253"/>
    <x v="19"/>
    <n v="1.55"/>
  </r>
  <r>
    <x v="254"/>
    <x v="16"/>
    <n v="1.5"/>
  </r>
  <r>
    <x v="255"/>
    <x v="16"/>
    <n v="1.5"/>
  </r>
  <r>
    <x v="256"/>
    <x v="15"/>
    <n v="1.45"/>
  </r>
  <r>
    <x v="257"/>
    <x v="14"/>
    <n v="1.4750000000000001"/>
  </r>
  <r>
    <x v="258"/>
    <x v="21"/>
    <n v="1.35"/>
  </r>
  <r>
    <x v="259"/>
    <x v="22"/>
    <n v="1.3"/>
  </r>
  <r>
    <x v="260"/>
    <x v="24"/>
    <n v="1.175"/>
  </r>
  <r>
    <x v="261"/>
    <x v="8"/>
    <n v="1.1499999999999999"/>
  </r>
  <r>
    <x v="262"/>
    <x v="4"/>
    <n v="1.05"/>
  </r>
  <r>
    <x v="263"/>
    <x v="3"/>
    <n v="0.97499999999999998"/>
  </r>
  <r>
    <x v="264"/>
    <x v="0"/>
    <n v="1"/>
  </r>
  <r>
    <x v="265"/>
    <x v="2"/>
    <n v="0.95"/>
  </r>
  <r>
    <x v="266"/>
    <x v="56"/>
    <n v="0.9"/>
  </r>
  <r>
    <x v="267"/>
    <x v="56"/>
    <n v="0.9"/>
  </r>
  <r>
    <x v="268"/>
    <x v="56"/>
    <n v="0.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n v="366841"/>
    <n v="1"/>
    <n v="260692"/>
    <n v="2961"/>
    <n v="12"/>
    <n v="103168"/>
    <n v="10005"/>
    <n v="5797"/>
    <n v="2770"/>
    <n v="12"/>
    <n v="1418"/>
    <n v="356836"/>
    <n v="254895"/>
    <n v="191"/>
    <n v="101750"/>
  </r>
  <r>
    <x v="0"/>
    <x v="1"/>
    <n v="400394"/>
    <n v="1.0914646945134268"/>
    <n v="293228"/>
    <n v="2832"/>
    <n v="160"/>
    <n v="104154"/>
    <n v="10330"/>
    <n v="6188"/>
    <n v="2614"/>
    <n v="160"/>
    <n v="1350"/>
    <n v="390064"/>
    <n v="287040"/>
    <n v="218"/>
    <n v="102804"/>
  </r>
  <r>
    <x v="0"/>
    <x v="2"/>
    <n v="359518"/>
    <n v="0.98003767299729305"/>
    <n v="250400"/>
    <n v="2442"/>
    <n v="194"/>
    <n v="106475"/>
    <n v="9537"/>
    <n v="5687"/>
    <n v="2274"/>
    <n v="194"/>
    <n v="1375"/>
    <n v="349981"/>
    <n v="244713"/>
    <n v="168"/>
    <n v="105100"/>
  </r>
  <r>
    <x v="0"/>
    <x v="3"/>
    <n v="364921"/>
    <n v="0.99476612483337468"/>
    <n v="250298"/>
    <n v="3171"/>
    <n v="17"/>
    <n v="111416"/>
    <n v="10013"/>
    <n v="5708"/>
    <n v="2959"/>
    <n v="17"/>
    <n v="1310"/>
    <n v="354908"/>
    <n v="244590"/>
    <n v="212"/>
    <n v="110106"/>
  </r>
  <r>
    <x v="1"/>
    <x v="0"/>
    <n v="379012"/>
    <n v="1.0331778617984357"/>
    <n v="265128"/>
    <n v="3022"/>
    <n v="17"/>
    <n v="110835"/>
    <n v="9775"/>
    <n v="5681"/>
    <n v="2761"/>
    <n v="17"/>
    <n v="1308"/>
    <n v="369237"/>
    <n v="259447"/>
    <n v="261"/>
    <n v="109527"/>
  </r>
  <r>
    <x v="1"/>
    <x v="1"/>
    <n v="400686"/>
    <n v="1.0922606796950178"/>
    <n v="286584"/>
    <n v="2731"/>
    <n v="137"/>
    <n v="111193"/>
    <n v="9695"/>
    <n v="5693"/>
    <n v="2477"/>
    <n v="137"/>
    <n v="1350"/>
    <n v="390991"/>
    <n v="280891"/>
    <n v="254"/>
    <n v="109843"/>
  </r>
  <r>
    <x v="1"/>
    <x v="2"/>
    <n v="401306"/>
    <n v="1.0939507852175738"/>
    <n v="280999"/>
    <n v="2717"/>
    <n v="151"/>
    <n v="117425"/>
    <n v="9433"/>
    <n v="5405"/>
    <n v="2472"/>
    <n v="151"/>
    <n v="1392"/>
    <n v="391873"/>
    <n v="275594"/>
    <n v="245"/>
    <n v="116033"/>
  </r>
  <r>
    <x v="1"/>
    <x v="3"/>
    <n v="395129"/>
    <n v="1.0771124274549464"/>
    <n v="275999"/>
    <n v="2772"/>
    <n v="179"/>
    <n v="116148"/>
    <n v="9500"/>
    <n v="5472"/>
    <n v="2548"/>
    <n v="179"/>
    <n v="1274"/>
    <n v="385629"/>
    <n v="270527"/>
    <n v="224"/>
    <n v="114874"/>
  </r>
  <r>
    <x v="2"/>
    <x v="0"/>
    <n v="412968"/>
    <n v="1.1257411249015241"/>
    <n v="290909"/>
    <n v="2487"/>
    <n v="162"/>
    <n v="119387"/>
    <n v="8814"/>
    <n v="5026"/>
    <n v="2245"/>
    <n v="162"/>
    <n v="1358"/>
    <n v="404154"/>
    <n v="285883"/>
    <n v="242"/>
    <n v="118029"/>
  </r>
  <r>
    <x v="2"/>
    <x v="1"/>
    <n v="440257"/>
    <n v="1.2001303016838358"/>
    <n v="317604"/>
    <n v="2599"/>
    <n v="279"/>
    <n v="119745"/>
    <n v="9331"/>
    <n v="5383"/>
    <n v="2348"/>
    <n v="279"/>
    <n v="1293"/>
    <n v="430926"/>
    <n v="312221"/>
    <n v="251"/>
    <n v="118452"/>
  </r>
  <r>
    <x v="2"/>
    <x v="2"/>
    <n v="412989"/>
    <n v="1.1257983704111592"/>
    <n v="292266"/>
    <n v="2268"/>
    <n v="74"/>
    <n v="118367"/>
    <n v="8446"/>
    <n v="5079"/>
    <n v="2033"/>
    <n v="74"/>
    <n v="1248"/>
    <n v="404543"/>
    <n v="287187"/>
    <n v="235"/>
    <n v="117119"/>
  </r>
  <r>
    <x v="2"/>
    <x v="3"/>
    <n v="393348"/>
    <n v="1.0722574630425716"/>
    <n v="275585"/>
    <n v="2032"/>
    <n v="195"/>
    <n v="115517"/>
    <n v="8294"/>
    <n v="5066"/>
    <n v="1806"/>
    <n v="195"/>
    <n v="1209"/>
    <n v="385054"/>
    <n v="270519"/>
    <n v="226"/>
    <n v="114308"/>
  </r>
  <r>
    <x v="3"/>
    <x v="0"/>
    <n v="407572"/>
    <n v="1.1110317549019875"/>
    <n v="290689"/>
    <n v="4735"/>
    <n v="18"/>
    <n v="112101"/>
    <n v="10566"/>
    <n v="4902"/>
    <n v="4455"/>
    <n v="18"/>
    <n v="1162"/>
    <n v="397006"/>
    <n v="285787"/>
    <n v="280"/>
    <n v="110939"/>
  </r>
  <r>
    <x v="3"/>
    <x v="1"/>
    <n v="421110"/>
    <n v="1.1479360267799945"/>
    <n v="308028"/>
    <n v="1993"/>
    <n v="10"/>
    <n v="111038"/>
    <n v="8249"/>
    <n v="5225"/>
    <n v="1779"/>
    <n v="10"/>
    <n v="1195"/>
    <n v="412861"/>
    <n v="302803"/>
    <n v="214"/>
    <n v="109843"/>
  </r>
  <r>
    <x v="3"/>
    <x v="2"/>
    <n v="396438"/>
    <n v="1.0806807308888593"/>
    <n v="279186"/>
    <n v="1596"/>
    <n v="9"/>
    <n v="115632"/>
    <n v="7574"/>
    <n v="4990"/>
    <n v="1383"/>
    <n v="9"/>
    <n v="1178"/>
    <n v="388864"/>
    <n v="274196"/>
    <n v="213"/>
    <n v="114454"/>
  </r>
  <r>
    <x v="3"/>
    <x v="3"/>
    <n v="371668"/>
    <n v="1.013158289286094"/>
    <n v="259531"/>
    <n v="1796"/>
    <n v="71"/>
    <n v="110220"/>
    <n v="7778"/>
    <n v="5013"/>
    <n v="1543"/>
    <n v="71"/>
    <n v="1104"/>
    <n v="363890"/>
    <n v="254518"/>
    <n v="253"/>
    <n v="109116"/>
  </r>
  <r>
    <x v="4"/>
    <x v="0"/>
    <n v="401149"/>
    <n v="1.0935228068836362"/>
    <n v="294520"/>
    <n v="1722"/>
    <n v="99"/>
    <n v="104796"/>
    <n v="8063"/>
    <n v="5281"/>
    <n v="1521"/>
    <n v="99"/>
    <n v="1150"/>
    <n v="393086"/>
    <n v="289239"/>
    <n v="201"/>
    <n v="103646"/>
  </r>
  <r>
    <x v="4"/>
    <x v="1"/>
    <n v="467333"/>
    <n v="1.2739388454398499"/>
    <n v="362481"/>
    <n v="1574"/>
    <n v="109"/>
    <n v="103142"/>
    <n v="8736"/>
    <n v="6092"/>
    <n v="1384"/>
    <n v="109"/>
    <n v="1125"/>
    <n v="458597"/>
    <n v="356389"/>
    <n v="190"/>
    <n v="102017"/>
  </r>
  <r>
    <x v="4"/>
    <x v="2"/>
    <n v="542002"/>
    <n v="1.4774847958652386"/>
    <n v="429299"/>
    <n v="1535"/>
    <n v="83"/>
    <n v="111049"/>
    <n v="9476"/>
    <n v="6832"/>
    <n v="1310"/>
    <n v="83"/>
    <n v="1216"/>
    <n v="532526"/>
    <n v="422467"/>
    <n v="225"/>
    <n v="109833"/>
  </r>
  <r>
    <x v="4"/>
    <x v="3"/>
    <n v="667431"/>
    <n v="1.8194013210082842"/>
    <n v="570355"/>
    <n v="1955"/>
    <n v="87"/>
    <n v="95022"/>
    <n v="12798"/>
    <n v="9701"/>
    <n v="1692"/>
    <n v="87"/>
    <n v="1308"/>
    <n v="654633"/>
    <n v="560654"/>
    <n v="263"/>
    <n v="93714"/>
  </r>
  <r>
    <x v="5"/>
    <x v="0"/>
    <n v="116771"/>
    <n v="0.31831501931354456"/>
    <n v="65397"/>
    <n v="1412"/>
    <n v="84"/>
    <n v="49854"/>
    <n v="4086"/>
    <n v="2147"/>
    <n v="1291"/>
    <n v="84"/>
    <n v="540"/>
    <n v="112685"/>
    <n v="63250"/>
    <n v="121"/>
    <n v="49314"/>
  </r>
  <r>
    <x v="5"/>
    <x v="1"/>
    <n v="155833"/>
    <n v="0.42479711918787705"/>
    <n v="94614"/>
    <n v="1210"/>
    <n v="99"/>
    <n v="59899"/>
    <n v="4858"/>
    <n v="2940"/>
    <n v="1079"/>
    <n v="99"/>
    <n v="729"/>
    <n v="150975"/>
    <n v="91674"/>
    <n v="131"/>
    <n v="59170"/>
  </r>
  <r>
    <x v="5"/>
    <x v="2"/>
    <n v="171146"/>
    <n v="0.46653999961836329"/>
    <n v="99691"/>
    <n v="1332"/>
    <n v="97"/>
    <n v="69996"/>
    <n v="5284"/>
    <n v="3249"/>
    <n v="1192"/>
    <n v="97"/>
    <n v="716"/>
    <n v="165862"/>
    <n v="96442"/>
    <n v="140"/>
    <n v="69280"/>
  </r>
  <r>
    <x v="5"/>
    <x v="3"/>
    <n v="177599"/>
    <n v="0.48413072693619308"/>
    <n v="102391"/>
    <n v="1304"/>
    <n v="74"/>
    <n v="73815"/>
    <n v="5586"/>
    <n v="3567"/>
    <n v="1170"/>
    <n v="74"/>
    <n v="763"/>
    <n v="172013"/>
    <n v="98824"/>
    <n v="134"/>
    <n v="73052"/>
  </r>
  <r>
    <x v="6"/>
    <x v="0"/>
    <n v="193641"/>
    <n v="0.52786084434400737"/>
    <n v="117730"/>
    <n v="1406"/>
    <n v="104"/>
    <n v="74396"/>
    <n v="6280"/>
    <n v="4071"/>
    <n v="1283"/>
    <n v="104"/>
    <n v="817"/>
    <n v="187361"/>
    <n v="113659"/>
    <n v="123"/>
    <n v="73579"/>
  </r>
  <r>
    <x v="6"/>
    <x v="1"/>
    <n v="210449"/>
    <n v="0.5736790598651732"/>
    <n v="131513"/>
    <n v="1574"/>
    <n v="112"/>
    <n v="77241"/>
    <n v="6705"/>
    <n v="4333"/>
    <n v="1430"/>
    <n v="112"/>
    <n v="821"/>
    <n v="203744"/>
    <n v="127180"/>
    <n v="144"/>
    <n v="76420"/>
  </r>
  <r>
    <x v="6"/>
    <x v="2"/>
    <n v="218909"/>
    <n v="0.59674082231811598"/>
    <n v="132008"/>
    <n v="1583"/>
    <n v="71"/>
    <n v="85220"/>
    <n v="7167"/>
    <n v="4816"/>
    <n v="1410"/>
    <n v="71"/>
    <n v="844"/>
    <n v="211742"/>
    <n v="127192"/>
    <n v="173"/>
    <n v="84376"/>
  </r>
  <r>
    <x v="6"/>
    <x v="3"/>
    <n v="226413"/>
    <n v="0.61719655109434335"/>
    <n v="137612"/>
    <n v="1793"/>
    <n v="77"/>
    <n v="86924"/>
    <n v="7985"/>
    <n v="5420"/>
    <n v="1612"/>
    <n v="77"/>
    <n v="869"/>
    <n v="218428"/>
    <n v="132192"/>
    <n v="181"/>
    <n v="86055"/>
  </r>
  <r>
    <x v="7"/>
    <x v="0"/>
    <n v="245695"/>
    <n v="0.66975883284583781"/>
    <n v="158502"/>
    <n v="2012"/>
    <n v="81"/>
    <n v="85097"/>
    <n v="8713"/>
    <n v="5959"/>
    <n v="1812"/>
    <n v="81"/>
    <n v="858"/>
    <n v="236982"/>
    <n v="152543"/>
    <n v="200"/>
    <n v="84239"/>
  </r>
  <r>
    <x v="7"/>
    <x v="1"/>
    <n v="276510"/>
    <n v="0.75375980329352499"/>
    <n v="187396"/>
    <n v="1888"/>
    <n v="85"/>
    <n v="87124"/>
    <n v="9743"/>
    <n v="7043"/>
    <n v="1658"/>
    <n v="85"/>
    <n v="940"/>
    <n v="266767"/>
    <n v="180353"/>
    <n v="230"/>
    <n v="86184"/>
  </r>
  <r>
    <x v="7"/>
    <x v="2"/>
    <n v="292291"/>
    <n v="0.79677844079587612"/>
    <n v="195154"/>
    <n v="2712"/>
    <n v="89"/>
    <n v="94316"/>
    <n v="11504"/>
    <n v="7927"/>
    <n v="2485"/>
    <n v="89"/>
    <n v="983"/>
    <n v="280787"/>
    <n v="187227"/>
    <n v="227"/>
    <n v="93333"/>
  </r>
  <r>
    <x v="7"/>
    <x v="3"/>
    <n v="301317"/>
    <n v="0.82138310603231368"/>
    <n v="202118"/>
    <n v="3175"/>
    <n v="90"/>
    <n v="95905"/>
    <n v="12901"/>
    <n v="8872"/>
    <n v="2941"/>
    <n v="90"/>
    <n v="970"/>
    <n v="288416"/>
    <n v="193246"/>
    <n v="234"/>
    <n v="94935"/>
  </r>
  <r>
    <x v="8"/>
    <x v="0"/>
    <n v="330477"/>
    <n v="0.90087258512543578"/>
    <n v="233460"/>
    <n v="3679"/>
    <n v="102"/>
    <n v="93195"/>
    <n v="14319"/>
    <n v="9700"/>
    <n v="3431"/>
    <n v="102"/>
    <n v="1045"/>
    <n v="316158"/>
    <n v="223760"/>
    <n v="248"/>
    <n v="92150"/>
  </r>
  <r>
    <x v="8"/>
    <x v="1"/>
    <n v="381073"/>
    <n v="1.0387960996726102"/>
    <n v="276043"/>
    <n v="4348"/>
    <n v="139"/>
    <n v="100483"/>
    <n v="16014"/>
    <n v="10675"/>
    <n v="3965"/>
    <n v="139"/>
    <n v="1175"/>
    <n v="365059"/>
    <n v="265368"/>
    <n v="383"/>
    <n v="99308"/>
  </r>
  <r>
    <x v="8"/>
    <x v="2"/>
    <n v="388485"/>
    <n v="1.0590010385971034"/>
    <n v="276519"/>
    <n v="3505"/>
    <n v="155"/>
    <n v="108289"/>
    <n v="15177"/>
    <n v="10798"/>
    <n v="3060"/>
    <n v="155"/>
    <n v="1147"/>
    <n v="373308"/>
    <n v="265721"/>
    <n v="445"/>
    <n v="107142"/>
  </r>
  <r>
    <x v="8"/>
    <x v="3"/>
    <n v="372203"/>
    <n v="1.014616686793461"/>
    <n v="263757"/>
    <n v="3613"/>
    <n v="148"/>
    <n v="104655"/>
    <n v="15020"/>
    <n v="10604"/>
    <n v="3176"/>
    <n v="148"/>
    <n v="1062"/>
    <n v="357183"/>
    <n v="253153"/>
    <n v="437"/>
    <n v="103593"/>
  </r>
  <r>
    <x v="9"/>
    <x v="0"/>
    <n v="388148"/>
    <n v="1.0580823844662948"/>
    <n v="282122"/>
    <n v="3733"/>
    <n v="163"/>
    <n v="102094"/>
    <n v="14607"/>
    <n v="10074"/>
    <n v="3293"/>
    <n v="163"/>
    <n v="1043"/>
    <n v="373541"/>
    <n v="272048"/>
    <n v="440"/>
    <n v="101051"/>
  </r>
  <r>
    <x v="9"/>
    <x v="1"/>
    <n v="422061"/>
    <n v="1.1505284305734638"/>
    <n v="309680"/>
    <n v="3370"/>
    <n v="194"/>
    <n v="108798"/>
    <n v="14452"/>
    <n v="10311"/>
    <n v="2859"/>
    <n v="194"/>
    <n v="1071"/>
    <n v="407609"/>
    <n v="299369"/>
    <n v="511"/>
    <n v="107727"/>
  </r>
  <r>
    <x v="9"/>
    <x v="2"/>
    <n v="412380"/>
    <n v="1.124138250631745"/>
    <n v="289813"/>
    <n v="3440"/>
    <n v="202"/>
    <n v="118904"/>
    <n v="13957"/>
    <n v="9807"/>
    <n v="2916"/>
    <n v="202"/>
    <n v="1011"/>
    <n v="398423"/>
    <n v="280006"/>
    <n v="524"/>
    <n v="117893"/>
  </r>
  <r>
    <x v="9"/>
    <x v="3"/>
    <n v="370080"/>
    <n v="1.0088294383670309"/>
    <n v="257668"/>
    <n v="3148"/>
    <n v="164"/>
    <n v="109046"/>
    <n v="13030"/>
    <n v="9142"/>
    <n v="2682"/>
    <n v="164"/>
    <n v="989"/>
    <n v="357050"/>
    <n v="248526"/>
    <n v="466"/>
    <n v="108057"/>
  </r>
  <r>
    <x v="10"/>
    <x v="0"/>
    <n v="366178"/>
    <n v="0.99819267748152474"/>
    <n v="260953"/>
    <n v="3063"/>
    <n v="181"/>
    <n v="101955"/>
    <n v="12376"/>
    <n v="8615"/>
    <n v="2605"/>
    <n v="181"/>
    <n v="949"/>
    <n v="353802"/>
    <n v="252338"/>
    <n v="458"/>
    <n v="101006"/>
  </r>
  <r>
    <x v="10"/>
    <x v="1"/>
    <n v="379790"/>
    <n v="1.0352986716315788"/>
    <n v="274428"/>
    <n v="3008"/>
    <n v="166"/>
    <n v="102167"/>
    <n v="12304"/>
    <n v="8669"/>
    <n v="2567"/>
    <n v="166"/>
    <n v="881"/>
    <n v="367486"/>
    <n v="265759"/>
    <n v="441"/>
    <n v="101286"/>
  </r>
  <r>
    <x v="10"/>
    <x v="2"/>
    <n v="348635"/>
    <n v="0.95037086912313506"/>
    <n v="241965"/>
    <n v="2696"/>
    <n v="161"/>
    <n v="103802"/>
    <n v="11705"/>
    <n v="8388"/>
    <n v="2245"/>
    <n v="161"/>
    <n v="902"/>
    <n v="336930"/>
    <n v="233577"/>
    <n v="451"/>
    <n v="102900"/>
  </r>
  <r>
    <x v="10"/>
    <x v="3"/>
    <n v="313775"/>
    <n v="0.85534332312909411"/>
    <n v="213238"/>
    <n v="2723"/>
    <n v="127"/>
    <n v="97675"/>
    <n v="11149"/>
    <n v="7858"/>
    <n v="2313"/>
    <n v="127"/>
    <n v="839"/>
    <n v="302626"/>
    <n v="205380"/>
    <n v="410"/>
    <n v="96836"/>
  </r>
  <r>
    <x v="11"/>
    <x v="0"/>
    <n v="322973"/>
    <n v="0.88041685634920852"/>
    <n v="227678"/>
    <n v="2885"/>
    <n v="152"/>
    <n v="92173"/>
    <n v="10998"/>
    <n v="7387"/>
    <n v="2464"/>
    <n v="152"/>
    <n v="910"/>
    <n v="311975"/>
    <n v="220291"/>
    <n v="421"/>
    <n v="91263"/>
  </r>
  <r>
    <x v="11"/>
    <x v="1"/>
    <n v="325693"/>
    <n v="0.88783151283526107"/>
    <n v="230755"/>
    <n v="2581"/>
    <n v="142"/>
    <n v="92188"/>
    <n v="10374"/>
    <n v="7145"/>
    <n v="2225"/>
    <n v="142"/>
    <n v="836"/>
    <n v="315319"/>
    <n v="223610"/>
    <n v="356"/>
    <n v="91352"/>
  </r>
  <r>
    <x v="11"/>
    <x v="2"/>
    <n v="298224"/>
    <n v="0.81295166025607823"/>
    <n v="202336"/>
    <n v="2364"/>
    <n v="118"/>
    <n v="93386"/>
    <n v="9248"/>
    <n v="6357"/>
    <n v="2020"/>
    <n v="118"/>
    <n v="735"/>
    <n v="288976"/>
    <n v="195979"/>
    <n v="344"/>
    <n v="92651"/>
  </r>
  <r>
    <x v="11"/>
    <x v="3"/>
    <n v="273878"/>
    <n v="0.74658503275260946"/>
    <n v="182562"/>
    <n v="2479"/>
    <n v="98"/>
    <n v="88730"/>
    <n v="9231"/>
    <n v="6288"/>
    <n v="2131"/>
    <n v="98"/>
    <n v="706"/>
    <n v="264647"/>
    <n v="176274"/>
    <n v="348"/>
    <n v="88024"/>
  </r>
  <r>
    <x v="12"/>
    <x v="0"/>
    <n v="272296"/>
    <n v="0.74227253769344215"/>
    <n v="189083"/>
    <n v="2345"/>
    <n v="103"/>
    <n v="80737"/>
    <n v="8512"/>
    <n v="5703"/>
    <n v="1990"/>
    <n v="103"/>
    <n v="689"/>
    <n v="263784"/>
    <n v="183380"/>
    <n v="355"/>
    <n v="80048"/>
  </r>
  <r>
    <x v="12"/>
    <x v="1"/>
    <n v="293188"/>
    <n v="0.79922364185028394"/>
    <n v="204593"/>
    <n v="2403"/>
    <n v="107"/>
    <n v="86063"/>
    <n v="8874"/>
    <n v="5989"/>
    <n v="2028"/>
    <n v="107"/>
    <n v="728"/>
    <n v="284314"/>
    <n v="198604"/>
    <n v="375"/>
    <n v="85335"/>
  </r>
  <r>
    <x v="12"/>
    <x v="2"/>
    <n v="267967"/>
    <n v="0.73047178477869157"/>
    <n v="177490"/>
    <n v="2317"/>
    <n v="97"/>
    <n v="88039"/>
    <n v="8119"/>
    <n v="5314"/>
    <n v="1983"/>
    <n v="97"/>
    <n v="701"/>
    <n v="259848"/>
    <n v="172176"/>
    <n v="334"/>
    <n v="87338"/>
  </r>
  <r>
    <x v="12"/>
    <x v="3"/>
    <n v="238138"/>
    <n v="0.64915862730719853"/>
    <n v="157416"/>
    <n v="1901"/>
    <n v="88"/>
    <n v="78710"/>
    <n v="7556"/>
    <n v="5221"/>
    <n v="1641"/>
    <n v="88"/>
    <n v="584"/>
    <n v="230582"/>
    <n v="152195"/>
    <n v="260"/>
    <n v="78126"/>
  </r>
  <r>
    <x v="13"/>
    <x v="0"/>
    <n v="238708"/>
    <n v="0.6507124339972904"/>
    <n v="160292"/>
    <n v="1925"/>
    <n v="96"/>
    <n v="76375"/>
    <n v="6992"/>
    <n v="4633"/>
    <n v="1635"/>
    <n v="96"/>
    <n v="609"/>
    <n v="231716"/>
    <n v="155659"/>
    <n v="290"/>
    <n v="75766"/>
  </r>
  <r>
    <x v="13"/>
    <x v="1"/>
    <n v="254859"/>
    <n v="0.69473968285987664"/>
    <n v="174523"/>
    <n v="2166"/>
    <n v="113"/>
    <n v="78037"/>
    <n v="7283"/>
    <n v="4733"/>
    <n v="1842"/>
    <n v="113"/>
    <n v="576"/>
    <n v="247576"/>
    <n v="169790"/>
    <n v="324"/>
    <n v="77461"/>
  </r>
  <r>
    <x v="13"/>
    <x v="2"/>
    <n v="231741"/>
    <n v="0.63172055468172861"/>
    <n v="149952"/>
    <n v="1645"/>
    <n v="74"/>
    <n v="80053"/>
    <n v="6355"/>
    <n v="4344"/>
    <n v="1363"/>
    <n v="74"/>
    <n v="557"/>
    <n v="225386"/>
    <n v="145608"/>
    <n v="282"/>
    <n v="79496"/>
  </r>
  <r>
    <x v="13"/>
    <x v="3"/>
    <n v="210590"/>
    <n v="0.57406342257272225"/>
    <n v="133598"/>
    <n v="1482"/>
    <n v="77"/>
    <n v="75420"/>
    <n v="6219"/>
    <n v="4381"/>
    <n v="1238"/>
    <n v="77"/>
    <n v="510"/>
    <n v="204371"/>
    <n v="129217"/>
    <n v="244"/>
    <n v="74910"/>
  </r>
  <r>
    <x v="14"/>
    <x v="0"/>
    <n v="213081"/>
    <n v="0.58085383040608873"/>
    <n v="138141"/>
    <n v="1743"/>
    <n v="89"/>
    <n v="73076"/>
    <n v="6159"/>
    <n v="3986"/>
    <n v="1496"/>
    <n v="89"/>
    <n v="558"/>
    <n v="206922"/>
    <n v="134155"/>
    <n v="247"/>
    <n v="72518"/>
  </r>
  <r>
    <x v="14"/>
    <x v="1"/>
    <n v="223377"/>
    <n v="0.60892048598711701"/>
    <n v="146245"/>
    <n v="1775"/>
    <n v="116"/>
    <n v="75223"/>
    <n v="6166"/>
    <n v="4054"/>
    <n v="1474"/>
    <n v="116"/>
    <n v="504"/>
    <n v="217211"/>
    <n v="142191"/>
    <n v="301"/>
    <n v="74719"/>
  </r>
  <r>
    <x v="14"/>
    <x v="2"/>
    <n v="212906"/>
    <n v="0.58037678449246399"/>
    <n v="131895"/>
    <n v="2027"/>
    <n v="100"/>
    <n v="78868"/>
    <n v="6338"/>
    <n v="3973"/>
    <n v="1724"/>
    <n v="100"/>
    <n v="525"/>
    <n v="206568"/>
    <n v="127922"/>
    <n v="303"/>
    <n v="78343"/>
  </r>
  <r>
    <x v="14"/>
    <x v="3"/>
    <n v="194947"/>
    <n v="0.53142096984797227"/>
    <n v="118649"/>
    <n v="1684"/>
    <n v="102"/>
    <n v="74484"/>
    <n v="5973"/>
    <n v="3840"/>
    <n v="1423"/>
    <n v="102"/>
    <n v="582"/>
    <n v="188974"/>
    <n v="114809"/>
    <n v="261"/>
    <n v="73902"/>
  </r>
  <r>
    <x v="15"/>
    <x v="0"/>
    <n v="201906"/>
    <n v="0.55039104135033978"/>
    <n v="126430"/>
    <n v="1878"/>
    <n v="122"/>
    <n v="73430"/>
    <n v="6227"/>
    <n v="3885"/>
    <n v="1596"/>
    <n v="122"/>
    <n v="578"/>
    <n v="195679"/>
    <n v="122545"/>
    <n v="282"/>
    <n v="72852"/>
  </r>
  <r>
    <x v="15"/>
    <x v="1"/>
    <n v="208871"/>
    <n v="0.56937746871260297"/>
    <n v="132538"/>
    <n v="2298"/>
    <n v="135"/>
    <n v="73845"/>
    <n v="6537"/>
    <n v="3760"/>
    <n v="1996"/>
    <n v="135"/>
    <n v="591"/>
    <n v="202334"/>
    <n v="128778"/>
    <n v="302"/>
    <n v="73254"/>
  </r>
  <r>
    <x v="15"/>
    <x v="2"/>
    <n v="199417"/>
    <n v="0.54360608547027189"/>
    <n v="120549"/>
    <n v="1551"/>
    <n v="99"/>
    <n v="77191"/>
    <n v="5597"/>
    <n v="3639"/>
    <n v="1272"/>
    <n v="99"/>
    <n v="560"/>
    <n v="193820"/>
    <n v="116910"/>
    <n v="279"/>
    <n v="76631"/>
  </r>
  <r>
    <x v="15"/>
    <x v="3"/>
    <n v="184019"/>
    <n v="0.50163149702459653"/>
    <n v="110356"/>
    <n v="1542"/>
    <n v="105"/>
    <n v="71958"/>
    <n v="5666"/>
    <n v="3697"/>
    <n v="1287"/>
    <n v="105"/>
    <n v="519"/>
    <n v="178353"/>
    <n v="106659"/>
    <n v="255"/>
    <n v="71439"/>
  </r>
  <r>
    <x v="16"/>
    <x v="0"/>
    <n v="201231"/>
    <n v="0.54855100711207305"/>
    <n v="124271"/>
    <n v="1701"/>
    <n v="118"/>
    <n v="75122"/>
    <n v="5715"/>
    <n v="3604"/>
    <n v="1435"/>
    <n v="118"/>
    <n v="539"/>
    <n v="195516"/>
    <n v="120667"/>
    <n v="266"/>
    <n v="74583"/>
  </r>
  <r>
    <x v="16"/>
    <x v="1"/>
    <n v="210342"/>
    <n v="0.57338738036369985"/>
    <n v="133088"/>
    <n v="2180"/>
    <n v="159"/>
    <n v="74878"/>
    <n v="6366"/>
    <n v="3759"/>
    <n v="1883"/>
    <n v="159"/>
    <n v="528"/>
    <n v="203976"/>
    <n v="129329"/>
    <n v="297"/>
    <n v="74350"/>
  </r>
  <r>
    <x v="16"/>
    <x v="2"/>
    <n v="194830"/>
    <n v="0.53110203058000605"/>
    <n v="118483"/>
    <n v="1618"/>
    <n v="125"/>
    <n v="74594"/>
    <n v="5290"/>
    <n v="3302"/>
    <n v="1348"/>
    <n v="125"/>
    <n v="505"/>
    <n v="189540"/>
    <n v="115181"/>
    <n v="270"/>
    <n v="74089"/>
  </r>
  <r>
    <x v="16"/>
    <x v="3"/>
    <n v="182455"/>
    <n v="0.49736806954511625"/>
    <n v="110401"/>
    <n v="1929"/>
    <n v="99"/>
    <n v="70000"/>
    <n v="5727"/>
    <n v="3457"/>
    <n v="1668"/>
    <n v="99"/>
    <n v="477"/>
    <n v="176728"/>
    <n v="106944"/>
    <n v="261"/>
    <n v="69523"/>
  </r>
  <r>
    <x v="17"/>
    <x v="0"/>
    <n v="192079"/>
    <n v="0.5236028688178257"/>
    <n v="118877"/>
    <n v="1998"/>
    <n v="116"/>
    <n v="71068"/>
    <n v="5669"/>
    <n v="3355"/>
    <n v="1718"/>
    <n v="116"/>
    <n v="460"/>
    <n v="186410"/>
    <n v="115522"/>
    <n v="280"/>
    <n v="70608"/>
  </r>
  <r>
    <x v="17"/>
    <x v="1"/>
    <n v="205638"/>
    <n v="0.56056438620546778"/>
    <n v="131059"/>
    <n v="1578"/>
    <n v="135"/>
    <n v="72855"/>
    <n v="5479"/>
    <n v="3514"/>
    <n v="1318"/>
    <n v="135"/>
    <n v="501"/>
    <n v="200159"/>
    <n v="127545"/>
    <n v="260"/>
    <n v="72354"/>
  </r>
  <r>
    <x v="17"/>
    <x v="2"/>
    <n v="192645"/>
    <n v="0.52514577160132048"/>
    <n v="116603"/>
    <n v="1488"/>
    <n v="74399"/>
    <n v="155"/>
    <n v="5155"/>
    <n v="3315"/>
    <n v="1235"/>
    <n v="450"/>
    <n v="155"/>
    <n v="187490"/>
    <n v="113288"/>
    <n v="253"/>
    <n v="73949"/>
  </r>
  <r>
    <x v="17"/>
    <x v="3"/>
    <n v="182450"/>
    <n v="0.49735443966186987"/>
    <n v="108724"/>
    <n v="2006"/>
    <n v="71555"/>
    <n v="165"/>
    <n v="5855"/>
    <n v="3451"/>
    <n v="1782"/>
    <n v="457"/>
    <n v="165"/>
    <n v="176595"/>
    <n v="105273"/>
    <n v="224"/>
    <n v="71098"/>
  </r>
  <r>
    <x v="18"/>
    <x v="0"/>
    <n v="191744"/>
    <n v="0.52268966664031558"/>
    <n v="117590"/>
    <n v="1928"/>
    <n v="72079"/>
    <n v="147"/>
    <n v="5614"/>
    <n v="3376"/>
    <n v="1647"/>
    <n v="444"/>
    <n v="147"/>
    <n v="186130"/>
    <n v="114214"/>
    <n v="281"/>
    <n v="71635"/>
  </r>
  <r>
    <x v="18"/>
    <x v="1"/>
    <n v="206339"/>
    <n v="0.56247529583661582"/>
    <n v="132073"/>
    <n v="1750"/>
    <n v="72301"/>
    <n v="215"/>
    <n v="5799"/>
    <n v="3617"/>
    <n v="1504"/>
    <n v="463"/>
    <n v="215"/>
    <n v="200540"/>
    <n v="128456"/>
    <n v="246"/>
    <n v="71838"/>
  </r>
  <r>
    <x v="18"/>
    <x v="2"/>
    <n v="196030"/>
    <n v="0.53437320255914689"/>
    <n v="120397"/>
    <n v="1623"/>
    <n v="73825"/>
    <n v="185"/>
    <n v="5595"/>
    <n v="3561"/>
    <n v="1391"/>
    <n v="458"/>
    <n v="185"/>
    <n v="190435"/>
    <n v="116836"/>
    <n v="232"/>
    <n v="73367"/>
  </r>
  <r>
    <x v="18"/>
    <x v="3"/>
    <n v="180724"/>
    <n v="0.49264940396520562"/>
    <n v="110085"/>
    <n v="1713"/>
    <n v="68739"/>
    <n v="187"/>
    <n v="5712"/>
    <n v="3620"/>
    <n v="1503"/>
    <n v="402"/>
    <n v="187"/>
    <n v="175012"/>
    <n v="106465"/>
    <n v="210"/>
    <n v="68337"/>
  </r>
  <r>
    <x v="19"/>
    <x v="0"/>
    <n v="181098"/>
    <n v="0.49366891923203787"/>
    <n v="112671"/>
    <n v="2074"/>
    <n v="66153"/>
    <n v="200"/>
    <n v="5952"/>
    <n v="3491"/>
    <n v="1865"/>
    <n v="396"/>
    <n v="200"/>
    <n v="175146"/>
    <n v="109180"/>
    <n v="209"/>
    <n v="65757"/>
  </r>
  <r>
    <x v="19"/>
    <x v="1"/>
    <n v="124395"/>
    <n v="0.33909786528768593"/>
    <n v="93693"/>
    <n v="2150"/>
    <n v="28347"/>
    <n v="205"/>
    <n v="5154"/>
    <n v="2700"/>
    <n v="2047"/>
    <n v="202"/>
    <n v="205"/>
    <n v="119241"/>
    <n v="90993"/>
    <n v="103"/>
    <n v="28145"/>
  </r>
  <r>
    <x v="19"/>
    <x v="2"/>
    <n v="126243"/>
    <n v="0.34413547013556284"/>
    <n v="92651"/>
    <n v="2246"/>
    <n v="31113"/>
    <n v="233"/>
    <n v="5521"/>
    <n v="2902"/>
    <n v="2110"/>
    <n v="276"/>
    <n v="233"/>
    <n v="120722"/>
    <n v="89749"/>
    <n v="136"/>
    <n v="30837"/>
  </r>
  <r>
    <x v="19"/>
    <x v="3"/>
    <n v="112363"/>
    <n v="0.30629891424350059"/>
    <n v="79655"/>
    <n v="1858"/>
    <n v="30694"/>
    <n v="156"/>
    <n v="4964"/>
    <n v="2791"/>
    <n v="1755"/>
    <n v="262"/>
    <n v="156"/>
    <n v="107399"/>
    <n v="76864"/>
    <n v="103"/>
    <n v="30432"/>
  </r>
  <r>
    <x v="20"/>
    <x v="0"/>
    <n v="110002"/>
    <n v="0.29986288337454103"/>
    <n v="78939"/>
    <n v="1565"/>
    <n v="29296"/>
    <n v="202"/>
    <n v="4231"/>
    <n v="2386"/>
    <n v="1444"/>
    <n v="199"/>
    <n v="202"/>
    <n v="105771"/>
    <n v="76553"/>
    <n v="121"/>
    <n v="29097"/>
  </r>
  <r>
    <x v="20"/>
    <x v="1"/>
    <n v="113299"/>
    <n v="0.30885042838723042"/>
    <n v="84350"/>
    <n v="1198"/>
    <n v="27650"/>
    <n v="101"/>
    <n v="3752"/>
    <n v="2346"/>
    <n v="1065"/>
    <n v="240"/>
    <n v="101"/>
    <n v="109547"/>
    <n v="82004"/>
    <n v="133"/>
    <n v="27410"/>
  </r>
  <r>
    <x v="20"/>
    <x v="2"/>
    <n v="98533"/>
    <n v="0.26859865718390258"/>
    <n v="67412"/>
    <n v="998"/>
    <n v="30040"/>
    <n v="83"/>
    <n v="3147"/>
    <n v="1975"/>
    <n v="895"/>
    <n v="194"/>
    <n v="83"/>
    <n v="95386"/>
    <n v="65437"/>
    <n v="103"/>
    <n v="29846"/>
  </r>
  <r>
    <x v="20"/>
    <x v="3"/>
    <n v="91506"/>
    <n v="0.24944321926938373"/>
    <n v="57444"/>
    <n v="1069"/>
    <n v="32928"/>
    <n v="65"/>
    <n v="3160"/>
    <n v="1930"/>
    <n v="953"/>
    <n v="212"/>
    <n v="65"/>
    <n v="88346"/>
    <n v="55514"/>
    <n v="116"/>
    <n v="32716"/>
  </r>
  <r>
    <x v="21"/>
    <x v="0"/>
    <n v="91995"/>
    <n v="0.25077622185088361"/>
    <n v="55839"/>
    <n v="1063"/>
    <n v="35028"/>
    <n v="65"/>
    <n v="3065"/>
    <n v="1856"/>
    <n v="935"/>
    <n v="209"/>
    <n v="65"/>
    <n v="88930"/>
    <n v="53983"/>
    <n v="128"/>
    <n v="348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DD9E4-AF09-FF47-8292-C3CC03A532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118" firstHeaderRow="1" firstDataRow="1" firstDataCol="1"/>
  <pivotFields count="5"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>
      <items count="65">
        <item x="57"/>
        <item x="56"/>
        <item x="55"/>
        <item x="2"/>
        <item x="3"/>
        <item x="0"/>
        <item x="1"/>
        <item x="4"/>
        <item x="5"/>
        <item x="6"/>
        <item x="7"/>
        <item x="8"/>
        <item x="24"/>
        <item x="25"/>
        <item x="9"/>
        <item x="10"/>
        <item x="23"/>
        <item x="22"/>
        <item x="11"/>
        <item x="21"/>
        <item x="12"/>
        <item x="20"/>
        <item x="13"/>
        <item x="15"/>
        <item x="14"/>
        <item x="16"/>
        <item x="17"/>
        <item x="19"/>
        <item x="18"/>
        <item x="63"/>
        <item x="26"/>
        <item x="54"/>
        <item x="53"/>
        <item x="27"/>
        <item x="52"/>
        <item x="51"/>
        <item x="28"/>
        <item x="49"/>
        <item x="50"/>
        <item x="46"/>
        <item x="29"/>
        <item x="47"/>
        <item x="48"/>
        <item x="45"/>
        <item x="44"/>
        <item x="30"/>
        <item x="62"/>
        <item x="43"/>
        <item x="42"/>
        <item x="31"/>
        <item x="41"/>
        <item x="32"/>
        <item x="40"/>
        <item x="39"/>
        <item x="33"/>
        <item x="34"/>
        <item x="35"/>
        <item x="36"/>
        <item x="38"/>
        <item x="37"/>
        <item x="61"/>
        <item x="60"/>
        <item x="59"/>
        <item x="58"/>
        <item t="default"/>
      </items>
    </pivotField>
    <pivotField numFmtId="9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2">
    <field x="4"/>
    <field x="3"/>
  </rowFields>
  <rowItems count="114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>
      <x v="19"/>
    </i>
    <i r="1">
      <x v="1"/>
    </i>
    <i r="1">
      <x v="2"/>
    </i>
    <i r="1">
      <x v="3"/>
    </i>
    <i r="1">
      <x v="4"/>
    </i>
    <i>
      <x v="20"/>
    </i>
    <i r="1">
      <x v="1"/>
    </i>
    <i r="1">
      <x v="2"/>
    </i>
    <i r="1">
      <x v="3"/>
    </i>
    <i r="1">
      <x v="4"/>
    </i>
    <i>
      <x v="21"/>
    </i>
    <i r="1">
      <x v="1"/>
    </i>
    <i r="1">
      <x v="2"/>
    </i>
    <i r="1">
      <x v="3"/>
    </i>
    <i r="1">
      <x v="4"/>
    </i>
    <i>
      <x v="22"/>
    </i>
    <i r="1">
      <x v="1"/>
    </i>
    <i r="1">
      <x v="2"/>
    </i>
    <i r="1">
      <x v="3"/>
    </i>
    <i r="1">
      <x v="4"/>
    </i>
    <i>
      <x v="23"/>
    </i>
    <i r="1">
      <x v="1"/>
    </i>
    <i r="1">
      <x v="2"/>
    </i>
    <i t="grand">
      <x/>
    </i>
  </rowItems>
  <colItems count="1">
    <i/>
  </colItems>
  <dataFields count="1">
    <dataField name="Average of Unemployment rat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3FFE6-CB9A-1144-8EF0-5A570E685B4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11" firstHeaderRow="0" firstDataRow="1" firstDataCol="1"/>
  <pivotFields count="17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numFmtId="9"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0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iz Ch. 11" fld="10" baseField="0" baseItem="0"/>
    <dataField name="Sum of Biz Ch. 7" fld="9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FFB5-1429-6D4D-BA20-E8ABC0A0517F}">
  <dimension ref="A1:M270"/>
  <sheetViews>
    <sheetView tabSelected="1" workbookViewId="0">
      <selection activeCell="M6" sqref="M6"/>
    </sheetView>
  </sheetViews>
  <sheetFormatPr baseColWidth="10" defaultRowHeight="16"/>
  <cols>
    <col min="1" max="1" width="10.1640625" style="9" bestFit="1" customWidth="1"/>
    <col min="3" max="3" width="10.83203125" style="5"/>
    <col min="4" max="4" width="13" bestFit="1" customWidth="1"/>
    <col min="5" max="5" width="27.83203125" bestFit="1" customWidth="1"/>
    <col min="10" max="10" width="10.83203125" style="28"/>
    <col min="11" max="11" width="10.83203125" style="29"/>
    <col min="13" max="13" width="71.83203125" customWidth="1"/>
  </cols>
  <sheetData>
    <row r="1" spans="1:13">
      <c r="A1" s="7" t="s">
        <v>9</v>
      </c>
      <c r="B1" s="1" t="s">
        <v>10</v>
      </c>
      <c r="C1" s="6" t="s">
        <v>11</v>
      </c>
      <c r="G1" s="1" t="s">
        <v>1</v>
      </c>
      <c r="H1" s="1" t="s">
        <v>2</v>
      </c>
      <c r="I1" s="1" t="s">
        <v>10</v>
      </c>
      <c r="J1" s="30" t="s">
        <v>42</v>
      </c>
      <c r="K1" s="31" t="s">
        <v>43</v>
      </c>
    </row>
    <row r="2" spans="1:13" ht="51">
      <c r="A2" s="8">
        <v>36526</v>
      </c>
      <c r="B2" s="4">
        <v>4</v>
      </c>
      <c r="C2" s="5">
        <f>B2/$B$2</f>
        <v>1</v>
      </c>
      <c r="G2">
        <v>2001</v>
      </c>
      <c r="H2" t="s">
        <v>0</v>
      </c>
      <c r="I2" s="13">
        <v>4.2333333333333334</v>
      </c>
      <c r="J2" s="28">
        <f>I2/$I$2</f>
        <v>1</v>
      </c>
      <c r="K2" s="32">
        <f>'bankruptcy data'!E2</f>
        <v>1</v>
      </c>
      <c r="M2" s="33" t="s">
        <v>158</v>
      </c>
    </row>
    <row r="3" spans="1:13">
      <c r="A3" s="8">
        <v>36557</v>
      </c>
      <c r="B3" s="4">
        <v>4.0999999999999996</v>
      </c>
      <c r="C3" s="5">
        <f t="shared" ref="C3:C66" si="0">B3/$B$2</f>
        <v>1.0249999999999999</v>
      </c>
      <c r="G3">
        <v>2001</v>
      </c>
      <c r="H3" t="s">
        <v>6</v>
      </c>
      <c r="I3" s="13">
        <v>4.3999999999999995</v>
      </c>
      <c r="J3" s="28">
        <f t="shared" ref="J3:J66" si="1">I3/$I$2</f>
        <v>1.0393700787401574</v>
      </c>
      <c r="K3" s="32">
        <f>'bankruptcy data'!E3</f>
        <v>1.0914646945134268</v>
      </c>
    </row>
    <row r="4" spans="1:13">
      <c r="A4" s="8">
        <v>36586</v>
      </c>
      <c r="B4" s="4">
        <v>4</v>
      </c>
      <c r="C4" s="5">
        <f t="shared" si="0"/>
        <v>1</v>
      </c>
      <c r="D4" s="10" t="s">
        <v>12</v>
      </c>
      <c r="E4" t="s">
        <v>41</v>
      </c>
      <c r="G4">
        <v>2001</v>
      </c>
      <c r="H4" t="s">
        <v>7</v>
      </c>
      <c r="I4" s="13">
        <v>4.833333333333333</v>
      </c>
      <c r="J4" s="28">
        <f t="shared" si="1"/>
        <v>1.1417322834645669</v>
      </c>
      <c r="K4" s="32">
        <f>'bankruptcy data'!E4</f>
        <v>0.98003767299729305</v>
      </c>
    </row>
    <row r="5" spans="1:13">
      <c r="A5" s="8">
        <v>36617</v>
      </c>
      <c r="B5" s="4">
        <v>3.8</v>
      </c>
      <c r="C5" s="5">
        <f t="shared" si="0"/>
        <v>0.95</v>
      </c>
      <c r="D5" s="11" t="s">
        <v>14</v>
      </c>
      <c r="E5" s="13">
        <v>3.9666666666666663</v>
      </c>
      <c r="G5">
        <v>2001</v>
      </c>
      <c r="H5" t="s">
        <v>8</v>
      </c>
      <c r="I5" s="13">
        <v>5.5</v>
      </c>
      <c r="J5" s="28">
        <f t="shared" si="1"/>
        <v>1.2992125984251968</v>
      </c>
      <c r="K5" s="32">
        <f>'bankruptcy data'!E5</f>
        <v>0.99476612483337468</v>
      </c>
    </row>
    <row r="6" spans="1:13">
      <c r="A6" s="8">
        <v>36647</v>
      </c>
      <c r="B6" s="4">
        <v>4</v>
      </c>
      <c r="C6" s="5">
        <f t="shared" si="0"/>
        <v>1</v>
      </c>
      <c r="D6" s="12" t="s">
        <v>15</v>
      </c>
      <c r="E6" s="13">
        <v>4.0333333333333332</v>
      </c>
      <c r="G6">
        <v>2002</v>
      </c>
      <c r="H6" t="s">
        <v>0</v>
      </c>
      <c r="I6" s="13">
        <v>5.7</v>
      </c>
      <c r="J6" s="28">
        <f t="shared" si="1"/>
        <v>1.3464566929133859</v>
      </c>
      <c r="K6" s="32">
        <f>'bankruptcy data'!E6</f>
        <v>1.0331778617984357</v>
      </c>
    </row>
    <row r="7" spans="1:13">
      <c r="A7" s="8">
        <v>36678</v>
      </c>
      <c r="B7" s="4">
        <v>4</v>
      </c>
      <c r="C7" s="5">
        <f t="shared" si="0"/>
        <v>1</v>
      </c>
      <c r="D7" s="12" t="s">
        <v>16</v>
      </c>
      <c r="E7" s="13">
        <v>3.9333333333333336</v>
      </c>
      <c r="G7">
        <v>2002</v>
      </c>
      <c r="H7" t="s">
        <v>6</v>
      </c>
      <c r="I7" s="13">
        <v>5.833333333333333</v>
      </c>
      <c r="J7" s="28">
        <f t="shared" si="1"/>
        <v>1.3779527559055118</v>
      </c>
      <c r="K7" s="32">
        <f>'bankruptcy data'!E7</f>
        <v>1.0922606796950178</v>
      </c>
    </row>
    <row r="8" spans="1:13">
      <c r="A8" s="8">
        <v>36708</v>
      </c>
      <c r="B8" s="4">
        <v>4</v>
      </c>
      <c r="C8" s="5">
        <f t="shared" si="0"/>
        <v>1</v>
      </c>
      <c r="D8" s="12" t="s">
        <v>17</v>
      </c>
      <c r="E8" s="13">
        <v>4</v>
      </c>
      <c r="G8">
        <v>2002</v>
      </c>
      <c r="H8" t="s">
        <v>7</v>
      </c>
      <c r="I8" s="13">
        <v>5.7333333333333334</v>
      </c>
      <c r="J8" s="28">
        <f t="shared" si="1"/>
        <v>1.3543307086614174</v>
      </c>
      <c r="K8" s="32">
        <f>'bankruptcy data'!E8</f>
        <v>1.0939507852175738</v>
      </c>
    </row>
    <row r="9" spans="1:13">
      <c r="A9" s="8">
        <v>36739</v>
      </c>
      <c r="B9" s="4">
        <v>4.0999999999999996</v>
      </c>
      <c r="C9" s="5">
        <f t="shared" si="0"/>
        <v>1.0249999999999999</v>
      </c>
      <c r="D9" s="12" t="s">
        <v>18</v>
      </c>
      <c r="E9" s="13">
        <v>3.9</v>
      </c>
      <c r="G9">
        <v>2002</v>
      </c>
      <c r="H9" t="s">
        <v>8</v>
      </c>
      <c r="I9" s="13">
        <v>5.8666666666666671</v>
      </c>
      <c r="J9" s="28">
        <f t="shared" si="1"/>
        <v>1.3858267716535435</v>
      </c>
      <c r="K9" s="32">
        <f>'bankruptcy data'!E9</f>
        <v>1.0771124274549464</v>
      </c>
    </row>
    <row r="10" spans="1:13">
      <c r="A10" s="8">
        <v>36770</v>
      </c>
      <c r="B10" s="4">
        <v>3.9</v>
      </c>
      <c r="C10" s="5">
        <f t="shared" si="0"/>
        <v>0.97499999999999998</v>
      </c>
      <c r="D10" s="11" t="s">
        <v>19</v>
      </c>
      <c r="E10" s="13">
        <v>4.7416666666666663</v>
      </c>
      <c r="G10">
        <v>2003</v>
      </c>
      <c r="H10" t="s">
        <v>0</v>
      </c>
      <c r="I10" s="13">
        <v>5.8666666666666671</v>
      </c>
      <c r="J10" s="28">
        <f t="shared" si="1"/>
        <v>1.3858267716535435</v>
      </c>
      <c r="K10" s="32">
        <f>'bankruptcy data'!E10</f>
        <v>1.1257411249015241</v>
      </c>
    </row>
    <row r="11" spans="1:13">
      <c r="A11" s="8">
        <v>36800</v>
      </c>
      <c r="B11" s="4">
        <v>3.9</v>
      </c>
      <c r="C11" s="5">
        <f t="shared" si="0"/>
        <v>0.97499999999999998</v>
      </c>
      <c r="D11" s="12" t="s">
        <v>15</v>
      </c>
      <c r="E11" s="13">
        <v>4.2333333333333334</v>
      </c>
      <c r="G11">
        <v>2003</v>
      </c>
      <c r="H11" t="s">
        <v>6</v>
      </c>
      <c r="I11" s="13">
        <v>6.1333333333333329</v>
      </c>
      <c r="J11" s="28">
        <f t="shared" si="1"/>
        <v>1.4488188976377951</v>
      </c>
      <c r="K11" s="32">
        <f>'bankruptcy data'!E11</f>
        <v>1.2001303016838358</v>
      </c>
    </row>
    <row r="12" spans="1:13">
      <c r="A12" s="8">
        <v>36831</v>
      </c>
      <c r="B12" s="4">
        <v>3.9</v>
      </c>
      <c r="C12" s="5">
        <f t="shared" si="0"/>
        <v>0.97499999999999998</v>
      </c>
      <c r="D12" s="12" t="s">
        <v>16</v>
      </c>
      <c r="E12" s="13">
        <v>4.3999999999999995</v>
      </c>
      <c r="G12">
        <v>2003</v>
      </c>
      <c r="H12" t="s">
        <v>7</v>
      </c>
      <c r="I12" s="13">
        <v>6.1333333333333329</v>
      </c>
      <c r="J12" s="28">
        <f t="shared" si="1"/>
        <v>1.4488188976377951</v>
      </c>
      <c r="K12" s="32">
        <f>'bankruptcy data'!E12</f>
        <v>1.1257983704111592</v>
      </c>
    </row>
    <row r="13" spans="1:13">
      <c r="A13" s="8">
        <v>36861</v>
      </c>
      <c r="B13" s="4">
        <v>3.9</v>
      </c>
      <c r="C13" s="5">
        <f t="shared" si="0"/>
        <v>0.97499999999999998</v>
      </c>
      <c r="D13" s="12" t="s">
        <v>17</v>
      </c>
      <c r="E13" s="13">
        <v>4.833333333333333</v>
      </c>
      <c r="G13">
        <v>2003</v>
      </c>
      <c r="H13" t="s">
        <v>8</v>
      </c>
      <c r="I13" s="13">
        <v>5.833333333333333</v>
      </c>
      <c r="J13" s="28">
        <f t="shared" si="1"/>
        <v>1.3779527559055118</v>
      </c>
      <c r="K13" s="32">
        <f>'bankruptcy data'!E13</f>
        <v>1.0722574630425716</v>
      </c>
    </row>
    <row r="14" spans="1:13">
      <c r="A14" s="8">
        <v>36892</v>
      </c>
      <c r="B14" s="4">
        <v>4.2</v>
      </c>
      <c r="C14" s="5">
        <f t="shared" si="0"/>
        <v>1.05</v>
      </c>
      <c r="D14" s="12" t="s">
        <v>18</v>
      </c>
      <c r="E14" s="13">
        <v>5.5</v>
      </c>
      <c r="G14">
        <v>2004</v>
      </c>
      <c r="H14" t="s">
        <v>0</v>
      </c>
      <c r="I14" s="13">
        <v>5.7</v>
      </c>
      <c r="J14" s="28">
        <f t="shared" si="1"/>
        <v>1.3464566929133859</v>
      </c>
      <c r="K14" s="32">
        <f>'bankruptcy data'!E14</f>
        <v>1.1110317549019875</v>
      </c>
    </row>
    <row r="15" spans="1:13">
      <c r="A15" s="8">
        <v>36923</v>
      </c>
      <c r="B15" s="4">
        <v>4.2</v>
      </c>
      <c r="C15" s="5">
        <f t="shared" si="0"/>
        <v>1.05</v>
      </c>
      <c r="D15" s="11" t="s">
        <v>20</v>
      </c>
      <c r="E15" s="13">
        <v>5.7833333333333341</v>
      </c>
      <c r="G15">
        <v>2004</v>
      </c>
      <c r="H15" t="s">
        <v>6</v>
      </c>
      <c r="I15" s="13">
        <v>5.5999999999999988</v>
      </c>
      <c r="J15" s="28">
        <f t="shared" si="1"/>
        <v>1.322834645669291</v>
      </c>
      <c r="K15" s="32">
        <f>'bankruptcy data'!E15</f>
        <v>1.1479360267799945</v>
      </c>
    </row>
    <row r="16" spans="1:13">
      <c r="A16" s="8">
        <v>36951</v>
      </c>
      <c r="B16" s="4">
        <v>4.3</v>
      </c>
      <c r="C16" s="5">
        <f t="shared" si="0"/>
        <v>1.075</v>
      </c>
      <c r="D16" s="12" t="s">
        <v>15</v>
      </c>
      <c r="E16" s="13">
        <v>5.7</v>
      </c>
      <c r="G16">
        <v>2004</v>
      </c>
      <c r="H16" t="s">
        <v>7</v>
      </c>
      <c r="I16" s="13">
        <v>5.4333333333333336</v>
      </c>
      <c r="J16" s="28">
        <f t="shared" si="1"/>
        <v>1.2834645669291338</v>
      </c>
      <c r="K16" s="32">
        <f>'bankruptcy data'!E16</f>
        <v>1.0806807308888593</v>
      </c>
    </row>
    <row r="17" spans="1:11">
      <c r="A17" s="8">
        <v>36982</v>
      </c>
      <c r="B17" s="4">
        <v>4.4000000000000004</v>
      </c>
      <c r="C17" s="5">
        <f t="shared" si="0"/>
        <v>1.1000000000000001</v>
      </c>
      <c r="D17" s="12" t="s">
        <v>16</v>
      </c>
      <c r="E17" s="13">
        <v>5.833333333333333</v>
      </c>
      <c r="G17">
        <v>2004</v>
      </c>
      <c r="H17" t="s">
        <v>8</v>
      </c>
      <c r="I17" s="13">
        <v>5.4333333333333336</v>
      </c>
      <c r="J17" s="28">
        <f t="shared" si="1"/>
        <v>1.2834645669291338</v>
      </c>
      <c r="K17" s="32">
        <f>'bankruptcy data'!E17</f>
        <v>1.013158289286094</v>
      </c>
    </row>
    <row r="18" spans="1:11">
      <c r="A18" s="8">
        <v>37012</v>
      </c>
      <c r="B18" s="4">
        <v>4.3</v>
      </c>
      <c r="C18" s="5">
        <f t="shared" si="0"/>
        <v>1.075</v>
      </c>
      <c r="D18" s="12" t="s">
        <v>17</v>
      </c>
      <c r="E18" s="13">
        <v>5.7333333333333334</v>
      </c>
      <c r="G18">
        <v>2005</v>
      </c>
      <c r="H18" t="s">
        <v>0</v>
      </c>
      <c r="I18" s="13">
        <v>5.3</v>
      </c>
      <c r="J18" s="28">
        <f t="shared" si="1"/>
        <v>1.2519685039370079</v>
      </c>
      <c r="K18" s="32">
        <f>'bankruptcy data'!E18</f>
        <v>1.0935228068836362</v>
      </c>
    </row>
    <row r="19" spans="1:11">
      <c r="A19" s="8">
        <v>37043</v>
      </c>
      <c r="B19" s="4">
        <v>4.5</v>
      </c>
      <c r="C19" s="5">
        <f t="shared" si="0"/>
        <v>1.125</v>
      </c>
      <c r="D19" s="12" t="s">
        <v>18</v>
      </c>
      <c r="E19" s="13">
        <v>5.8666666666666671</v>
      </c>
      <c r="G19">
        <v>2005</v>
      </c>
      <c r="H19" t="s">
        <v>6</v>
      </c>
      <c r="I19" s="13">
        <v>5.1000000000000005</v>
      </c>
      <c r="J19" s="28">
        <f t="shared" si="1"/>
        <v>1.204724409448819</v>
      </c>
      <c r="K19" s="32">
        <f>'bankruptcy data'!E19</f>
        <v>1.2739388454398499</v>
      </c>
    </row>
    <row r="20" spans="1:11">
      <c r="A20" s="8">
        <v>37073</v>
      </c>
      <c r="B20" s="4">
        <v>4.5999999999999996</v>
      </c>
      <c r="C20" s="5">
        <f t="shared" si="0"/>
        <v>1.1499999999999999</v>
      </c>
      <c r="D20" s="11" t="s">
        <v>21</v>
      </c>
      <c r="E20" s="13">
        <v>5.9916666666666671</v>
      </c>
      <c r="G20">
        <v>2005</v>
      </c>
      <c r="H20" t="s">
        <v>7</v>
      </c>
      <c r="I20" s="13">
        <v>4.9666666666666668</v>
      </c>
      <c r="J20" s="28">
        <f t="shared" si="1"/>
        <v>1.1732283464566928</v>
      </c>
      <c r="K20" s="32">
        <f>'bankruptcy data'!E20</f>
        <v>1.4774847958652386</v>
      </c>
    </row>
    <row r="21" spans="1:11">
      <c r="A21" s="8">
        <v>37104</v>
      </c>
      <c r="B21" s="4">
        <v>4.9000000000000004</v>
      </c>
      <c r="C21" s="5">
        <f t="shared" si="0"/>
        <v>1.2250000000000001</v>
      </c>
      <c r="D21" s="12" t="s">
        <v>15</v>
      </c>
      <c r="E21" s="13">
        <v>5.8666666666666671</v>
      </c>
      <c r="G21">
        <v>2005</v>
      </c>
      <c r="H21" t="s">
        <v>8</v>
      </c>
      <c r="I21" s="13">
        <v>4.9666666666666668</v>
      </c>
      <c r="J21" s="28">
        <f t="shared" si="1"/>
        <v>1.1732283464566928</v>
      </c>
      <c r="K21" s="32">
        <f>'bankruptcy data'!E21</f>
        <v>1.8194013210082842</v>
      </c>
    </row>
    <row r="22" spans="1:11">
      <c r="A22" s="8">
        <v>37135</v>
      </c>
      <c r="B22" s="4">
        <v>5</v>
      </c>
      <c r="C22" s="5">
        <f t="shared" si="0"/>
        <v>1.25</v>
      </c>
      <c r="D22" s="12" t="s">
        <v>16</v>
      </c>
      <c r="E22" s="13">
        <v>6.1333333333333329</v>
      </c>
      <c r="G22">
        <v>2006</v>
      </c>
      <c r="H22" t="s">
        <v>0</v>
      </c>
      <c r="I22" s="13">
        <v>4.7333333333333334</v>
      </c>
      <c r="J22" s="28">
        <f t="shared" si="1"/>
        <v>1.1181102362204725</v>
      </c>
      <c r="K22" s="32">
        <f>'bankruptcy data'!E22</f>
        <v>0.31831501931354456</v>
      </c>
    </row>
    <row r="23" spans="1:11">
      <c r="A23" s="8">
        <v>37165</v>
      </c>
      <c r="B23" s="4">
        <v>5.3</v>
      </c>
      <c r="C23" s="5">
        <f t="shared" si="0"/>
        <v>1.325</v>
      </c>
      <c r="D23" s="12" t="s">
        <v>17</v>
      </c>
      <c r="E23" s="13">
        <v>6.1333333333333329</v>
      </c>
      <c r="G23">
        <v>2006</v>
      </c>
      <c r="H23" t="s">
        <v>6</v>
      </c>
      <c r="I23" s="13">
        <v>4.6333333333333337</v>
      </c>
      <c r="J23" s="28">
        <f t="shared" si="1"/>
        <v>1.094488188976378</v>
      </c>
      <c r="K23" s="32">
        <f>'bankruptcy data'!E23</f>
        <v>0.42479711918787705</v>
      </c>
    </row>
    <row r="24" spans="1:11">
      <c r="A24" s="8">
        <v>37196</v>
      </c>
      <c r="B24" s="4">
        <v>5.5</v>
      </c>
      <c r="C24" s="5">
        <f t="shared" si="0"/>
        <v>1.375</v>
      </c>
      <c r="D24" s="12" t="s">
        <v>18</v>
      </c>
      <c r="E24" s="13">
        <v>5.833333333333333</v>
      </c>
      <c r="G24">
        <v>2006</v>
      </c>
      <c r="H24" t="s">
        <v>7</v>
      </c>
      <c r="I24" s="13">
        <v>4.6333333333333337</v>
      </c>
      <c r="J24" s="28">
        <f t="shared" si="1"/>
        <v>1.094488188976378</v>
      </c>
      <c r="K24" s="32">
        <f>'bankruptcy data'!E24</f>
        <v>0.46653999961836329</v>
      </c>
    </row>
    <row r="25" spans="1:11">
      <c r="A25" s="8">
        <v>37226</v>
      </c>
      <c r="B25" s="4">
        <v>5.7</v>
      </c>
      <c r="C25" s="5">
        <f t="shared" si="0"/>
        <v>1.425</v>
      </c>
      <c r="D25" s="11" t="s">
        <v>22</v>
      </c>
      <c r="E25" s="13">
        <v>5.541666666666667</v>
      </c>
      <c r="G25">
        <v>2006</v>
      </c>
      <c r="H25" t="s">
        <v>8</v>
      </c>
      <c r="I25" s="13">
        <v>4.4333333333333336</v>
      </c>
      <c r="J25" s="28">
        <f t="shared" si="1"/>
        <v>1.0472440944881891</v>
      </c>
      <c r="K25" s="32">
        <f>'bankruptcy data'!E25</f>
        <v>0.48413072693619308</v>
      </c>
    </row>
    <row r="26" spans="1:11">
      <c r="A26" s="8">
        <v>37257</v>
      </c>
      <c r="B26" s="4">
        <v>5.7</v>
      </c>
      <c r="C26" s="5">
        <f t="shared" si="0"/>
        <v>1.425</v>
      </c>
      <c r="D26" s="12" t="s">
        <v>15</v>
      </c>
      <c r="E26" s="13">
        <v>5.7</v>
      </c>
      <c r="G26">
        <v>2007</v>
      </c>
      <c r="H26" t="s">
        <v>0</v>
      </c>
      <c r="I26" s="13">
        <v>4.5</v>
      </c>
      <c r="J26" s="28">
        <f t="shared" si="1"/>
        <v>1.0629921259842519</v>
      </c>
      <c r="K26" s="32">
        <f>'bankruptcy data'!E26</f>
        <v>0.52786084434400737</v>
      </c>
    </row>
    <row r="27" spans="1:11">
      <c r="A27" s="8">
        <v>37288</v>
      </c>
      <c r="B27" s="4">
        <v>5.7</v>
      </c>
      <c r="C27" s="5">
        <f t="shared" si="0"/>
        <v>1.425</v>
      </c>
      <c r="D27" s="12" t="s">
        <v>16</v>
      </c>
      <c r="E27" s="13">
        <v>5.5999999999999988</v>
      </c>
      <c r="G27">
        <v>2007</v>
      </c>
      <c r="H27" t="s">
        <v>6</v>
      </c>
      <c r="I27" s="13">
        <v>4.5</v>
      </c>
      <c r="J27" s="28">
        <f t="shared" si="1"/>
        <v>1.0629921259842519</v>
      </c>
      <c r="K27" s="32">
        <f>'bankruptcy data'!E27</f>
        <v>0.5736790598651732</v>
      </c>
    </row>
    <row r="28" spans="1:11">
      <c r="A28" s="8">
        <v>37316</v>
      </c>
      <c r="B28" s="4">
        <v>5.7</v>
      </c>
      <c r="C28" s="5">
        <f t="shared" si="0"/>
        <v>1.425</v>
      </c>
      <c r="D28" s="12" t="s">
        <v>17</v>
      </c>
      <c r="E28" s="13">
        <v>5.4333333333333336</v>
      </c>
      <c r="G28">
        <v>2007</v>
      </c>
      <c r="H28" t="s">
        <v>7</v>
      </c>
      <c r="I28" s="13">
        <v>4.666666666666667</v>
      </c>
      <c r="J28" s="28">
        <f t="shared" si="1"/>
        <v>1.1023622047244095</v>
      </c>
      <c r="K28" s="32">
        <f>'bankruptcy data'!E28</f>
        <v>0.59674082231811598</v>
      </c>
    </row>
    <row r="29" spans="1:11">
      <c r="A29" s="8">
        <v>37347</v>
      </c>
      <c r="B29" s="4">
        <v>5.9</v>
      </c>
      <c r="C29" s="5">
        <f t="shared" si="0"/>
        <v>1.4750000000000001</v>
      </c>
      <c r="D29" s="12" t="s">
        <v>18</v>
      </c>
      <c r="E29" s="13">
        <v>5.4333333333333336</v>
      </c>
      <c r="G29">
        <v>2007</v>
      </c>
      <c r="H29" t="s">
        <v>8</v>
      </c>
      <c r="I29" s="13">
        <v>4.8</v>
      </c>
      <c r="J29" s="28">
        <f t="shared" si="1"/>
        <v>1.1338582677165354</v>
      </c>
      <c r="K29" s="32">
        <f>'bankruptcy data'!E29</f>
        <v>0.61719655109434335</v>
      </c>
    </row>
    <row r="30" spans="1:11">
      <c r="A30" s="8">
        <v>37377</v>
      </c>
      <c r="B30" s="4">
        <v>5.8</v>
      </c>
      <c r="C30" s="5">
        <f t="shared" si="0"/>
        <v>1.45</v>
      </c>
      <c r="D30" s="11" t="s">
        <v>23</v>
      </c>
      <c r="E30" s="13">
        <v>5.083333333333333</v>
      </c>
      <c r="G30">
        <v>2008</v>
      </c>
      <c r="H30" t="s">
        <v>0</v>
      </c>
      <c r="I30" s="13">
        <v>5</v>
      </c>
      <c r="J30" s="28">
        <f t="shared" si="1"/>
        <v>1.1811023622047243</v>
      </c>
      <c r="K30" s="32">
        <f>'bankruptcy data'!E30</f>
        <v>0.66975883284583781</v>
      </c>
    </row>
    <row r="31" spans="1:11">
      <c r="A31" s="8">
        <v>37408</v>
      </c>
      <c r="B31" s="4">
        <v>5.8</v>
      </c>
      <c r="C31" s="5">
        <f t="shared" si="0"/>
        <v>1.45</v>
      </c>
      <c r="D31" s="12" t="s">
        <v>15</v>
      </c>
      <c r="E31" s="13">
        <v>5.3</v>
      </c>
      <c r="G31">
        <v>2008</v>
      </c>
      <c r="H31" t="s">
        <v>6</v>
      </c>
      <c r="I31" s="13">
        <v>5.333333333333333</v>
      </c>
      <c r="J31" s="28">
        <f t="shared" si="1"/>
        <v>1.2598425196850394</v>
      </c>
      <c r="K31" s="32">
        <f>'bankruptcy data'!E31</f>
        <v>0.75375980329352499</v>
      </c>
    </row>
    <row r="32" spans="1:11">
      <c r="A32" s="8">
        <v>37438</v>
      </c>
      <c r="B32" s="4">
        <v>5.8</v>
      </c>
      <c r="C32" s="5">
        <f t="shared" si="0"/>
        <v>1.45</v>
      </c>
      <c r="D32" s="12" t="s">
        <v>16</v>
      </c>
      <c r="E32" s="13">
        <v>5.1000000000000005</v>
      </c>
      <c r="G32">
        <v>2008</v>
      </c>
      <c r="H32" t="s">
        <v>7</v>
      </c>
      <c r="I32" s="13">
        <v>6</v>
      </c>
      <c r="J32" s="28">
        <f t="shared" si="1"/>
        <v>1.4173228346456692</v>
      </c>
      <c r="K32" s="32">
        <f>'bankruptcy data'!E32</f>
        <v>0.79677844079587612</v>
      </c>
    </row>
    <row r="33" spans="1:11">
      <c r="A33" s="8">
        <v>37469</v>
      </c>
      <c r="B33" s="4">
        <v>5.7</v>
      </c>
      <c r="C33" s="5">
        <f t="shared" si="0"/>
        <v>1.425</v>
      </c>
      <c r="D33" s="12" t="s">
        <v>17</v>
      </c>
      <c r="E33" s="13">
        <v>4.9666666666666668</v>
      </c>
      <c r="G33">
        <v>2008</v>
      </c>
      <c r="H33" t="s">
        <v>8</v>
      </c>
      <c r="I33" s="13">
        <v>6.8666666666666671</v>
      </c>
      <c r="J33" s="28">
        <f t="shared" si="1"/>
        <v>1.6220472440944882</v>
      </c>
      <c r="K33" s="32">
        <f>'bankruptcy data'!E33</f>
        <v>0.82138310603231368</v>
      </c>
    </row>
    <row r="34" spans="1:11">
      <c r="A34" s="8">
        <v>37500</v>
      </c>
      <c r="B34" s="4">
        <v>5.7</v>
      </c>
      <c r="C34" s="5">
        <f t="shared" si="0"/>
        <v>1.425</v>
      </c>
      <c r="D34" s="12" t="s">
        <v>18</v>
      </c>
      <c r="E34" s="13">
        <v>4.9666666666666668</v>
      </c>
      <c r="G34">
        <v>2009</v>
      </c>
      <c r="H34" t="s">
        <v>0</v>
      </c>
      <c r="I34" s="13">
        <v>8.2666666666666675</v>
      </c>
      <c r="J34" s="28">
        <f t="shared" si="1"/>
        <v>1.9527559055118111</v>
      </c>
      <c r="K34" s="32">
        <f>'bankruptcy data'!E34</f>
        <v>0.90087258512543578</v>
      </c>
    </row>
    <row r="35" spans="1:11">
      <c r="A35" s="8">
        <v>37530</v>
      </c>
      <c r="B35" s="4">
        <v>5.7</v>
      </c>
      <c r="C35" s="5">
        <f t="shared" si="0"/>
        <v>1.425</v>
      </c>
      <c r="D35" s="11" t="s">
        <v>24</v>
      </c>
      <c r="E35" s="13">
        <v>4.6083333333333334</v>
      </c>
      <c r="G35">
        <v>2009</v>
      </c>
      <c r="H35" t="s">
        <v>6</v>
      </c>
      <c r="I35" s="13">
        <v>9.2999999999999989</v>
      </c>
      <c r="J35" s="28">
        <f t="shared" si="1"/>
        <v>2.1968503937007871</v>
      </c>
      <c r="K35" s="32">
        <f>'bankruptcy data'!E35</f>
        <v>1.0387960996726102</v>
      </c>
    </row>
    <row r="36" spans="1:11">
      <c r="A36" s="8">
        <v>37561</v>
      </c>
      <c r="B36" s="4">
        <v>5.9</v>
      </c>
      <c r="C36" s="5">
        <f t="shared" si="0"/>
        <v>1.4750000000000001</v>
      </c>
      <c r="D36" s="12" t="s">
        <v>15</v>
      </c>
      <c r="E36" s="13">
        <v>4.7333333333333334</v>
      </c>
      <c r="G36">
        <v>2009</v>
      </c>
      <c r="H36" t="s">
        <v>7</v>
      </c>
      <c r="I36" s="13">
        <v>9.6333333333333346</v>
      </c>
      <c r="J36" s="28">
        <f t="shared" si="1"/>
        <v>2.2755905511811028</v>
      </c>
      <c r="K36" s="32">
        <f>'bankruptcy data'!E36</f>
        <v>1.0590010385971034</v>
      </c>
    </row>
    <row r="37" spans="1:11">
      <c r="A37" s="8">
        <v>37591</v>
      </c>
      <c r="B37" s="4">
        <v>6</v>
      </c>
      <c r="C37" s="5">
        <f t="shared" si="0"/>
        <v>1.5</v>
      </c>
      <c r="D37" s="12" t="s">
        <v>16</v>
      </c>
      <c r="E37" s="13">
        <v>4.6333333333333337</v>
      </c>
      <c r="G37">
        <v>2009</v>
      </c>
      <c r="H37" t="s">
        <v>8</v>
      </c>
      <c r="I37" s="13">
        <v>9.9333333333333318</v>
      </c>
      <c r="J37" s="28">
        <f t="shared" si="1"/>
        <v>2.3464566929133852</v>
      </c>
      <c r="K37" s="32">
        <f>'bankruptcy data'!E37</f>
        <v>1.014616686793461</v>
      </c>
    </row>
    <row r="38" spans="1:11">
      <c r="A38" s="8">
        <v>37622</v>
      </c>
      <c r="B38" s="4">
        <v>5.8</v>
      </c>
      <c r="C38" s="5">
        <f t="shared" si="0"/>
        <v>1.45</v>
      </c>
      <c r="D38" s="12" t="s">
        <v>17</v>
      </c>
      <c r="E38" s="13">
        <v>4.6333333333333337</v>
      </c>
      <c r="G38">
        <v>2010</v>
      </c>
      <c r="H38" t="s">
        <v>0</v>
      </c>
      <c r="I38" s="13">
        <v>9.8333333333333339</v>
      </c>
      <c r="J38" s="28">
        <f t="shared" si="1"/>
        <v>2.3228346456692917</v>
      </c>
      <c r="K38" s="32">
        <f>'bankruptcy data'!E38</f>
        <v>1.0580823844662948</v>
      </c>
    </row>
    <row r="39" spans="1:11">
      <c r="A39" s="8">
        <v>37653</v>
      </c>
      <c r="B39" s="4">
        <v>5.9</v>
      </c>
      <c r="C39" s="5">
        <f t="shared" si="0"/>
        <v>1.4750000000000001</v>
      </c>
      <c r="D39" s="12" t="s">
        <v>18</v>
      </c>
      <c r="E39" s="13">
        <v>4.4333333333333336</v>
      </c>
      <c r="G39">
        <v>2010</v>
      </c>
      <c r="H39" t="s">
        <v>6</v>
      </c>
      <c r="I39" s="13">
        <v>9.6333333333333329</v>
      </c>
      <c r="J39" s="28">
        <f t="shared" si="1"/>
        <v>2.2755905511811023</v>
      </c>
      <c r="K39" s="32">
        <f>'bankruptcy data'!E39</f>
        <v>1.1505284305734638</v>
      </c>
    </row>
    <row r="40" spans="1:11">
      <c r="A40" s="8">
        <v>37681</v>
      </c>
      <c r="B40" s="4">
        <v>5.9</v>
      </c>
      <c r="C40" s="5">
        <f t="shared" si="0"/>
        <v>1.4750000000000001</v>
      </c>
      <c r="D40" s="11" t="s">
        <v>25</v>
      </c>
      <c r="E40" s="13">
        <v>4.6166666666666671</v>
      </c>
      <c r="G40">
        <v>2010</v>
      </c>
      <c r="H40" t="s">
        <v>7</v>
      </c>
      <c r="I40" s="13">
        <v>9.4666666666666668</v>
      </c>
      <c r="J40" s="28">
        <f t="shared" si="1"/>
        <v>2.2362204724409449</v>
      </c>
      <c r="K40" s="32">
        <f>'bankruptcy data'!E40</f>
        <v>1.124138250631745</v>
      </c>
    </row>
    <row r="41" spans="1:11">
      <c r="A41" s="8">
        <v>37712</v>
      </c>
      <c r="B41" s="4">
        <v>6</v>
      </c>
      <c r="C41" s="5">
        <f t="shared" si="0"/>
        <v>1.5</v>
      </c>
      <c r="D41" s="12" t="s">
        <v>15</v>
      </c>
      <c r="E41" s="13">
        <v>4.5</v>
      </c>
      <c r="G41">
        <v>2010</v>
      </c>
      <c r="H41" t="s">
        <v>8</v>
      </c>
      <c r="I41" s="13">
        <v>9.5000000000000018</v>
      </c>
      <c r="J41" s="28">
        <f t="shared" si="1"/>
        <v>2.2440944881889768</v>
      </c>
      <c r="K41" s="32">
        <f>'bankruptcy data'!E41</f>
        <v>1.0088294383670309</v>
      </c>
    </row>
    <row r="42" spans="1:11">
      <c r="A42" s="8">
        <v>37742</v>
      </c>
      <c r="B42" s="4">
        <v>6.1</v>
      </c>
      <c r="C42" s="5">
        <f t="shared" si="0"/>
        <v>1.5249999999999999</v>
      </c>
      <c r="D42" s="12" t="s">
        <v>16</v>
      </c>
      <c r="E42" s="13">
        <v>4.5</v>
      </c>
      <c r="G42">
        <v>2011</v>
      </c>
      <c r="H42" t="s">
        <v>0</v>
      </c>
      <c r="I42" s="13">
        <v>9.0333333333333332</v>
      </c>
      <c r="J42" s="28">
        <f t="shared" si="1"/>
        <v>2.1338582677165352</v>
      </c>
      <c r="K42" s="32">
        <f>'bankruptcy data'!E42</f>
        <v>0.99819267748152474</v>
      </c>
    </row>
    <row r="43" spans="1:11">
      <c r="A43" s="8">
        <v>37773</v>
      </c>
      <c r="B43" s="4">
        <v>6.3</v>
      </c>
      <c r="C43" s="5">
        <f t="shared" si="0"/>
        <v>1.575</v>
      </c>
      <c r="D43" s="12" t="s">
        <v>17</v>
      </c>
      <c r="E43" s="13">
        <v>4.666666666666667</v>
      </c>
      <c r="G43">
        <v>2011</v>
      </c>
      <c r="H43" t="s">
        <v>6</v>
      </c>
      <c r="I43" s="13">
        <v>9.0666666666666682</v>
      </c>
      <c r="J43" s="28">
        <f t="shared" si="1"/>
        <v>2.1417322834645671</v>
      </c>
      <c r="K43" s="32">
        <f>'bankruptcy data'!E43</f>
        <v>1.0352986716315788</v>
      </c>
    </row>
    <row r="44" spans="1:11">
      <c r="A44" s="8">
        <v>37803</v>
      </c>
      <c r="B44" s="4">
        <v>6.2</v>
      </c>
      <c r="C44" s="5">
        <f t="shared" si="0"/>
        <v>1.55</v>
      </c>
      <c r="D44" s="12" t="s">
        <v>18</v>
      </c>
      <c r="E44" s="13">
        <v>4.8</v>
      </c>
      <c r="G44">
        <v>2011</v>
      </c>
      <c r="H44" t="s">
        <v>7</v>
      </c>
      <c r="I44" s="13">
        <v>9</v>
      </c>
      <c r="J44" s="28">
        <f t="shared" si="1"/>
        <v>2.1259842519685037</v>
      </c>
      <c r="K44" s="32">
        <f>'bankruptcy data'!E44</f>
        <v>0.95037086912313506</v>
      </c>
    </row>
    <row r="45" spans="1:11">
      <c r="A45" s="8">
        <v>37834</v>
      </c>
      <c r="B45" s="4">
        <v>6.1</v>
      </c>
      <c r="C45" s="5">
        <f t="shared" si="0"/>
        <v>1.5249999999999999</v>
      </c>
      <c r="D45" s="11" t="s">
        <v>26</v>
      </c>
      <c r="E45" s="13">
        <v>5.8</v>
      </c>
      <c r="G45">
        <v>2011</v>
      </c>
      <c r="H45" t="s">
        <v>8</v>
      </c>
      <c r="I45" s="13">
        <v>8.6333333333333329</v>
      </c>
      <c r="J45" s="28">
        <f t="shared" si="1"/>
        <v>2.0393700787401574</v>
      </c>
      <c r="K45" s="32">
        <f>'bankruptcy data'!E45</f>
        <v>0.85534332312909411</v>
      </c>
    </row>
    <row r="46" spans="1:11">
      <c r="A46" s="8">
        <v>37865</v>
      </c>
      <c r="B46" s="4">
        <v>6.1</v>
      </c>
      <c r="C46" s="5">
        <f t="shared" si="0"/>
        <v>1.5249999999999999</v>
      </c>
      <c r="D46" s="12" t="s">
        <v>15</v>
      </c>
      <c r="E46" s="13">
        <v>5</v>
      </c>
      <c r="G46">
        <v>2012</v>
      </c>
      <c r="H46" t="s">
        <v>0</v>
      </c>
      <c r="I46" s="13">
        <v>8.2666666666666675</v>
      </c>
      <c r="J46" s="28">
        <f t="shared" si="1"/>
        <v>1.9527559055118111</v>
      </c>
      <c r="K46" s="32">
        <f>'bankruptcy data'!E46</f>
        <v>0.88041685634920852</v>
      </c>
    </row>
    <row r="47" spans="1:11">
      <c r="A47" s="8">
        <v>37895</v>
      </c>
      <c r="B47" s="4">
        <v>6</v>
      </c>
      <c r="C47" s="5">
        <f t="shared" si="0"/>
        <v>1.5</v>
      </c>
      <c r="D47" s="12" t="s">
        <v>16</v>
      </c>
      <c r="E47" s="13">
        <v>5.333333333333333</v>
      </c>
      <c r="G47">
        <v>2012</v>
      </c>
      <c r="H47" t="s">
        <v>6</v>
      </c>
      <c r="I47" s="13">
        <v>8.1999999999999993</v>
      </c>
      <c r="J47" s="28">
        <f t="shared" si="1"/>
        <v>1.9370078740157479</v>
      </c>
      <c r="K47" s="32">
        <f>'bankruptcy data'!E47</f>
        <v>0.88783151283526107</v>
      </c>
    </row>
    <row r="48" spans="1:11">
      <c r="A48" s="8">
        <v>37926</v>
      </c>
      <c r="B48" s="4">
        <v>5.8</v>
      </c>
      <c r="C48" s="5">
        <f t="shared" si="0"/>
        <v>1.45</v>
      </c>
      <c r="D48" s="12" t="s">
        <v>17</v>
      </c>
      <c r="E48" s="13">
        <v>6</v>
      </c>
      <c r="G48">
        <v>2012</v>
      </c>
      <c r="H48" t="s">
        <v>7</v>
      </c>
      <c r="I48" s="13">
        <v>8.0333333333333332</v>
      </c>
      <c r="J48" s="28">
        <f t="shared" si="1"/>
        <v>1.8976377952755905</v>
      </c>
      <c r="K48" s="32">
        <f>'bankruptcy data'!E48</f>
        <v>0.81295166025607823</v>
      </c>
    </row>
    <row r="49" spans="1:11">
      <c r="A49" s="8">
        <v>37956</v>
      </c>
      <c r="B49" s="4">
        <v>5.7</v>
      </c>
      <c r="C49" s="5">
        <f t="shared" si="0"/>
        <v>1.425</v>
      </c>
      <c r="D49" s="12" t="s">
        <v>18</v>
      </c>
      <c r="E49" s="13">
        <v>6.8666666666666671</v>
      </c>
      <c r="G49">
        <v>2012</v>
      </c>
      <c r="H49" t="s">
        <v>8</v>
      </c>
      <c r="I49" s="13">
        <v>7.8</v>
      </c>
      <c r="J49" s="28">
        <f t="shared" si="1"/>
        <v>1.8425196850393699</v>
      </c>
      <c r="K49" s="32">
        <f>'bankruptcy data'!E49</f>
        <v>0.74658503275260946</v>
      </c>
    </row>
    <row r="50" spans="1:11">
      <c r="A50" s="8">
        <v>37987</v>
      </c>
      <c r="B50" s="4">
        <v>5.7</v>
      </c>
      <c r="C50" s="5">
        <f t="shared" si="0"/>
        <v>1.425</v>
      </c>
      <c r="D50" s="11" t="s">
        <v>27</v>
      </c>
      <c r="E50" s="13">
        <v>9.2833333333333332</v>
      </c>
      <c r="G50">
        <v>2013</v>
      </c>
      <c r="H50" t="s">
        <v>0</v>
      </c>
      <c r="I50" s="13">
        <v>7.7333333333333334</v>
      </c>
      <c r="J50" s="28">
        <f t="shared" si="1"/>
        <v>1.8267716535433072</v>
      </c>
      <c r="K50" s="32">
        <f>'bankruptcy data'!E50</f>
        <v>0.74227253769344215</v>
      </c>
    </row>
    <row r="51" spans="1:11">
      <c r="A51" s="8">
        <v>38018</v>
      </c>
      <c r="B51" s="4">
        <v>5.6</v>
      </c>
      <c r="C51" s="5">
        <f t="shared" si="0"/>
        <v>1.4</v>
      </c>
      <c r="D51" s="12" t="s">
        <v>15</v>
      </c>
      <c r="E51" s="13">
        <v>8.2666666666666675</v>
      </c>
      <c r="G51">
        <v>2013</v>
      </c>
      <c r="H51" t="s">
        <v>6</v>
      </c>
      <c r="I51" s="13">
        <v>7.5333333333333341</v>
      </c>
      <c r="J51" s="28">
        <f t="shared" si="1"/>
        <v>1.7795275590551183</v>
      </c>
      <c r="K51" s="32">
        <f>'bankruptcy data'!E51</f>
        <v>0.79922364185028394</v>
      </c>
    </row>
    <row r="52" spans="1:11">
      <c r="A52" s="8">
        <v>38047</v>
      </c>
      <c r="B52" s="4">
        <v>5.8</v>
      </c>
      <c r="C52" s="5">
        <f t="shared" si="0"/>
        <v>1.45</v>
      </c>
      <c r="D52" s="12" t="s">
        <v>16</v>
      </c>
      <c r="E52" s="13">
        <v>9.2999999999999989</v>
      </c>
      <c r="G52">
        <v>2013</v>
      </c>
      <c r="H52" t="s">
        <v>7</v>
      </c>
      <c r="I52" s="13">
        <v>7.2333333333333334</v>
      </c>
      <c r="J52" s="28">
        <f t="shared" si="1"/>
        <v>1.7086614173228347</v>
      </c>
      <c r="K52" s="32">
        <f>'bankruptcy data'!E52</f>
        <v>0.73047178477869157</v>
      </c>
    </row>
    <row r="53" spans="1:11">
      <c r="A53" s="8">
        <v>38078</v>
      </c>
      <c r="B53" s="4">
        <v>5.6</v>
      </c>
      <c r="C53" s="5">
        <f t="shared" si="0"/>
        <v>1.4</v>
      </c>
      <c r="D53" s="12" t="s">
        <v>17</v>
      </c>
      <c r="E53" s="13">
        <v>9.6333333333333346</v>
      </c>
      <c r="G53">
        <v>2013</v>
      </c>
      <c r="H53" t="s">
        <v>8</v>
      </c>
      <c r="I53" s="13">
        <v>6.9333333333333336</v>
      </c>
      <c r="J53" s="28">
        <f t="shared" si="1"/>
        <v>1.6377952755905512</v>
      </c>
      <c r="K53" s="32">
        <f>'bankruptcy data'!E53</f>
        <v>0.64915862730719853</v>
      </c>
    </row>
    <row r="54" spans="1:11">
      <c r="A54" s="8">
        <v>38108</v>
      </c>
      <c r="B54" s="4">
        <v>5.6</v>
      </c>
      <c r="C54" s="5">
        <f t="shared" si="0"/>
        <v>1.4</v>
      </c>
      <c r="D54" s="12" t="s">
        <v>18</v>
      </c>
      <c r="E54" s="13">
        <v>9.9333333333333318</v>
      </c>
      <c r="G54">
        <v>2014</v>
      </c>
      <c r="H54" t="s">
        <v>0</v>
      </c>
      <c r="I54" s="13">
        <v>6.666666666666667</v>
      </c>
      <c r="J54" s="28">
        <f t="shared" si="1"/>
        <v>1.5748031496062993</v>
      </c>
      <c r="K54" s="32">
        <f>'bankruptcy data'!E54</f>
        <v>0.6507124339972904</v>
      </c>
    </row>
    <row r="55" spans="1:11">
      <c r="A55" s="8">
        <v>38139</v>
      </c>
      <c r="B55" s="4">
        <v>5.6</v>
      </c>
      <c r="C55" s="5">
        <f t="shared" si="0"/>
        <v>1.4</v>
      </c>
      <c r="D55" s="11" t="s">
        <v>28</v>
      </c>
      <c r="E55" s="13">
        <v>9.6083333333333325</v>
      </c>
      <c r="G55">
        <v>2014</v>
      </c>
      <c r="H55" t="s">
        <v>6</v>
      </c>
      <c r="I55" s="13">
        <v>6.2</v>
      </c>
      <c r="J55" s="28">
        <f t="shared" si="1"/>
        <v>1.4645669291338583</v>
      </c>
      <c r="K55" s="32">
        <f>'bankruptcy data'!E55</f>
        <v>0.69473968285987664</v>
      </c>
    </row>
    <row r="56" spans="1:11">
      <c r="A56" s="8">
        <v>38169</v>
      </c>
      <c r="B56" s="4">
        <v>5.5</v>
      </c>
      <c r="C56" s="5">
        <f t="shared" si="0"/>
        <v>1.375</v>
      </c>
      <c r="D56" s="12" t="s">
        <v>15</v>
      </c>
      <c r="E56" s="13">
        <v>9.8333333333333339</v>
      </c>
      <c r="G56">
        <v>2014</v>
      </c>
      <c r="H56" t="s">
        <v>7</v>
      </c>
      <c r="I56" s="13">
        <v>6.0666666666666673</v>
      </c>
      <c r="J56" s="28">
        <f t="shared" si="1"/>
        <v>1.4330708661417324</v>
      </c>
      <c r="K56" s="32">
        <f>'bankruptcy data'!E56</f>
        <v>0.63172055468172861</v>
      </c>
    </row>
    <row r="57" spans="1:11">
      <c r="A57" s="8">
        <v>38200</v>
      </c>
      <c r="B57" s="4">
        <v>5.4</v>
      </c>
      <c r="C57" s="5">
        <f t="shared" si="0"/>
        <v>1.35</v>
      </c>
      <c r="D57" s="12" t="s">
        <v>16</v>
      </c>
      <c r="E57" s="13">
        <v>9.6333333333333329</v>
      </c>
      <c r="G57">
        <v>2014</v>
      </c>
      <c r="H57" t="s">
        <v>8</v>
      </c>
      <c r="I57" s="13">
        <v>5.7</v>
      </c>
      <c r="J57" s="28">
        <f t="shared" si="1"/>
        <v>1.3464566929133859</v>
      </c>
      <c r="K57" s="32">
        <f>'bankruptcy data'!E57</f>
        <v>0.57406342257272225</v>
      </c>
    </row>
    <row r="58" spans="1:11">
      <c r="A58" s="8">
        <v>38231</v>
      </c>
      <c r="B58" s="4">
        <v>5.4</v>
      </c>
      <c r="C58" s="5">
        <f t="shared" si="0"/>
        <v>1.35</v>
      </c>
      <c r="D58" s="12" t="s">
        <v>17</v>
      </c>
      <c r="E58" s="13">
        <v>9.4666666666666668</v>
      </c>
      <c r="G58">
        <v>2015</v>
      </c>
      <c r="H58" t="s">
        <v>0</v>
      </c>
      <c r="I58" s="13">
        <v>5.5333333333333341</v>
      </c>
      <c r="J58" s="28">
        <f t="shared" si="1"/>
        <v>1.3070866141732285</v>
      </c>
      <c r="K58" s="32">
        <f>'bankruptcy data'!E58</f>
        <v>0.58085383040608873</v>
      </c>
    </row>
    <row r="59" spans="1:11">
      <c r="A59" s="8">
        <v>38261</v>
      </c>
      <c r="B59" s="4">
        <v>5.5</v>
      </c>
      <c r="C59" s="5">
        <f t="shared" si="0"/>
        <v>1.375</v>
      </c>
      <c r="D59" s="12" t="s">
        <v>18</v>
      </c>
      <c r="E59" s="13">
        <v>9.5000000000000018</v>
      </c>
      <c r="G59">
        <v>2015</v>
      </c>
      <c r="H59" t="s">
        <v>6</v>
      </c>
      <c r="I59" s="13">
        <v>5.4333333333333336</v>
      </c>
      <c r="J59" s="28">
        <f t="shared" si="1"/>
        <v>1.2834645669291338</v>
      </c>
      <c r="K59" s="32">
        <f>'bankruptcy data'!E59</f>
        <v>0.60892048598711701</v>
      </c>
    </row>
    <row r="60" spans="1:11">
      <c r="A60" s="8">
        <v>38292</v>
      </c>
      <c r="B60" s="4">
        <v>5.4</v>
      </c>
      <c r="C60" s="5">
        <f t="shared" si="0"/>
        <v>1.35</v>
      </c>
      <c r="D60" s="11" t="s">
        <v>29</v>
      </c>
      <c r="E60" s="13">
        <v>8.9333333333333336</v>
      </c>
      <c r="G60">
        <v>2015</v>
      </c>
      <c r="H60" t="s">
        <v>7</v>
      </c>
      <c r="I60" s="13">
        <v>5.1000000000000005</v>
      </c>
      <c r="J60" s="28">
        <f t="shared" si="1"/>
        <v>1.204724409448819</v>
      </c>
      <c r="K60" s="32">
        <f>'bankruptcy data'!E60</f>
        <v>0.58037678449246399</v>
      </c>
    </row>
    <row r="61" spans="1:11">
      <c r="A61" s="8">
        <v>38322</v>
      </c>
      <c r="B61" s="4">
        <v>5.4</v>
      </c>
      <c r="C61" s="5">
        <f t="shared" si="0"/>
        <v>1.35</v>
      </c>
      <c r="D61" s="12" t="s">
        <v>15</v>
      </c>
      <c r="E61" s="13">
        <v>9.0333333333333332</v>
      </c>
      <c r="G61">
        <v>2015</v>
      </c>
      <c r="H61" t="s">
        <v>8</v>
      </c>
      <c r="I61" s="13">
        <v>5.0333333333333332</v>
      </c>
      <c r="J61" s="28">
        <f t="shared" si="1"/>
        <v>1.1889763779527558</v>
      </c>
      <c r="K61" s="32">
        <f>'bankruptcy data'!E61</f>
        <v>0.53142096984797227</v>
      </c>
    </row>
    <row r="62" spans="1:11">
      <c r="A62" s="8">
        <v>38353</v>
      </c>
      <c r="B62" s="4">
        <v>5.3</v>
      </c>
      <c r="C62" s="5">
        <f t="shared" si="0"/>
        <v>1.325</v>
      </c>
      <c r="D62" s="12" t="s">
        <v>16</v>
      </c>
      <c r="E62" s="13">
        <v>9.0666666666666682</v>
      </c>
      <c r="G62">
        <v>2016</v>
      </c>
      <c r="H62" t="s">
        <v>0</v>
      </c>
      <c r="I62" s="13">
        <v>4.8999999999999995</v>
      </c>
      <c r="J62" s="28">
        <f t="shared" si="1"/>
        <v>1.1574803149606299</v>
      </c>
      <c r="K62" s="32">
        <f>'bankruptcy data'!E62</f>
        <v>0.55039104135033978</v>
      </c>
    </row>
    <row r="63" spans="1:11">
      <c r="A63" s="8">
        <v>38384</v>
      </c>
      <c r="B63" s="4">
        <v>5.4</v>
      </c>
      <c r="C63" s="5">
        <f t="shared" si="0"/>
        <v>1.35</v>
      </c>
      <c r="D63" s="12" t="s">
        <v>17</v>
      </c>
      <c r="E63" s="13">
        <v>9</v>
      </c>
      <c r="G63">
        <v>2016</v>
      </c>
      <c r="H63" t="s">
        <v>6</v>
      </c>
      <c r="I63" s="13">
        <v>4.9333333333333327</v>
      </c>
      <c r="J63" s="28">
        <f t="shared" si="1"/>
        <v>1.1653543307086613</v>
      </c>
      <c r="K63" s="32">
        <f>'bankruptcy data'!E63</f>
        <v>0.56937746871260297</v>
      </c>
    </row>
    <row r="64" spans="1:11">
      <c r="A64" s="8">
        <v>38412</v>
      </c>
      <c r="B64" s="4">
        <v>5.2</v>
      </c>
      <c r="C64" s="5">
        <f t="shared" si="0"/>
        <v>1.3</v>
      </c>
      <c r="D64" s="12" t="s">
        <v>18</v>
      </c>
      <c r="E64" s="13">
        <v>8.6333333333333329</v>
      </c>
      <c r="G64">
        <v>2016</v>
      </c>
      <c r="H64" t="s">
        <v>7</v>
      </c>
      <c r="I64" s="13">
        <v>4.8999999999999995</v>
      </c>
      <c r="J64" s="28">
        <f t="shared" si="1"/>
        <v>1.1574803149606299</v>
      </c>
      <c r="K64" s="32">
        <f>'bankruptcy data'!E64</f>
        <v>0.54360608547027189</v>
      </c>
    </row>
    <row r="65" spans="1:11">
      <c r="A65" s="8">
        <v>38443</v>
      </c>
      <c r="B65" s="4">
        <v>5.2</v>
      </c>
      <c r="C65" s="5">
        <f t="shared" si="0"/>
        <v>1.3</v>
      </c>
      <c r="D65" s="11" t="s">
        <v>30</v>
      </c>
      <c r="E65" s="13">
        <v>8.0750000000000011</v>
      </c>
      <c r="G65">
        <v>2016</v>
      </c>
      <c r="H65" t="s">
        <v>8</v>
      </c>
      <c r="I65" s="13">
        <v>4.7666666666666666</v>
      </c>
      <c r="J65" s="28">
        <f t="shared" si="1"/>
        <v>1.1259842519685039</v>
      </c>
      <c r="K65" s="32">
        <f>'bankruptcy data'!E65</f>
        <v>0.50163149702459653</v>
      </c>
    </row>
    <row r="66" spans="1:11">
      <c r="A66" s="8">
        <v>38473</v>
      </c>
      <c r="B66" s="4">
        <v>5.0999999999999996</v>
      </c>
      <c r="C66" s="5">
        <f t="shared" si="0"/>
        <v>1.2749999999999999</v>
      </c>
      <c r="D66" s="12" t="s">
        <v>15</v>
      </c>
      <c r="E66" s="13">
        <v>8.2666666666666675</v>
      </c>
      <c r="G66">
        <v>2017</v>
      </c>
      <c r="H66" t="s">
        <v>0</v>
      </c>
      <c r="I66" s="13">
        <v>4.5666666666666673</v>
      </c>
      <c r="J66" s="28">
        <f t="shared" si="1"/>
        <v>1.078740157480315</v>
      </c>
      <c r="K66" s="32">
        <f>'bankruptcy data'!E66</f>
        <v>0.54855100711207305</v>
      </c>
    </row>
    <row r="67" spans="1:11">
      <c r="A67" s="8">
        <v>38504</v>
      </c>
      <c r="B67" s="4">
        <v>5</v>
      </c>
      <c r="C67" s="5">
        <f t="shared" ref="C67:C130" si="2">B67/$B$2</f>
        <v>1.25</v>
      </c>
      <c r="D67" s="12" t="s">
        <v>16</v>
      </c>
      <c r="E67" s="13">
        <v>8.1999999999999993</v>
      </c>
      <c r="G67">
        <v>2017</v>
      </c>
      <c r="H67" t="s">
        <v>6</v>
      </c>
      <c r="I67" s="13">
        <v>4.3666666666666671</v>
      </c>
      <c r="J67" s="28">
        <f t="shared" ref="J67:J86" si="3">I67/$I$2</f>
        <v>1.0314960629921262</v>
      </c>
      <c r="K67" s="32">
        <f>'bankruptcy data'!E67</f>
        <v>0.57338738036369985</v>
      </c>
    </row>
    <row r="68" spans="1:11">
      <c r="A68" s="8">
        <v>38534</v>
      </c>
      <c r="B68" s="4">
        <v>5</v>
      </c>
      <c r="C68" s="5">
        <f t="shared" si="2"/>
        <v>1.25</v>
      </c>
      <c r="D68" s="12" t="s">
        <v>17</v>
      </c>
      <c r="E68" s="13">
        <v>8.0333333333333332</v>
      </c>
      <c r="G68">
        <v>2017</v>
      </c>
      <c r="H68" t="s">
        <v>7</v>
      </c>
      <c r="I68" s="13">
        <v>4.333333333333333</v>
      </c>
      <c r="J68" s="28">
        <f t="shared" si="3"/>
        <v>1.0236220472440944</v>
      </c>
      <c r="K68" s="32">
        <f>'bankruptcy data'!E68</f>
        <v>0.53110203058000605</v>
      </c>
    </row>
    <row r="69" spans="1:11">
      <c r="A69" s="8">
        <v>38565</v>
      </c>
      <c r="B69" s="4">
        <v>4.9000000000000004</v>
      </c>
      <c r="C69" s="5">
        <f t="shared" si="2"/>
        <v>1.2250000000000001</v>
      </c>
      <c r="D69" s="12" t="s">
        <v>18</v>
      </c>
      <c r="E69" s="13">
        <v>7.8</v>
      </c>
      <c r="G69">
        <v>2017</v>
      </c>
      <c r="H69" t="s">
        <v>8</v>
      </c>
      <c r="I69" s="13">
        <v>4.166666666666667</v>
      </c>
      <c r="J69" s="28">
        <f t="shared" si="3"/>
        <v>0.98425196850393704</v>
      </c>
      <c r="K69" s="32">
        <f>'bankruptcy data'!E69</f>
        <v>0.49736806954511625</v>
      </c>
    </row>
    <row r="70" spans="1:11">
      <c r="A70" s="8">
        <v>38596</v>
      </c>
      <c r="B70" s="4">
        <v>5</v>
      </c>
      <c r="C70" s="5">
        <f t="shared" si="2"/>
        <v>1.25</v>
      </c>
      <c r="D70" s="11" t="s">
        <v>31</v>
      </c>
      <c r="E70" s="13">
        <v>7.3583333333333343</v>
      </c>
      <c r="G70">
        <v>2018</v>
      </c>
      <c r="H70" t="s">
        <v>0</v>
      </c>
      <c r="I70" s="13">
        <v>4.0333333333333332</v>
      </c>
      <c r="J70" s="28">
        <f t="shared" si="3"/>
        <v>0.952755905511811</v>
      </c>
      <c r="K70" s="32">
        <f>'bankruptcy data'!E70</f>
        <v>0.5236028688178257</v>
      </c>
    </row>
    <row r="71" spans="1:11">
      <c r="A71" s="8">
        <v>38626</v>
      </c>
      <c r="B71" s="4">
        <v>5</v>
      </c>
      <c r="C71" s="5">
        <f t="shared" si="2"/>
        <v>1.25</v>
      </c>
      <c r="D71" s="12" t="s">
        <v>15</v>
      </c>
      <c r="E71" s="13">
        <v>7.7333333333333334</v>
      </c>
      <c r="G71">
        <v>2018</v>
      </c>
      <c r="H71" t="s">
        <v>6</v>
      </c>
      <c r="I71" s="13">
        <v>3.9333333333333336</v>
      </c>
      <c r="J71" s="28">
        <f t="shared" si="3"/>
        <v>0.92913385826771655</v>
      </c>
      <c r="K71" s="32">
        <f>'bankruptcy data'!E71</f>
        <v>0.56056438620546778</v>
      </c>
    </row>
    <row r="72" spans="1:11">
      <c r="A72" s="8">
        <v>38657</v>
      </c>
      <c r="B72" s="4">
        <v>5</v>
      </c>
      <c r="C72" s="5">
        <f t="shared" si="2"/>
        <v>1.25</v>
      </c>
      <c r="D72" s="12" t="s">
        <v>16</v>
      </c>
      <c r="E72" s="13">
        <v>7.5333333333333341</v>
      </c>
      <c r="G72">
        <v>2018</v>
      </c>
      <c r="H72" t="s">
        <v>7</v>
      </c>
      <c r="I72" s="13">
        <v>3.7666666666666671</v>
      </c>
      <c r="J72" s="28">
        <f t="shared" si="3"/>
        <v>0.88976377952755914</v>
      </c>
      <c r="K72" s="32">
        <f>'bankruptcy data'!E72</f>
        <v>0.52514577160132048</v>
      </c>
    </row>
    <row r="73" spans="1:11">
      <c r="A73" s="8">
        <v>38687</v>
      </c>
      <c r="B73" s="4">
        <v>4.9000000000000004</v>
      </c>
      <c r="C73" s="5">
        <f t="shared" si="2"/>
        <v>1.2250000000000001</v>
      </c>
      <c r="D73" s="12" t="s">
        <v>17</v>
      </c>
      <c r="E73" s="13">
        <v>7.2333333333333334</v>
      </c>
      <c r="G73">
        <v>2018</v>
      </c>
      <c r="H73" t="s">
        <v>8</v>
      </c>
      <c r="I73" s="13">
        <v>3.8333333333333335</v>
      </c>
      <c r="J73" s="28">
        <f t="shared" si="3"/>
        <v>0.9055118110236221</v>
      </c>
      <c r="K73" s="32">
        <f>'bankruptcy data'!E73</f>
        <v>0.49735443966186987</v>
      </c>
    </row>
    <row r="74" spans="1:11">
      <c r="A74" s="8">
        <v>38718</v>
      </c>
      <c r="B74" s="4">
        <v>4.7</v>
      </c>
      <c r="C74" s="5">
        <f t="shared" si="2"/>
        <v>1.175</v>
      </c>
      <c r="D74" s="12" t="s">
        <v>18</v>
      </c>
      <c r="E74" s="13">
        <v>6.9333333333333336</v>
      </c>
      <c r="G74">
        <v>2019</v>
      </c>
      <c r="H74" t="s">
        <v>0</v>
      </c>
      <c r="I74" s="13">
        <v>3.8666666666666667</v>
      </c>
      <c r="J74" s="28">
        <f t="shared" si="3"/>
        <v>0.91338582677165359</v>
      </c>
      <c r="K74" s="32">
        <f>'bankruptcy data'!E74</f>
        <v>0.52268966664031558</v>
      </c>
    </row>
    <row r="75" spans="1:11">
      <c r="A75" s="8">
        <v>38749</v>
      </c>
      <c r="B75" s="4">
        <v>4.8</v>
      </c>
      <c r="C75" s="5">
        <f t="shared" si="2"/>
        <v>1.2</v>
      </c>
      <c r="D75" s="11" t="s">
        <v>32</v>
      </c>
      <c r="E75" s="13">
        <v>6.1583333333333341</v>
      </c>
      <c r="G75">
        <v>2019</v>
      </c>
      <c r="H75" t="s">
        <v>6</v>
      </c>
      <c r="I75" s="13">
        <v>3.6</v>
      </c>
      <c r="J75" s="28">
        <f t="shared" si="3"/>
        <v>0.85039370078740162</v>
      </c>
      <c r="K75" s="32">
        <f>'bankruptcy data'!E75</f>
        <v>0.56247529583661582</v>
      </c>
    </row>
    <row r="76" spans="1:11">
      <c r="A76" s="8">
        <v>38777</v>
      </c>
      <c r="B76" s="4">
        <v>4.7</v>
      </c>
      <c r="C76" s="5">
        <f t="shared" si="2"/>
        <v>1.175</v>
      </c>
      <c r="D76" s="12" t="s">
        <v>15</v>
      </c>
      <c r="E76" s="13">
        <v>6.666666666666667</v>
      </c>
      <c r="G76">
        <v>2019</v>
      </c>
      <c r="H76" t="s">
        <v>7</v>
      </c>
      <c r="I76" s="13">
        <v>3.6333333333333333</v>
      </c>
      <c r="J76" s="28">
        <f t="shared" si="3"/>
        <v>0.8582677165354331</v>
      </c>
      <c r="K76" s="32">
        <f>'bankruptcy data'!E76</f>
        <v>0.53437320255914689</v>
      </c>
    </row>
    <row r="77" spans="1:11">
      <c r="A77" s="8">
        <v>38808</v>
      </c>
      <c r="B77" s="4">
        <v>4.7</v>
      </c>
      <c r="C77" s="5">
        <f t="shared" si="2"/>
        <v>1.175</v>
      </c>
      <c r="D77" s="12" t="s">
        <v>16</v>
      </c>
      <c r="E77" s="13">
        <v>6.2</v>
      </c>
      <c r="G77">
        <v>2019</v>
      </c>
      <c r="H77" t="s">
        <v>8</v>
      </c>
      <c r="I77" s="13">
        <v>3.6</v>
      </c>
      <c r="J77" s="28">
        <f t="shared" si="3"/>
        <v>0.85039370078740162</v>
      </c>
      <c r="K77" s="32">
        <f>'bankruptcy data'!E77</f>
        <v>0.49264940396520562</v>
      </c>
    </row>
    <row r="78" spans="1:11">
      <c r="A78" s="8">
        <v>38838</v>
      </c>
      <c r="B78" s="4">
        <v>4.5999999999999996</v>
      </c>
      <c r="C78" s="5">
        <f t="shared" si="2"/>
        <v>1.1499999999999999</v>
      </c>
      <c r="D78" s="12" t="s">
        <v>17</v>
      </c>
      <c r="E78" s="13">
        <v>6.0666666666666673</v>
      </c>
      <c r="G78">
        <v>2020</v>
      </c>
      <c r="H78" t="s">
        <v>0</v>
      </c>
      <c r="I78" s="13">
        <v>3.8000000000000003</v>
      </c>
      <c r="J78" s="28">
        <f t="shared" si="3"/>
        <v>0.89763779527559062</v>
      </c>
      <c r="K78" s="32">
        <f>'bankruptcy data'!E78</f>
        <v>0.49366891923203787</v>
      </c>
    </row>
    <row r="79" spans="1:11">
      <c r="A79" s="8">
        <v>38869</v>
      </c>
      <c r="B79" s="4">
        <v>4.5999999999999996</v>
      </c>
      <c r="C79" s="5">
        <f t="shared" si="2"/>
        <v>1.1499999999999999</v>
      </c>
      <c r="D79" s="12" t="s">
        <v>18</v>
      </c>
      <c r="E79" s="13">
        <v>5.7</v>
      </c>
      <c r="G79">
        <v>2020</v>
      </c>
      <c r="H79" t="s">
        <v>6</v>
      </c>
      <c r="I79" s="13">
        <v>12.966666666666667</v>
      </c>
      <c r="J79" s="28">
        <f t="shared" si="3"/>
        <v>3.0629921259842519</v>
      </c>
      <c r="K79" s="32">
        <f>'bankruptcy data'!E79</f>
        <v>0.33909786528768593</v>
      </c>
    </row>
    <row r="80" spans="1:11">
      <c r="A80" s="8">
        <v>38899</v>
      </c>
      <c r="B80" s="4">
        <v>4.7</v>
      </c>
      <c r="C80" s="5">
        <f t="shared" si="2"/>
        <v>1.175</v>
      </c>
      <c r="D80" s="11" t="s">
        <v>33</v>
      </c>
      <c r="E80" s="13">
        <v>5.2750000000000004</v>
      </c>
      <c r="G80">
        <v>2020</v>
      </c>
      <c r="H80" t="s">
        <v>7</v>
      </c>
      <c r="I80" s="13">
        <v>8.8333333333333339</v>
      </c>
      <c r="J80" s="28">
        <f t="shared" si="3"/>
        <v>2.0866141732283467</v>
      </c>
      <c r="K80" s="32">
        <f>'bankruptcy data'!E80</f>
        <v>0.34413547013556284</v>
      </c>
    </row>
    <row r="81" spans="1:11">
      <c r="A81" s="8">
        <v>38930</v>
      </c>
      <c r="B81" s="4">
        <v>4.7</v>
      </c>
      <c r="C81" s="5">
        <f t="shared" si="2"/>
        <v>1.175</v>
      </c>
      <c r="D81" s="12" t="s">
        <v>15</v>
      </c>
      <c r="E81" s="13">
        <v>5.5333333333333341</v>
      </c>
      <c r="G81">
        <v>2020</v>
      </c>
      <c r="H81" t="s">
        <v>8</v>
      </c>
      <c r="I81" s="13">
        <v>6.7666666666666666</v>
      </c>
      <c r="J81" s="28">
        <f t="shared" si="3"/>
        <v>1.5984251968503937</v>
      </c>
      <c r="K81" s="32">
        <f>'bankruptcy data'!E81</f>
        <v>0.30629891424350059</v>
      </c>
    </row>
    <row r="82" spans="1:11">
      <c r="A82" s="8">
        <v>38961</v>
      </c>
      <c r="B82" s="4">
        <v>4.5</v>
      </c>
      <c r="C82" s="5">
        <f t="shared" si="2"/>
        <v>1.125</v>
      </c>
      <c r="D82" s="12" t="s">
        <v>16</v>
      </c>
      <c r="E82" s="13">
        <v>5.4333333333333336</v>
      </c>
      <c r="G82">
        <v>2021</v>
      </c>
      <c r="H82" t="s">
        <v>0</v>
      </c>
      <c r="I82" s="13">
        <v>6.2</v>
      </c>
      <c r="J82" s="28">
        <f t="shared" si="3"/>
        <v>1.4645669291338583</v>
      </c>
      <c r="K82" s="32">
        <f>'bankruptcy data'!E82</f>
        <v>0.29986288337454103</v>
      </c>
    </row>
    <row r="83" spans="1:11">
      <c r="A83" s="8">
        <v>38991</v>
      </c>
      <c r="B83" s="4">
        <v>4.4000000000000004</v>
      </c>
      <c r="C83" s="5">
        <f t="shared" si="2"/>
        <v>1.1000000000000001</v>
      </c>
      <c r="D83" s="12" t="s">
        <v>17</v>
      </c>
      <c r="E83" s="13">
        <v>5.1000000000000005</v>
      </c>
      <c r="G83">
        <v>2021</v>
      </c>
      <c r="H83" t="s">
        <v>6</v>
      </c>
      <c r="I83" s="13">
        <v>5.9000000000000012</v>
      </c>
      <c r="J83" s="28">
        <f t="shared" si="3"/>
        <v>1.393700787401575</v>
      </c>
      <c r="K83" s="32">
        <f>'bankruptcy data'!E83</f>
        <v>0.30885042838723042</v>
      </c>
    </row>
    <row r="84" spans="1:11">
      <c r="A84" s="8">
        <v>39022</v>
      </c>
      <c r="B84" s="4">
        <v>4.5</v>
      </c>
      <c r="C84" s="5">
        <f t="shared" si="2"/>
        <v>1.125</v>
      </c>
      <c r="D84" s="12" t="s">
        <v>18</v>
      </c>
      <c r="E84" s="13">
        <v>5.0333333333333332</v>
      </c>
      <c r="G84">
        <v>2021</v>
      </c>
      <c r="H84" t="s">
        <v>7</v>
      </c>
      <c r="I84" s="13">
        <v>5.1000000000000005</v>
      </c>
      <c r="J84" s="28">
        <f t="shared" si="3"/>
        <v>1.204724409448819</v>
      </c>
      <c r="K84" s="32">
        <f>'bankruptcy data'!E84</f>
        <v>0.26859865718390258</v>
      </c>
    </row>
    <row r="85" spans="1:11">
      <c r="A85" s="8">
        <v>39052</v>
      </c>
      <c r="B85" s="4">
        <v>4.4000000000000004</v>
      </c>
      <c r="C85" s="5">
        <f t="shared" si="2"/>
        <v>1.1000000000000001</v>
      </c>
      <c r="D85" s="11" t="s">
        <v>34</v>
      </c>
      <c r="E85" s="13">
        <v>4.875</v>
      </c>
      <c r="G85">
        <v>2021</v>
      </c>
      <c r="H85" t="s">
        <v>8</v>
      </c>
      <c r="I85" s="13">
        <v>4.2333333333333334</v>
      </c>
      <c r="J85" s="28">
        <f t="shared" si="3"/>
        <v>1</v>
      </c>
      <c r="K85" s="32">
        <f>'bankruptcy data'!E85</f>
        <v>0.24944321926938373</v>
      </c>
    </row>
    <row r="86" spans="1:11">
      <c r="A86" s="8">
        <v>39083</v>
      </c>
      <c r="B86" s="4">
        <v>4.5999999999999996</v>
      </c>
      <c r="C86" s="5">
        <f t="shared" si="2"/>
        <v>1.1499999999999999</v>
      </c>
      <c r="D86" s="12" t="s">
        <v>15</v>
      </c>
      <c r="E86" s="13">
        <v>4.8999999999999995</v>
      </c>
      <c r="G86">
        <v>2022</v>
      </c>
      <c r="H86" t="s">
        <v>0</v>
      </c>
      <c r="I86" s="13">
        <v>3.8000000000000003</v>
      </c>
      <c r="J86" s="28">
        <f t="shared" si="3"/>
        <v>0.89763779527559062</v>
      </c>
      <c r="K86" s="32">
        <f>'bankruptcy data'!E86</f>
        <v>0.25077622185088361</v>
      </c>
    </row>
    <row r="87" spans="1:11">
      <c r="A87" s="8">
        <v>39114</v>
      </c>
      <c r="B87" s="4">
        <v>4.5</v>
      </c>
      <c r="C87" s="5">
        <f t="shared" si="2"/>
        <v>1.125</v>
      </c>
      <c r="D87" s="12" t="s">
        <v>16</v>
      </c>
      <c r="E87" s="13">
        <v>4.9333333333333327</v>
      </c>
      <c r="I87" s="13"/>
    </row>
    <row r="88" spans="1:11">
      <c r="A88" s="8">
        <v>39142</v>
      </c>
      <c r="B88" s="4">
        <v>4.4000000000000004</v>
      </c>
      <c r="C88" s="5">
        <f t="shared" si="2"/>
        <v>1.1000000000000001</v>
      </c>
      <c r="D88" s="12" t="s">
        <v>17</v>
      </c>
      <c r="E88" s="13">
        <v>4.8999999999999995</v>
      </c>
    </row>
    <row r="89" spans="1:11">
      <c r="A89" s="8">
        <v>39173</v>
      </c>
      <c r="B89" s="4">
        <v>4.5</v>
      </c>
      <c r="C89" s="5">
        <f t="shared" si="2"/>
        <v>1.125</v>
      </c>
      <c r="D89" s="12" t="s">
        <v>18</v>
      </c>
      <c r="E89" s="13">
        <v>4.7666666666666666</v>
      </c>
    </row>
    <row r="90" spans="1:11">
      <c r="A90" s="8">
        <v>39203</v>
      </c>
      <c r="B90" s="4">
        <v>4.4000000000000004</v>
      </c>
      <c r="C90" s="5">
        <f t="shared" si="2"/>
        <v>1.1000000000000001</v>
      </c>
      <c r="D90" s="11" t="s">
        <v>35</v>
      </c>
      <c r="E90" s="13">
        <v>4.3583333333333334</v>
      </c>
    </row>
    <row r="91" spans="1:11">
      <c r="A91" s="8">
        <v>39234</v>
      </c>
      <c r="B91" s="4">
        <v>4.5999999999999996</v>
      </c>
      <c r="C91" s="5">
        <f t="shared" si="2"/>
        <v>1.1499999999999999</v>
      </c>
      <c r="D91" s="12" t="s">
        <v>15</v>
      </c>
      <c r="E91" s="13">
        <v>4.5666666666666673</v>
      </c>
    </row>
    <row r="92" spans="1:11">
      <c r="A92" s="8">
        <v>39264</v>
      </c>
      <c r="B92" s="4">
        <v>4.7</v>
      </c>
      <c r="C92" s="5">
        <f t="shared" si="2"/>
        <v>1.175</v>
      </c>
      <c r="D92" s="12" t="s">
        <v>16</v>
      </c>
      <c r="E92" s="13">
        <v>4.3666666666666671</v>
      </c>
    </row>
    <row r="93" spans="1:11">
      <c r="A93" s="8">
        <v>39295</v>
      </c>
      <c r="B93" s="4">
        <v>4.5999999999999996</v>
      </c>
      <c r="C93" s="5">
        <f t="shared" si="2"/>
        <v>1.1499999999999999</v>
      </c>
      <c r="D93" s="12" t="s">
        <v>17</v>
      </c>
      <c r="E93" s="13">
        <v>4.333333333333333</v>
      </c>
    </row>
    <row r="94" spans="1:11">
      <c r="A94" s="8">
        <v>39326</v>
      </c>
      <c r="B94" s="4">
        <v>4.7</v>
      </c>
      <c r="C94" s="5">
        <f t="shared" si="2"/>
        <v>1.175</v>
      </c>
      <c r="D94" s="12" t="s">
        <v>18</v>
      </c>
      <c r="E94" s="13">
        <v>4.166666666666667</v>
      </c>
    </row>
    <row r="95" spans="1:11">
      <c r="A95" s="8">
        <v>39356</v>
      </c>
      <c r="B95" s="4">
        <v>4.7</v>
      </c>
      <c r="C95" s="5">
        <f t="shared" si="2"/>
        <v>1.175</v>
      </c>
      <c r="D95" s="11" t="s">
        <v>36</v>
      </c>
      <c r="E95" s="13">
        <v>3.8916666666666662</v>
      </c>
    </row>
    <row r="96" spans="1:11">
      <c r="A96" s="8">
        <v>39387</v>
      </c>
      <c r="B96" s="4">
        <v>4.7</v>
      </c>
      <c r="C96" s="5">
        <f t="shared" si="2"/>
        <v>1.175</v>
      </c>
      <c r="D96" s="12" t="s">
        <v>15</v>
      </c>
      <c r="E96" s="13">
        <v>4.0333333333333332</v>
      </c>
    </row>
    <row r="97" spans="1:5">
      <c r="A97" s="8">
        <v>39417</v>
      </c>
      <c r="B97" s="4">
        <v>5</v>
      </c>
      <c r="C97" s="5">
        <f t="shared" si="2"/>
        <v>1.25</v>
      </c>
      <c r="D97" s="12" t="s">
        <v>16</v>
      </c>
      <c r="E97" s="13">
        <v>3.9333333333333336</v>
      </c>
    </row>
    <row r="98" spans="1:5">
      <c r="A98" s="8">
        <v>39448</v>
      </c>
      <c r="B98" s="4">
        <v>5</v>
      </c>
      <c r="C98" s="5">
        <f t="shared" si="2"/>
        <v>1.25</v>
      </c>
      <c r="D98" s="12" t="s">
        <v>17</v>
      </c>
      <c r="E98" s="13">
        <v>3.7666666666666671</v>
      </c>
    </row>
    <row r="99" spans="1:5">
      <c r="A99" s="8">
        <v>39479</v>
      </c>
      <c r="B99" s="4">
        <v>4.9000000000000004</v>
      </c>
      <c r="C99" s="5">
        <f t="shared" si="2"/>
        <v>1.2250000000000001</v>
      </c>
      <c r="D99" s="12" t="s">
        <v>18</v>
      </c>
      <c r="E99" s="13">
        <v>3.8333333333333335</v>
      </c>
    </row>
    <row r="100" spans="1:5">
      <c r="A100" s="8">
        <v>39508</v>
      </c>
      <c r="B100" s="4">
        <v>5.0999999999999996</v>
      </c>
      <c r="C100" s="5">
        <f t="shared" si="2"/>
        <v>1.2749999999999999</v>
      </c>
      <c r="D100" s="11" t="s">
        <v>37</v>
      </c>
      <c r="E100" s="13">
        <v>3.6750000000000003</v>
      </c>
    </row>
    <row r="101" spans="1:5">
      <c r="A101" s="8">
        <v>39539</v>
      </c>
      <c r="B101" s="4">
        <v>5</v>
      </c>
      <c r="C101" s="5">
        <f t="shared" si="2"/>
        <v>1.25</v>
      </c>
      <c r="D101" s="12" t="s">
        <v>15</v>
      </c>
      <c r="E101" s="13">
        <v>3.8666666666666667</v>
      </c>
    </row>
    <row r="102" spans="1:5">
      <c r="A102" s="8">
        <v>39569</v>
      </c>
      <c r="B102" s="4">
        <v>5.4</v>
      </c>
      <c r="C102" s="5">
        <f t="shared" si="2"/>
        <v>1.35</v>
      </c>
      <c r="D102" s="12" t="s">
        <v>16</v>
      </c>
      <c r="E102" s="13">
        <v>3.6</v>
      </c>
    </row>
    <row r="103" spans="1:5">
      <c r="A103" s="8">
        <v>39600</v>
      </c>
      <c r="B103" s="4">
        <v>5.6</v>
      </c>
      <c r="C103" s="5">
        <f t="shared" si="2"/>
        <v>1.4</v>
      </c>
      <c r="D103" s="12" t="s">
        <v>17</v>
      </c>
      <c r="E103" s="13">
        <v>3.6333333333333333</v>
      </c>
    </row>
    <row r="104" spans="1:5">
      <c r="A104" s="8">
        <v>39630</v>
      </c>
      <c r="B104" s="4">
        <v>5.8</v>
      </c>
      <c r="C104" s="5">
        <f t="shared" si="2"/>
        <v>1.45</v>
      </c>
      <c r="D104" s="12" t="s">
        <v>18</v>
      </c>
      <c r="E104" s="13">
        <v>3.6</v>
      </c>
    </row>
    <row r="105" spans="1:5">
      <c r="A105" s="8">
        <v>39661</v>
      </c>
      <c r="B105" s="4">
        <v>6.1</v>
      </c>
      <c r="C105" s="5">
        <f t="shared" si="2"/>
        <v>1.5249999999999999</v>
      </c>
      <c r="D105" s="11" t="s">
        <v>38</v>
      </c>
      <c r="E105" s="13">
        <v>8.0916666666666686</v>
      </c>
    </row>
    <row r="106" spans="1:5">
      <c r="A106" s="8">
        <v>39692</v>
      </c>
      <c r="B106" s="4">
        <v>6.1</v>
      </c>
      <c r="C106" s="5">
        <f t="shared" si="2"/>
        <v>1.5249999999999999</v>
      </c>
      <c r="D106" s="12" t="s">
        <v>15</v>
      </c>
      <c r="E106" s="13">
        <v>3.8000000000000003</v>
      </c>
    </row>
    <row r="107" spans="1:5">
      <c r="A107" s="8">
        <v>39722</v>
      </c>
      <c r="B107" s="4">
        <v>6.5</v>
      </c>
      <c r="C107" s="5">
        <f t="shared" si="2"/>
        <v>1.625</v>
      </c>
      <c r="D107" s="12" t="s">
        <v>16</v>
      </c>
      <c r="E107" s="13">
        <v>12.966666666666667</v>
      </c>
    </row>
    <row r="108" spans="1:5">
      <c r="A108" s="8">
        <v>39753</v>
      </c>
      <c r="B108" s="4">
        <v>6.8</v>
      </c>
      <c r="C108" s="5">
        <f t="shared" si="2"/>
        <v>1.7</v>
      </c>
      <c r="D108" s="12" t="s">
        <v>17</v>
      </c>
      <c r="E108" s="13">
        <v>8.8333333333333339</v>
      </c>
    </row>
    <row r="109" spans="1:5">
      <c r="A109" s="8">
        <v>39783</v>
      </c>
      <c r="B109" s="4">
        <v>7.3</v>
      </c>
      <c r="C109" s="5">
        <f t="shared" si="2"/>
        <v>1.825</v>
      </c>
      <c r="D109" s="12" t="s">
        <v>18</v>
      </c>
      <c r="E109" s="13">
        <v>6.7666666666666666</v>
      </c>
    </row>
    <row r="110" spans="1:5">
      <c r="A110" s="8">
        <v>39814</v>
      </c>
      <c r="B110" s="4">
        <v>7.8</v>
      </c>
      <c r="C110" s="5">
        <f t="shared" si="2"/>
        <v>1.95</v>
      </c>
      <c r="D110" s="11" t="s">
        <v>39</v>
      </c>
      <c r="E110" s="13">
        <v>5.3583333333333343</v>
      </c>
    </row>
    <row r="111" spans="1:5">
      <c r="A111" s="8">
        <v>39845</v>
      </c>
      <c r="B111" s="4">
        <v>8.3000000000000007</v>
      </c>
      <c r="C111" s="5">
        <f t="shared" si="2"/>
        <v>2.0750000000000002</v>
      </c>
      <c r="D111" s="12" t="s">
        <v>15</v>
      </c>
      <c r="E111" s="13">
        <v>6.2</v>
      </c>
    </row>
    <row r="112" spans="1:5">
      <c r="A112" s="8">
        <v>39873</v>
      </c>
      <c r="B112" s="4">
        <v>8.6999999999999993</v>
      </c>
      <c r="C112" s="5">
        <f t="shared" si="2"/>
        <v>2.1749999999999998</v>
      </c>
      <c r="D112" s="12" t="s">
        <v>16</v>
      </c>
      <c r="E112" s="13">
        <v>5.9000000000000012</v>
      </c>
    </row>
    <row r="113" spans="1:5">
      <c r="A113" s="8">
        <v>39904</v>
      </c>
      <c r="B113" s="4">
        <v>9</v>
      </c>
      <c r="C113" s="5">
        <f t="shared" si="2"/>
        <v>2.25</v>
      </c>
      <c r="D113" s="12" t="s">
        <v>17</v>
      </c>
      <c r="E113" s="13">
        <v>5.1000000000000005</v>
      </c>
    </row>
    <row r="114" spans="1:5">
      <c r="A114" s="8">
        <v>39934</v>
      </c>
      <c r="B114" s="4">
        <v>9.4</v>
      </c>
      <c r="C114" s="5">
        <f t="shared" si="2"/>
        <v>2.35</v>
      </c>
      <c r="D114" s="12" t="s">
        <v>18</v>
      </c>
      <c r="E114" s="13">
        <v>4.2333333333333334</v>
      </c>
    </row>
    <row r="115" spans="1:5">
      <c r="A115" s="8">
        <v>39965</v>
      </c>
      <c r="B115" s="4">
        <v>9.5</v>
      </c>
      <c r="C115" s="5">
        <f t="shared" si="2"/>
        <v>2.375</v>
      </c>
      <c r="D115" s="11" t="s">
        <v>40</v>
      </c>
      <c r="E115" s="13">
        <v>3.72</v>
      </c>
    </row>
    <row r="116" spans="1:5">
      <c r="A116" s="8">
        <v>39995</v>
      </c>
      <c r="B116" s="4">
        <v>9.5</v>
      </c>
      <c r="C116" s="5">
        <f t="shared" si="2"/>
        <v>2.375</v>
      </c>
      <c r="D116" s="12" t="s">
        <v>15</v>
      </c>
      <c r="E116" s="13">
        <v>3.8000000000000003</v>
      </c>
    </row>
    <row r="117" spans="1:5">
      <c r="A117" s="8">
        <v>40026</v>
      </c>
      <c r="B117" s="4">
        <v>9.6</v>
      </c>
      <c r="C117" s="5">
        <f t="shared" si="2"/>
        <v>2.4</v>
      </c>
      <c r="D117" s="12" t="s">
        <v>16</v>
      </c>
      <c r="E117" s="13">
        <v>3.6</v>
      </c>
    </row>
    <row r="118" spans="1:5">
      <c r="A118" s="8">
        <v>40057</v>
      </c>
      <c r="B118" s="4">
        <v>9.8000000000000007</v>
      </c>
      <c r="C118" s="5">
        <f t="shared" si="2"/>
        <v>2.4500000000000002</v>
      </c>
      <c r="D118" s="11" t="s">
        <v>13</v>
      </c>
      <c r="E118" s="13">
        <v>5.9163568773234196</v>
      </c>
    </row>
    <row r="119" spans="1:5">
      <c r="A119" s="8">
        <v>40087</v>
      </c>
      <c r="B119" s="4">
        <v>10</v>
      </c>
      <c r="C119" s="5">
        <f t="shared" si="2"/>
        <v>2.5</v>
      </c>
    </row>
    <row r="120" spans="1:5">
      <c r="A120" s="8">
        <v>40118</v>
      </c>
      <c r="B120" s="4">
        <v>9.9</v>
      </c>
      <c r="C120" s="5">
        <f t="shared" si="2"/>
        <v>2.4750000000000001</v>
      </c>
    </row>
    <row r="121" spans="1:5">
      <c r="A121" s="8">
        <v>40148</v>
      </c>
      <c r="B121" s="4">
        <v>9.9</v>
      </c>
      <c r="C121" s="5">
        <f t="shared" si="2"/>
        <v>2.4750000000000001</v>
      </c>
    </row>
    <row r="122" spans="1:5">
      <c r="A122" s="8">
        <v>40179</v>
      </c>
      <c r="B122" s="4">
        <v>9.8000000000000007</v>
      </c>
      <c r="C122" s="5">
        <f t="shared" si="2"/>
        <v>2.4500000000000002</v>
      </c>
    </row>
    <row r="123" spans="1:5">
      <c r="A123" s="8">
        <v>40210</v>
      </c>
      <c r="B123" s="4">
        <v>9.8000000000000007</v>
      </c>
      <c r="C123" s="5">
        <f t="shared" si="2"/>
        <v>2.4500000000000002</v>
      </c>
    </row>
    <row r="124" spans="1:5">
      <c r="A124" s="8">
        <v>40238</v>
      </c>
      <c r="B124" s="4">
        <v>9.9</v>
      </c>
      <c r="C124" s="5">
        <f t="shared" si="2"/>
        <v>2.4750000000000001</v>
      </c>
    </row>
    <row r="125" spans="1:5">
      <c r="A125" s="8">
        <v>40269</v>
      </c>
      <c r="B125" s="4">
        <v>9.9</v>
      </c>
      <c r="C125" s="5">
        <f t="shared" si="2"/>
        <v>2.4750000000000001</v>
      </c>
    </row>
    <row r="126" spans="1:5">
      <c r="A126" s="8">
        <v>40299</v>
      </c>
      <c r="B126" s="4">
        <v>9.6</v>
      </c>
      <c r="C126" s="5">
        <f t="shared" si="2"/>
        <v>2.4</v>
      </c>
    </row>
    <row r="127" spans="1:5">
      <c r="A127" s="8">
        <v>40330</v>
      </c>
      <c r="B127" s="4">
        <v>9.4</v>
      </c>
      <c r="C127" s="5">
        <f t="shared" si="2"/>
        <v>2.35</v>
      </c>
    </row>
    <row r="128" spans="1:5">
      <c r="A128" s="8">
        <v>40360</v>
      </c>
      <c r="B128" s="4">
        <v>9.4</v>
      </c>
      <c r="C128" s="5">
        <f t="shared" si="2"/>
        <v>2.35</v>
      </c>
    </row>
    <row r="129" spans="1:3">
      <c r="A129" s="8">
        <v>40391</v>
      </c>
      <c r="B129" s="4">
        <v>9.5</v>
      </c>
      <c r="C129" s="5">
        <f t="shared" si="2"/>
        <v>2.375</v>
      </c>
    </row>
    <row r="130" spans="1:3">
      <c r="A130" s="8">
        <v>40422</v>
      </c>
      <c r="B130" s="4">
        <v>9.5</v>
      </c>
      <c r="C130" s="5">
        <f t="shared" si="2"/>
        <v>2.375</v>
      </c>
    </row>
    <row r="131" spans="1:3">
      <c r="A131" s="8">
        <v>40452</v>
      </c>
      <c r="B131" s="4">
        <v>9.4</v>
      </c>
      <c r="C131" s="5">
        <f t="shared" ref="C131:C194" si="4">B131/$B$2</f>
        <v>2.35</v>
      </c>
    </row>
    <row r="132" spans="1:3">
      <c r="A132" s="8">
        <v>40483</v>
      </c>
      <c r="B132" s="4">
        <v>9.8000000000000007</v>
      </c>
      <c r="C132" s="5">
        <f t="shared" si="4"/>
        <v>2.4500000000000002</v>
      </c>
    </row>
    <row r="133" spans="1:3">
      <c r="A133" s="8">
        <v>40513</v>
      </c>
      <c r="B133" s="4">
        <v>9.3000000000000007</v>
      </c>
      <c r="C133" s="5">
        <f t="shared" si="4"/>
        <v>2.3250000000000002</v>
      </c>
    </row>
    <row r="134" spans="1:3">
      <c r="A134" s="8">
        <v>40544</v>
      </c>
      <c r="B134" s="4">
        <v>9.1</v>
      </c>
      <c r="C134" s="5">
        <f t="shared" si="4"/>
        <v>2.2749999999999999</v>
      </c>
    </row>
    <row r="135" spans="1:3">
      <c r="A135" s="8">
        <v>40575</v>
      </c>
      <c r="B135" s="4">
        <v>9</v>
      </c>
      <c r="C135" s="5">
        <f t="shared" si="4"/>
        <v>2.25</v>
      </c>
    </row>
    <row r="136" spans="1:3">
      <c r="A136" s="8">
        <v>40603</v>
      </c>
      <c r="B136" s="4">
        <v>9</v>
      </c>
      <c r="C136" s="5">
        <f t="shared" si="4"/>
        <v>2.25</v>
      </c>
    </row>
    <row r="137" spans="1:3">
      <c r="A137" s="8">
        <v>40634</v>
      </c>
      <c r="B137" s="4">
        <v>9.1</v>
      </c>
      <c r="C137" s="5">
        <f t="shared" si="4"/>
        <v>2.2749999999999999</v>
      </c>
    </row>
    <row r="138" spans="1:3">
      <c r="A138" s="8">
        <v>40664</v>
      </c>
      <c r="B138" s="4">
        <v>9</v>
      </c>
      <c r="C138" s="5">
        <f t="shared" si="4"/>
        <v>2.25</v>
      </c>
    </row>
    <row r="139" spans="1:3">
      <c r="A139" s="8">
        <v>40695</v>
      </c>
      <c r="B139" s="4">
        <v>9.1</v>
      </c>
      <c r="C139" s="5">
        <f t="shared" si="4"/>
        <v>2.2749999999999999</v>
      </c>
    </row>
    <row r="140" spans="1:3">
      <c r="A140" s="8">
        <v>40725</v>
      </c>
      <c r="B140" s="4">
        <v>9</v>
      </c>
      <c r="C140" s="5">
        <f t="shared" si="4"/>
        <v>2.25</v>
      </c>
    </row>
    <row r="141" spans="1:3">
      <c r="A141" s="8">
        <v>40756</v>
      </c>
      <c r="B141" s="4">
        <v>9</v>
      </c>
      <c r="C141" s="5">
        <f t="shared" si="4"/>
        <v>2.25</v>
      </c>
    </row>
    <row r="142" spans="1:3">
      <c r="A142" s="8">
        <v>40787</v>
      </c>
      <c r="B142" s="4">
        <v>9</v>
      </c>
      <c r="C142" s="5">
        <f t="shared" si="4"/>
        <v>2.25</v>
      </c>
    </row>
    <row r="143" spans="1:3">
      <c r="A143" s="8">
        <v>40817</v>
      </c>
      <c r="B143" s="4">
        <v>8.8000000000000007</v>
      </c>
      <c r="C143" s="5">
        <f t="shared" si="4"/>
        <v>2.2000000000000002</v>
      </c>
    </row>
    <row r="144" spans="1:3">
      <c r="A144" s="8">
        <v>40848</v>
      </c>
      <c r="B144" s="4">
        <v>8.6</v>
      </c>
      <c r="C144" s="5">
        <f t="shared" si="4"/>
        <v>2.15</v>
      </c>
    </row>
    <row r="145" spans="1:3">
      <c r="A145" s="8">
        <v>40878</v>
      </c>
      <c r="B145" s="4">
        <v>8.5</v>
      </c>
      <c r="C145" s="5">
        <f t="shared" si="4"/>
        <v>2.125</v>
      </c>
    </row>
    <row r="146" spans="1:3">
      <c r="A146" s="8">
        <v>40909</v>
      </c>
      <c r="B146" s="4">
        <v>8.3000000000000007</v>
      </c>
      <c r="C146" s="5">
        <f t="shared" si="4"/>
        <v>2.0750000000000002</v>
      </c>
    </row>
    <row r="147" spans="1:3">
      <c r="A147" s="8">
        <v>40940</v>
      </c>
      <c r="B147" s="4">
        <v>8.3000000000000007</v>
      </c>
      <c r="C147" s="5">
        <f t="shared" si="4"/>
        <v>2.0750000000000002</v>
      </c>
    </row>
    <row r="148" spans="1:3">
      <c r="A148" s="8">
        <v>40969</v>
      </c>
      <c r="B148" s="4">
        <v>8.1999999999999993</v>
      </c>
      <c r="C148" s="5">
        <f t="shared" si="4"/>
        <v>2.0499999999999998</v>
      </c>
    </row>
    <row r="149" spans="1:3">
      <c r="A149" s="8">
        <v>41000</v>
      </c>
      <c r="B149" s="4">
        <v>8.1999999999999993</v>
      </c>
      <c r="C149" s="5">
        <f t="shared" si="4"/>
        <v>2.0499999999999998</v>
      </c>
    </row>
    <row r="150" spans="1:3">
      <c r="A150" s="8">
        <v>41030</v>
      </c>
      <c r="B150" s="4">
        <v>8.1999999999999993</v>
      </c>
      <c r="C150" s="5">
        <f t="shared" si="4"/>
        <v>2.0499999999999998</v>
      </c>
    </row>
    <row r="151" spans="1:3">
      <c r="A151" s="8">
        <v>41061</v>
      </c>
      <c r="B151" s="4">
        <v>8.1999999999999993</v>
      </c>
      <c r="C151" s="5">
        <f t="shared" si="4"/>
        <v>2.0499999999999998</v>
      </c>
    </row>
    <row r="152" spans="1:3">
      <c r="A152" s="8">
        <v>41091</v>
      </c>
      <c r="B152" s="4">
        <v>8.1999999999999993</v>
      </c>
      <c r="C152" s="5">
        <f t="shared" si="4"/>
        <v>2.0499999999999998</v>
      </c>
    </row>
    <row r="153" spans="1:3">
      <c r="A153" s="8">
        <v>41122</v>
      </c>
      <c r="B153" s="4">
        <v>8.1</v>
      </c>
      <c r="C153" s="5">
        <f t="shared" si="4"/>
        <v>2.0249999999999999</v>
      </c>
    </row>
    <row r="154" spans="1:3">
      <c r="A154" s="8">
        <v>41153</v>
      </c>
      <c r="B154" s="4">
        <v>7.8</v>
      </c>
      <c r="C154" s="5">
        <f t="shared" si="4"/>
        <v>1.95</v>
      </c>
    </row>
    <row r="155" spans="1:3">
      <c r="A155" s="8">
        <v>41183</v>
      </c>
      <c r="B155" s="4">
        <v>7.8</v>
      </c>
      <c r="C155" s="5">
        <f t="shared" si="4"/>
        <v>1.95</v>
      </c>
    </row>
    <row r="156" spans="1:3">
      <c r="A156" s="8">
        <v>41214</v>
      </c>
      <c r="B156" s="4">
        <v>7.7</v>
      </c>
      <c r="C156" s="5">
        <f t="shared" si="4"/>
        <v>1.925</v>
      </c>
    </row>
    <row r="157" spans="1:3">
      <c r="A157" s="8">
        <v>41244</v>
      </c>
      <c r="B157" s="4">
        <v>7.9</v>
      </c>
      <c r="C157" s="5">
        <f t="shared" si="4"/>
        <v>1.9750000000000001</v>
      </c>
    </row>
    <row r="158" spans="1:3">
      <c r="A158" s="8">
        <v>41275</v>
      </c>
      <c r="B158" s="4">
        <v>8</v>
      </c>
      <c r="C158" s="5">
        <f t="shared" si="4"/>
        <v>2</v>
      </c>
    </row>
    <row r="159" spans="1:3">
      <c r="A159" s="8">
        <v>41306</v>
      </c>
      <c r="B159" s="4">
        <v>7.7</v>
      </c>
      <c r="C159" s="5">
        <f t="shared" si="4"/>
        <v>1.925</v>
      </c>
    </row>
    <row r="160" spans="1:3">
      <c r="A160" s="8">
        <v>41334</v>
      </c>
      <c r="B160" s="4">
        <v>7.5</v>
      </c>
      <c r="C160" s="5">
        <f t="shared" si="4"/>
        <v>1.875</v>
      </c>
    </row>
    <row r="161" spans="1:3">
      <c r="A161" s="8">
        <v>41365</v>
      </c>
      <c r="B161" s="4">
        <v>7.6</v>
      </c>
      <c r="C161" s="5">
        <f t="shared" si="4"/>
        <v>1.9</v>
      </c>
    </row>
    <row r="162" spans="1:3">
      <c r="A162" s="8">
        <v>41395</v>
      </c>
      <c r="B162" s="4">
        <v>7.5</v>
      </c>
      <c r="C162" s="5">
        <f t="shared" si="4"/>
        <v>1.875</v>
      </c>
    </row>
    <row r="163" spans="1:3">
      <c r="A163" s="8">
        <v>41426</v>
      </c>
      <c r="B163" s="4">
        <v>7.5</v>
      </c>
      <c r="C163" s="5">
        <f t="shared" si="4"/>
        <v>1.875</v>
      </c>
    </row>
    <row r="164" spans="1:3">
      <c r="A164" s="8">
        <v>41456</v>
      </c>
      <c r="B164" s="4">
        <v>7.3</v>
      </c>
      <c r="C164" s="5">
        <f t="shared" si="4"/>
        <v>1.825</v>
      </c>
    </row>
    <row r="165" spans="1:3">
      <c r="A165" s="8">
        <v>41487</v>
      </c>
      <c r="B165" s="4">
        <v>7.2</v>
      </c>
      <c r="C165" s="5">
        <f t="shared" si="4"/>
        <v>1.8</v>
      </c>
    </row>
    <row r="166" spans="1:3">
      <c r="A166" s="8">
        <v>41518</v>
      </c>
      <c r="B166" s="4">
        <v>7.2</v>
      </c>
      <c r="C166" s="5">
        <f t="shared" si="4"/>
        <v>1.8</v>
      </c>
    </row>
    <row r="167" spans="1:3">
      <c r="A167" s="8">
        <v>41548</v>
      </c>
      <c r="B167" s="4">
        <v>7.2</v>
      </c>
      <c r="C167" s="5">
        <f t="shared" si="4"/>
        <v>1.8</v>
      </c>
    </row>
    <row r="168" spans="1:3">
      <c r="A168" s="8">
        <v>41579</v>
      </c>
      <c r="B168" s="4">
        <v>6.9</v>
      </c>
      <c r="C168" s="5">
        <f t="shared" si="4"/>
        <v>1.7250000000000001</v>
      </c>
    </row>
    <row r="169" spans="1:3">
      <c r="A169" s="8">
        <v>41609</v>
      </c>
      <c r="B169" s="4">
        <v>6.7</v>
      </c>
      <c r="C169" s="5">
        <f t="shared" si="4"/>
        <v>1.675</v>
      </c>
    </row>
    <row r="170" spans="1:3">
      <c r="A170" s="8">
        <v>41640</v>
      </c>
      <c r="B170" s="4">
        <v>6.6</v>
      </c>
      <c r="C170" s="5">
        <f t="shared" si="4"/>
        <v>1.65</v>
      </c>
    </row>
    <row r="171" spans="1:3">
      <c r="A171" s="8">
        <v>41671</v>
      </c>
      <c r="B171" s="4">
        <v>6.7</v>
      </c>
      <c r="C171" s="5">
        <f t="shared" si="4"/>
        <v>1.675</v>
      </c>
    </row>
    <row r="172" spans="1:3">
      <c r="A172" s="8">
        <v>41699</v>
      </c>
      <c r="B172" s="4">
        <v>6.7</v>
      </c>
      <c r="C172" s="5">
        <f t="shared" si="4"/>
        <v>1.675</v>
      </c>
    </row>
    <row r="173" spans="1:3">
      <c r="A173" s="8">
        <v>41730</v>
      </c>
      <c r="B173" s="4">
        <v>6.2</v>
      </c>
      <c r="C173" s="5">
        <f t="shared" si="4"/>
        <v>1.55</v>
      </c>
    </row>
    <row r="174" spans="1:3">
      <c r="A174" s="8">
        <v>41760</v>
      </c>
      <c r="B174" s="4">
        <v>6.3</v>
      </c>
      <c r="C174" s="5">
        <f t="shared" si="4"/>
        <v>1.575</v>
      </c>
    </row>
    <row r="175" spans="1:3">
      <c r="A175" s="8">
        <v>41791</v>
      </c>
      <c r="B175" s="4">
        <v>6.1</v>
      </c>
      <c r="C175" s="5">
        <f t="shared" si="4"/>
        <v>1.5249999999999999</v>
      </c>
    </row>
    <row r="176" spans="1:3">
      <c r="A176" s="8">
        <v>41821</v>
      </c>
      <c r="B176" s="4">
        <v>6.2</v>
      </c>
      <c r="C176" s="5">
        <f t="shared" si="4"/>
        <v>1.55</v>
      </c>
    </row>
    <row r="177" spans="1:3">
      <c r="A177" s="8">
        <v>41852</v>
      </c>
      <c r="B177" s="4">
        <v>6.1</v>
      </c>
      <c r="C177" s="5">
        <f t="shared" si="4"/>
        <v>1.5249999999999999</v>
      </c>
    </row>
    <row r="178" spans="1:3">
      <c r="A178" s="8">
        <v>41883</v>
      </c>
      <c r="B178" s="4">
        <v>5.9</v>
      </c>
      <c r="C178" s="5">
        <f t="shared" si="4"/>
        <v>1.4750000000000001</v>
      </c>
    </row>
    <row r="179" spans="1:3">
      <c r="A179" s="8">
        <v>41913</v>
      </c>
      <c r="B179" s="4">
        <v>5.7</v>
      </c>
      <c r="C179" s="5">
        <f t="shared" si="4"/>
        <v>1.425</v>
      </c>
    </row>
    <row r="180" spans="1:3">
      <c r="A180" s="8">
        <v>41944</v>
      </c>
      <c r="B180" s="4">
        <v>5.8</v>
      </c>
      <c r="C180" s="5">
        <f t="shared" si="4"/>
        <v>1.45</v>
      </c>
    </row>
    <row r="181" spans="1:3">
      <c r="A181" s="8">
        <v>41974</v>
      </c>
      <c r="B181" s="4">
        <v>5.6</v>
      </c>
      <c r="C181" s="5">
        <f t="shared" si="4"/>
        <v>1.4</v>
      </c>
    </row>
    <row r="182" spans="1:3">
      <c r="A182" s="8">
        <v>42005</v>
      </c>
      <c r="B182" s="4">
        <v>5.7</v>
      </c>
      <c r="C182" s="5">
        <f t="shared" si="4"/>
        <v>1.425</v>
      </c>
    </row>
    <row r="183" spans="1:3">
      <c r="A183" s="8">
        <v>42036</v>
      </c>
      <c r="B183" s="4">
        <v>5.5</v>
      </c>
      <c r="C183" s="5">
        <f t="shared" si="4"/>
        <v>1.375</v>
      </c>
    </row>
    <row r="184" spans="1:3">
      <c r="A184" s="8">
        <v>42064</v>
      </c>
      <c r="B184" s="4">
        <v>5.4</v>
      </c>
      <c r="C184" s="5">
        <f t="shared" si="4"/>
        <v>1.35</v>
      </c>
    </row>
    <row r="185" spans="1:3">
      <c r="A185" s="8">
        <v>42095</v>
      </c>
      <c r="B185" s="4">
        <v>5.4</v>
      </c>
      <c r="C185" s="5">
        <f t="shared" si="4"/>
        <v>1.35</v>
      </c>
    </row>
    <row r="186" spans="1:3">
      <c r="A186" s="8">
        <v>42125</v>
      </c>
      <c r="B186" s="4">
        <v>5.6</v>
      </c>
      <c r="C186" s="5">
        <f t="shared" si="4"/>
        <v>1.4</v>
      </c>
    </row>
    <row r="187" spans="1:3">
      <c r="A187" s="8">
        <v>42156</v>
      </c>
      <c r="B187" s="4">
        <v>5.3</v>
      </c>
      <c r="C187" s="5">
        <f t="shared" si="4"/>
        <v>1.325</v>
      </c>
    </row>
    <row r="188" spans="1:3">
      <c r="A188" s="8">
        <v>42186</v>
      </c>
      <c r="B188" s="4">
        <v>5.2</v>
      </c>
      <c r="C188" s="5">
        <f t="shared" si="4"/>
        <v>1.3</v>
      </c>
    </row>
    <row r="189" spans="1:3">
      <c r="A189" s="8">
        <v>42217</v>
      </c>
      <c r="B189" s="4">
        <v>5.0999999999999996</v>
      </c>
      <c r="C189" s="5">
        <f t="shared" si="4"/>
        <v>1.2749999999999999</v>
      </c>
    </row>
    <row r="190" spans="1:3">
      <c r="A190" s="8">
        <v>42248</v>
      </c>
      <c r="B190" s="4">
        <v>5</v>
      </c>
      <c r="C190" s="5">
        <f t="shared" si="4"/>
        <v>1.25</v>
      </c>
    </row>
    <row r="191" spans="1:3">
      <c r="A191" s="8">
        <v>42278</v>
      </c>
      <c r="B191" s="4">
        <v>5</v>
      </c>
      <c r="C191" s="5">
        <f t="shared" si="4"/>
        <v>1.25</v>
      </c>
    </row>
    <row r="192" spans="1:3">
      <c r="A192" s="8">
        <v>42309</v>
      </c>
      <c r="B192" s="4">
        <v>5.0999999999999996</v>
      </c>
      <c r="C192" s="5">
        <f t="shared" si="4"/>
        <v>1.2749999999999999</v>
      </c>
    </row>
    <row r="193" spans="1:3">
      <c r="A193" s="8">
        <v>42339</v>
      </c>
      <c r="B193" s="4">
        <v>5</v>
      </c>
      <c r="C193" s="5">
        <f t="shared" si="4"/>
        <v>1.25</v>
      </c>
    </row>
    <row r="194" spans="1:3">
      <c r="A194" s="8">
        <v>42370</v>
      </c>
      <c r="B194" s="4">
        <v>4.8</v>
      </c>
      <c r="C194" s="5">
        <f t="shared" si="4"/>
        <v>1.2</v>
      </c>
    </row>
    <row r="195" spans="1:3">
      <c r="A195" s="8">
        <v>42401</v>
      </c>
      <c r="B195" s="4">
        <v>4.9000000000000004</v>
      </c>
      <c r="C195" s="5">
        <f t="shared" ref="C195:C258" si="5">B195/$B$2</f>
        <v>1.2250000000000001</v>
      </c>
    </row>
    <row r="196" spans="1:3">
      <c r="A196" s="8">
        <v>42430</v>
      </c>
      <c r="B196" s="4">
        <v>5</v>
      </c>
      <c r="C196" s="5">
        <f t="shared" si="5"/>
        <v>1.25</v>
      </c>
    </row>
    <row r="197" spans="1:3">
      <c r="A197" s="8">
        <v>42461</v>
      </c>
      <c r="B197" s="4">
        <v>5.0999999999999996</v>
      </c>
      <c r="C197" s="5">
        <f t="shared" si="5"/>
        <v>1.2749999999999999</v>
      </c>
    </row>
    <row r="198" spans="1:3">
      <c r="A198" s="8">
        <v>42491</v>
      </c>
      <c r="B198" s="4">
        <v>4.8</v>
      </c>
      <c r="C198" s="5">
        <f t="shared" si="5"/>
        <v>1.2</v>
      </c>
    </row>
    <row r="199" spans="1:3">
      <c r="A199" s="8">
        <v>42522</v>
      </c>
      <c r="B199" s="4">
        <v>4.9000000000000004</v>
      </c>
      <c r="C199" s="5">
        <f t="shared" si="5"/>
        <v>1.2250000000000001</v>
      </c>
    </row>
    <row r="200" spans="1:3">
      <c r="A200" s="8">
        <v>42552</v>
      </c>
      <c r="B200" s="4">
        <v>4.8</v>
      </c>
      <c r="C200" s="5">
        <f t="shared" si="5"/>
        <v>1.2</v>
      </c>
    </row>
    <row r="201" spans="1:3">
      <c r="A201" s="8">
        <v>42583</v>
      </c>
      <c r="B201" s="4">
        <v>4.9000000000000004</v>
      </c>
      <c r="C201" s="5">
        <f t="shared" si="5"/>
        <v>1.2250000000000001</v>
      </c>
    </row>
    <row r="202" spans="1:3">
      <c r="A202" s="8">
        <v>42614</v>
      </c>
      <c r="B202" s="4">
        <v>5</v>
      </c>
      <c r="C202" s="5">
        <f t="shared" si="5"/>
        <v>1.25</v>
      </c>
    </row>
    <row r="203" spans="1:3">
      <c r="A203" s="8">
        <v>42644</v>
      </c>
      <c r="B203" s="4">
        <v>4.9000000000000004</v>
      </c>
      <c r="C203" s="5">
        <f t="shared" si="5"/>
        <v>1.2250000000000001</v>
      </c>
    </row>
    <row r="204" spans="1:3">
      <c r="A204" s="8">
        <v>42675</v>
      </c>
      <c r="B204" s="4">
        <v>4.7</v>
      </c>
      <c r="C204" s="5">
        <f t="shared" si="5"/>
        <v>1.175</v>
      </c>
    </row>
    <row r="205" spans="1:3">
      <c r="A205" s="8">
        <v>42705</v>
      </c>
      <c r="B205" s="4">
        <v>4.7</v>
      </c>
      <c r="C205" s="5">
        <f t="shared" si="5"/>
        <v>1.175</v>
      </c>
    </row>
    <row r="206" spans="1:3">
      <c r="A206" s="8">
        <v>42736</v>
      </c>
      <c r="B206" s="4">
        <v>4.7</v>
      </c>
      <c r="C206" s="5">
        <f t="shared" si="5"/>
        <v>1.175</v>
      </c>
    </row>
    <row r="207" spans="1:3">
      <c r="A207" s="8">
        <v>42767</v>
      </c>
      <c r="B207" s="4">
        <v>4.5999999999999996</v>
      </c>
      <c r="C207" s="5">
        <f t="shared" si="5"/>
        <v>1.1499999999999999</v>
      </c>
    </row>
    <row r="208" spans="1:3">
      <c r="A208" s="8">
        <v>42795</v>
      </c>
      <c r="B208" s="4">
        <v>4.4000000000000004</v>
      </c>
      <c r="C208" s="5">
        <f t="shared" si="5"/>
        <v>1.1000000000000001</v>
      </c>
    </row>
    <row r="209" spans="1:3">
      <c r="A209" s="8">
        <v>42826</v>
      </c>
      <c r="B209" s="4">
        <v>4.4000000000000004</v>
      </c>
      <c r="C209" s="5">
        <f t="shared" si="5"/>
        <v>1.1000000000000001</v>
      </c>
    </row>
    <row r="210" spans="1:3">
      <c r="A210" s="8">
        <v>42856</v>
      </c>
      <c r="B210" s="4">
        <v>4.4000000000000004</v>
      </c>
      <c r="C210" s="5">
        <f t="shared" si="5"/>
        <v>1.1000000000000001</v>
      </c>
    </row>
    <row r="211" spans="1:3">
      <c r="A211" s="8">
        <v>42887</v>
      </c>
      <c r="B211" s="4">
        <v>4.3</v>
      </c>
      <c r="C211" s="5">
        <f t="shared" si="5"/>
        <v>1.075</v>
      </c>
    </row>
    <row r="212" spans="1:3">
      <c r="A212" s="8">
        <v>42917</v>
      </c>
      <c r="B212" s="4">
        <v>4.3</v>
      </c>
      <c r="C212" s="5">
        <f t="shared" si="5"/>
        <v>1.075</v>
      </c>
    </row>
    <row r="213" spans="1:3">
      <c r="A213" s="8">
        <v>42948</v>
      </c>
      <c r="B213" s="4">
        <v>4.4000000000000004</v>
      </c>
      <c r="C213" s="5">
        <f t="shared" si="5"/>
        <v>1.1000000000000001</v>
      </c>
    </row>
    <row r="214" spans="1:3">
      <c r="A214" s="8">
        <v>42979</v>
      </c>
      <c r="B214" s="4">
        <v>4.3</v>
      </c>
      <c r="C214" s="5">
        <f t="shared" si="5"/>
        <v>1.075</v>
      </c>
    </row>
    <row r="215" spans="1:3">
      <c r="A215" s="8">
        <v>43009</v>
      </c>
      <c r="B215" s="4">
        <v>4.2</v>
      </c>
      <c r="C215" s="5">
        <f t="shared" si="5"/>
        <v>1.05</v>
      </c>
    </row>
    <row r="216" spans="1:3">
      <c r="A216" s="8">
        <v>43040</v>
      </c>
      <c r="B216" s="4">
        <v>4.2</v>
      </c>
      <c r="C216" s="5">
        <f t="shared" si="5"/>
        <v>1.05</v>
      </c>
    </row>
    <row r="217" spans="1:3">
      <c r="A217" s="8">
        <v>43070</v>
      </c>
      <c r="B217" s="4">
        <v>4.0999999999999996</v>
      </c>
      <c r="C217" s="5">
        <f t="shared" si="5"/>
        <v>1.0249999999999999</v>
      </c>
    </row>
    <row r="218" spans="1:3">
      <c r="A218" s="8">
        <v>43101</v>
      </c>
      <c r="B218" s="4">
        <v>4</v>
      </c>
      <c r="C218" s="5">
        <f t="shared" si="5"/>
        <v>1</v>
      </c>
    </row>
    <row r="219" spans="1:3">
      <c r="A219" s="8">
        <v>43132</v>
      </c>
      <c r="B219" s="4">
        <v>4.0999999999999996</v>
      </c>
      <c r="C219" s="5">
        <f t="shared" si="5"/>
        <v>1.0249999999999999</v>
      </c>
    </row>
    <row r="220" spans="1:3">
      <c r="A220" s="8">
        <v>43160</v>
      </c>
      <c r="B220" s="4">
        <v>4</v>
      </c>
      <c r="C220" s="5">
        <f t="shared" si="5"/>
        <v>1</v>
      </c>
    </row>
    <row r="221" spans="1:3">
      <c r="A221" s="8">
        <v>43191</v>
      </c>
      <c r="B221" s="4">
        <v>4</v>
      </c>
      <c r="C221" s="5">
        <f t="shared" si="5"/>
        <v>1</v>
      </c>
    </row>
    <row r="222" spans="1:3">
      <c r="A222" s="8">
        <v>43221</v>
      </c>
      <c r="B222" s="4">
        <v>3.8</v>
      </c>
      <c r="C222" s="5">
        <f t="shared" si="5"/>
        <v>0.95</v>
      </c>
    </row>
    <row r="223" spans="1:3">
      <c r="A223" s="8">
        <v>43252</v>
      </c>
      <c r="B223" s="4">
        <v>4</v>
      </c>
      <c r="C223" s="5">
        <f t="shared" si="5"/>
        <v>1</v>
      </c>
    </row>
    <row r="224" spans="1:3">
      <c r="A224" s="8">
        <v>43282</v>
      </c>
      <c r="B224" s="4">
        <v>3.8</v>
      </c>
      <c r="C224" s="5">
        <f t="shared" si="5"/>
        <v>0.95</v>
      </c>
    </row>
    <row r="225" spans="1:3">
      <c r="A225" s="8">
        <v>43313</v>
      </c>
      <c r="B225" s="4">
        <v>3.8</v>
      </c>
      <c r="C225" s="5">
        <f t="shared" si="5"/>
        <v>0.95</v>
      </c>
    </row>
    <row r="226" spans="1:3">
      <c r="A226" s="8">
        <v>43344</v>
      </c>
      <c r="B226" s="4">
        <v>3.7</v>
      </c>
      <c r="C226" s="5">
        <f t="shared" si="5"/>
        <v>0.92500000000000004</v>
      </c>
    </row>
    <row r="227" spans="1:3">
      <c r="A227" s="8">
        <v>43374</v>
      </c>
      <c r="B227" s="4">
        <v>3.8</v>
      </c>
      <c r="C227" s="5">
        <f t="shared" si="5"/>
        <v>0.95</v>
      </c>
    </row>
    <row r="228" spans="1:3">
      <c r="A228" s="8">
        <v>43405</v>
      </c>
      <c r="B228" s="4">
        <v>3.8</v>
      </c>
      <c r="C228" s="5">
        <f t="shared" si="5"/>
        <v>0.95</v>
      </c>
    </row>
    <row r="229" spans="1:3">
      <c r="A229" s="8">
        <v>43435</v>
      </c>
      <c r="B229" s="4">
        <v>3.9</v>
      </c>
      <c r="C229" s="5">
        <f t="shared" si="5"/>
        <v>0.97499999999999998</v>
      </c>
    </row>
    <row r="230" spans="1:3">
      <c r="A230" s="8">
        <v>43466</v>
      </c>
      <c r="B230" s="4">
        <v>4</v>
      </c>
      <c r="C230" s="5">
        <f t="shared" si="5"/>
        <v>1</v>
      </c>
    </row>
    <row r="231" spans="1:3">
      <c r="A231" s="8">
        <v>43497</v>
      </c>
      <c r="B231" s="4">
        <v>3.8</v>
      </c>
      <c r="C231" s="5">
        <f t="shared" si="5"/>
        <v>0.95</v>
      </c>
    </row>
    <row r="232" spans="1:3">
      <c r="A232" s="8">
        <v>43525</v>
      </c>
      <c r="B232" s="4">
        <v>3.8</v>
      </c>
      <c r="C232" s="5">
        <f t="shared" si="5"/>
        <v>0.95</v>
      </c>
    </row>
    <row r="233" spans="1:3">
      <c r="A233" s="8">
        <v>43556</v>
      </c>
      <c r="B233" s="4">
        <v>3.6</v>
      </c>
      <c r="C233" s="5">
        <f t="shared" si="5"/>
        <v>0.9</v>
      </c>
    </row>
    <row r="234" spans="1:3">
      <c r="A234" s="8">
        <v>43586</v>
      </c>
      <c r="B234" s="4">
        <v>3.6</v>
      </c>
      <c r="C234" s="5">
        <f t="shared" si="5"/>
        <v>0.9</v>
      </c>
    </row>
    <row r="235" spans="1:3">
      <c r="A235" s="8">
        <v>43617</v>
      </c>
      <c r="B235" s="4">
        <v>3.6</v>
      </c>
      <c r="C235" s="5">
        <f t="shared" si="5"/>
        <v>0.9</v>
      </c>
    </row>
    <row r="236" spans="1:3">
      <c r="A236" s="8">
        <v>43647</v>
      </c>
      <c r="B236" s="4">
        <v>3.7</v>
      </c>
      <c r="C236" s="5">
        <f t="shared" si="5"/>
        <v>0.92500000000000004</v>
      </c>
    </row>
    <row r="237" spans="1:3">
      <c r="A237" s="8">
        <v>43678</v>
      </c>
      <c r="B237" s="4">
        <v>3.7</v>
      </c>
      <c r="C237" s="5">
        <f t="shared" si="5"/>
        <v>0.92500000000000004</v>
      </c>
    </row>
    <row r="238" spans="1:3">
      <c r="A238" s="8">
        <v>43709</v>
      </c>
      <c r="B238" s="4">
        <v>3.5</v>
      </c>
      <c r="C238" s="5">
        <f t="shared" si="5"/>
        <v>0.875</v>
      </c>
    </row>
    <row r="239" spans="1:3">
      <c r="A239" s="8">
        <v>43739</v>
      </c>
      <c r="B239" s="4">
        <v>3.6</v>
      </c>
      <c r="C239" s="5">
        <f t="shared" si="5"/>
        <v>0.9</v>
      </c>
    </row>
    <row r="240" spans="1:3">
      <c r="A240" s="8">
        <v>43770</v>
      </c>
      <c r="B240" s="4">
        <v>3.6</v>
      </c>
      <c r="C240" s="5">
        <f t="shared" si="5"/>
        <v>0.9</v>
      </c>
    </row>
    <row r="241" spans="1:3">
      <c r="A241" s="8">
        <v>43800</v>
      </c>
      <c r="B241" s="4">
        <v>3.6</v>
      </c>
      <c r="C241" s="5">
        <f t="shared" si="5"/>
        <v>0.9</v>
      </c>
    </row>
    <row r="242" spans="1:3">
      <c r="A242" s="8">
        <v>43831</v>
      </c>
      <c r="B242" s="4">
        <v>3.5</v>
      </c>
      <c r="C242" s="5">
        <f t="shared" si="5"/>
        <v>0.875</v>
      </c>
    </row>
    <row r="243" spans="1:3">
      <c r="A243" s="8">
        <v>43862</v>
      </c>
      <c r="B243" s="4">
        <v>3.5</v>
      </c>
      <c r="C243" s="5">
        <f t="shared" si="5"/>
        <v>0.875</v>
      </c>
    </row>
    <row r="244" spans="1:3">
      <c r="A244" s="8">
        <v>43891</v>
      </c>
      <c r="B244" s="4">
        <v>4.4000000000000004</v>
      </c>
      <c r="C244" s="5">
        <f t="shared" si="5"/>
        <v>1.1000000000000001</v>
      </c>
    </row>
    <row r="245" spans="1:3">
      <c r="A245" s="8">
        <v>43922</v>
      </c>
      <c r="B245" s="4">
        <v>14.7</v>
      </c>
      <c r="C245" s="5">
        <f t="shared" si="5"/>
        <v>3.6749999999999998</v>
      </c>
    </row>
    <row r="246" spans="1:3">
      <c r="A246" s="8">
        <v>43952</v>
      </c>
      <c r="B246" s="4">
        <v>13.2</v>
      </c>
      <c r="C246" s="5">
        <f t="shared" si="5"/>
        <v>3.3</v>
      </c>
    </row>
    <row r="247" spans="1:3">
      <c r="A247" s="8">
        <v>43983</v>
      </c>
      <c r="B247" s="4">
        <v>11</v>
      </c>
      <c r="C247" s="5">
        <f t="shared" si="5"/>
        <v>2.75</v>
      </c>
    </row>
    <row r="248" spans="1:3">
      <c r="A248" s="8">
        <v>44013</v>
      </c>
      <c r="B248" s="4">
        <v>10.199999999999999</v>
      </c>
      <c r="C248" s="5">
        <f t="shared" si="5"/>
        <v>2.5499999999999998</v>
      </c>
    </row>
    <row r="249" spans="1:3">
      <c r="A249" s="8">
        <v>44044</v>
      </c>
      <c r="B249" s="4">
        <v>8.4</v>
      </c>
      <c r="C249" s="5">
        <f t="shared" si="5"/>
        <v>2.1</v>
      </c>
    </row>
    <row r="250" spans="1:3">
      <c r="A250" s="8">
        <v>44075</v>
      </c>
      <c r="B250" s="4">
        <v>7.9</v>
      </c>
      <c r="C250" s="5">
        <f t="shared" si="5"/>
        <v>1.9750000000000001</v>
      </c>
    </row>
    <row r="251" spans="1:3">
      <c r="A251" s="8">
        <v>44105</v>
      </c>
      <c r="B251" s="4">
        <v>6.9</v>
      </c>
      <c r="C251" s="5">
        <f t="shared" si="5"/>
        <v>1.7250000000000001</v>
      </c>
    </row>
    <row r="252" spans="1:3">
      <c r="A252" s="8">
        <v>44136</v>
      </c>
      <c r="B252" s="4">
        <v>6.7</v>
      </c>
      <c r="C252" s="5">
        <f t="shared" si="5"/>
        <v>1.675</v>
      </c>
    </row>
    <row r="253" spans="1:3">
      <c r="A253" s="8">
        <v>44166</v>
      </c>
      <c r="B253" s="4">
        <v>6.7</v>
      </c>
      <c r="C253" s="5">
        <f t="shared" si="5"/>
        <v>1.675</v>
      </c>
    </row>
    <row r="254" spans="1:3">
      <c r="A254" s="8">
        <v>44197</v>
      </c>
      <c r="B254" s="4">
        <v>6.4</v>
      </c>
      <c r="C254" s="5">
        <f t="shared" si="5"/>
        <v>1.6</v>
      </c>
    </row>
    <row r="255" spans="1:3">
      <c r="A255" s="8">
        <v>44228</v>
      </c>
      <c r="B255" s="4">
        <v>6.2</v>
      </c>
      <c r="C255" s="5">
        <f t="shared" si="5"/>
        <v>1.55</v>
      </c>
    </row>
    <row r="256" spans="1:3">
      <c r="A256" s="8">
        <v>44256</v>
      </c>
      <c r="B256" s="4">
        <v>6</v>
      </c>
      <c r="C256" s="5">
        <f t="shared" si="5"/>
        <v>1.5</v>
      </c>
    </row>
    <row r="257" spans="1:3">
      <c r="A257" s="8">
        <v>44287</v>
      </c>
      <c r="B257" s="4">
        <v>6</v>
      </c>
      <c r="C257" s="5">
        <f t="shared" si="5"/>
        <v>1.5</v>
      </c>
    </row>
    <row r="258" spans="1:3">
      <c r="A258" s="8">
        <v>44317</v>
      </c>
      <c r="B258" s="4">
        <v>5.8</v>
      </c>
      <c r="C258" s="5">
        <f t="shared" si="5"/>
        <v>1.45</v>
      </c>
    </row>
    <row r="259" spans="1:3">
      <c r="A259" s="8">
        <v>44348</v>
      </c>
      <c r="B259" s="4">
        <v>5.9</v>
      </c>
      <c r="C259" s="5">
        <f t="shared" ref="C259:C270" si="6">B259/$B$2</f>
        <v>1.4750000000000001</v>
      </c>
    </row>
    <row r="260" spans="1:3">
      <c r="A260" s="8">
        <v>44378</v>
      </c>
      <c r="B260" s="4">
        <v>5.4</v>
      </c>
      <c r="C260" s="5">
        <f t="shared" si="6"/>
        <v>1.35</v>
      </c>
    </row>
    <row r="261" spans="1:3">
      <c r="A261" s="8">
        <v>44409</v>
      </c>
      <c r="B261" s="4">
        <v>5.2</v>
      </c>
      <c r="C261" s="5">
        <f t="shared" si="6"/>
        <v>1.3</v>
      </c>
    </row>
    <row r="262" spans="1:3">
      <c r="A262" s="8">
        <v>44440</v>
      </c>
      <c r="B262" s="4">
        <v>4.7</v>
      </c>
      <c r="C262" s="5">
        <f t="shared" si="6"/>
        <v>1.175</v>
      </c>
    </row>
    <row r="263" spans="1:3">
      <c r="A263" s="8">
        <v>44470</v>
      </c>
      <c r="B263" s="4">
        <v>4.5999999999999996</v>
      </c>
      <c r="C263" s="5">
        <f t="shared" si="6"/>
        <v>1.1499999999999999</v>
      </c>
    </row>
    <row r="264" spans="1:3">
      <c r="A264" s="8">
        <v>44501</v>
      </c>
      <c r="B264" s="4">
        <v>4.2</v>
      </c>
      <c r="C264" s="5">
        <f t="shared" si="6"/>
        <v>1.05</v>
      </c>
    </row>
    <row r="265" spans="1:3">
      <c r="A265" s="8">
        <v>44531</v>
      </c>
      <c r="B265" s="4">
        <v>3.9</v>
      </c>
      <c r="C265" s="5">
        <f t="shared" si="6"/>
        <v>0.97499999999999998</v>
      </c>
    </row>
    <row r="266" spans="1:3">
      <c r="A266" s="8">
        <v>44562</v>
      </c>
      <c r="B266" s="4">
        <v>4</v>
      </c>
      <c r="C266" s="5">
        <f t="shared" si="6"/>
        <v>1</v>
      </c>
    </row>
    <row r="267" spans="1:3">
      <c r="A267" s="8">
        <v>44593</v>
      </c>
      <c r="B267" s="4">
        <v>3.8</v>
      </c>
      <c r="C267" s="5">
        <f t="shared" si="6"/>
        <v>0.95</v>
      </c>
    </row>
    <row r="268" spans="1:3">
      <c r="A268" s="8">
        <v>44621</v>
      </c>
      <c r="B268" s="4">
        <v>3.6</v>
      </c>
      <c r="C268" s="5">
        <f t="shared" si="6"/>
        <v>0.9</v>
      </c>
    </row>
    <row r="269" spans="1:3">
      <c r="A269" s="8">
        <v>44652</v>
      </c>
      <c r="B269" s="4">
        <v>3.6</v>
      </c>
      <c r="C269" s="5">
        <f t="shared" si="6"/>
        <v>0.9</v>
      </c>
    </row>
    <row r="270" spans="1:3">
      <c r="A270" s="8">
        <v>44682</v>
      </c>
      <c r="B270" s="4">
        <v>3.6</v>
      </c>
      <c r="C270" s="5">
        <f t="shared" si="6"/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A65-A853-834A-A698-A65B3A50970D}">
  <sheetPr codeName="Sheet1"/>
  <dimension ref="A1:AA86"/>
  <sheetViews>
    <sheetView zoomScale="91" workbookViewId="0">
      <selection activeCell="E5" sqref="E5"/>
    </sheetView>
  </sheetViews>
  <sheetFormatPr baseColWidth="10" defaultRowHeight="16"/>
  <cols>
    <col min="5" max="5" width="10.83203125" style="29"/>
    <col min="11" max="12" width="15.6640625" customWidth="1"/>
    <col min="26" max="27" width="10.83203125" style="23"/>
  </cols>
  <sheetData>
    <row r="1" spans="1:27" s="1" customFormat="1">
      <c r="A1" s="1" t="s">
        <v>1</v>
      </c>
      <c r="B1" s="1" t="s">
        <v>2</v>
      </c>
      <c r="C1" s="1" t="s">
        <v>3</v>
      </c>
      <c r="D1" s="1" t="s">
        <v>150</v>
      </c>
      <c r="E1" s="27" t="s">
        <v>11</v>
      </c>
      <c r="F1" s="1" t="s">
        <v>141</v>
      </c>
      <c r="G1" s="1" t="s">
        <v>142</v>
      </c>
      <c r="H1" s="1" t="s">
        <v>143</v>
      </c>
      <c r="I1" s="1" t="s">
        <v>144</v>
      </c>
      <c r="K1" s="1" t="s">
        <v>4</v>
      </c>
      <c r="L1" s="1" t="s">
        <v>149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5</v>
      </c>
      <c r="S1" s="1" t="s">
        <v>151</v>
      </c>
      <c r="T1" s="1" t="s">
        <v>138</v>
      </c>
      <c r="U1" s="1" t="s">
        <v>139</v>
      </c>
      <c r="V1" s="1" t="s">
        <v>140</v>
      </c>
      <c r="X1" s="1" t="s">
        <v>1</v>
      </c>
      <c r="Y1" s="1" t="s">
        <v>2</v>
      </c>
      <c r="Z1" s="26" t="s">
        <v>147</v>
      </c>
      <c r="AA1" s="26" t="s">
        <v>148</v>
      </c>
    </row>
    <row r="2" spans="1:27">
      <c r="A2">
        <v>2001</v>
      </c>
      <c r="B2" t="s">
        <v>0</v>
      </c>
      <c r="C2">
        <v>366841</v>
      </c>
      <c r="E2" s="28">
        <f>C2/$C$2</f>
        <v>1</v>
      </c>
      <c r="F2">
        <v>260692</v>
      </c>
      <c r="G2">
        <v>2961</v>
      </c>
      <c r="H2">
        <v>12</v>
      </c>
      <c r="I2">
        <v>103168</v>
      </c>
      <c r="K2">
        <v>10005</v>
      </c>
      <c r="M2">
        <v>5797</v>
      </c>
      <c r="N2">
        <v>2770</v>
      </c>
      <c r="O2">
        <v>12</v>
      </c>
      <c r="P2">
        <v>1418</v>
      </c>
      <c r="Q2">
        <v>356836</v>
      </c>
      <c r="T2">
        <v>254895</v>
      </c>
      <c r="U2">
        <v>191</v>
      </c>
      <c r="V2">
        <v>101750</v>
      </c>
      <c r="X2">
        <v>2001</v>
      </c>
      <c r="Y2" t="s">
        <v>0</v>
      </c>
    </row>
    <row r="3" spans="1:27">
      <c r="A3">
        <v>2001</v>
      </c>
      <c r="B3" t="s">
        <v>6</v>
      </c>
      <c r="C3">
        <v>400394</v>
      </c>
      <c r="D3" s="23">
        <f>(C3-C2)/C2</f>
        <v>9.14646945134268E-2</v>
      </c>
      <c r="E3" s="28">
        <f t="shared" ref="E3:E66" si="0">C3/$C$2</f>
        <v>1.0914646945134268</v>
      </c>
      <c r="F3">
        <v>293228</v>
      </c>
      <c r="G3">
        <v>2832</v>
      </c>
      <c r="H3">
        <v>160</v>
      </c>
      <c r="I3">
        <v>104154</v>
      </c>
      <c r="K3">
        <v>10330</v>
      </c>
      <c r="L3" s="23">
        <f>(K3-K2)/K2</f>
        <v>3.2483758120939531E-2</v>
      </c>
      <c r="M3">
        <v>6188</v>
      </c>
      <c r="N3">
        <v>2614</v>
      </c>
      <c r="O3">
        <v>160</v>
      </c>
      <c r="P3">
        <v>1350</v>
      </c>
      <c r="Q3">
        <v>390064</v>
      </c>
      <c r="S3" s="23">
        <f>(Q3-Q2)/Q2</f>
        <v>9.3118407335582729E-2</v>
      </c>
      <c r="T3">
        <v>287040</v>
      </c>
      <c r="U3">
        <v>218</v>
      </c>
      <c r="V3">
        <v>102804</v>
      </c>
      <c r="X3">
        <v>2001</v>
      </c>
      <c r="Y3" t="s">
        <v>6</v>
      </c>
      <c r="Z3" s="23">
        <v>3.2483758120939531E-2</v>
      </c>
      <c r="AA3" s="23">
        <v>9.3118407335582729E-2</v>
      </c>
    </row>
    <row r="4" spans="1:27">
      <c r="A4">
        <v>2001</v>
      </c>
      <c r="B4" t="s">
        <v>7</v>
      </c>
      <c r="C4">
        <v>359518</v>
      </c>
      <c r="D4" s="23">
        <f t="shared" ref="D4:D67" si="1">(C4-C3)/C3</f>
        <v>-0.10208944189972877</v>
      </c>
      <c r="E4" s="28">
        <f t="shared" si="0"/>
        <v>0.98003767299729305</v>
      </c>
      <c r="F4">
        <v>250400</v>
      </c>
      <c r="G4">
        <v>2442</v>
      </c>
      <c r="H4">
        <v>194</v>
      </c>
      <c r="I4">
        <v>106475</v>
      </c>
      <c r="K4">
        <v>9537</v>
      </c>
      <c r="L4" s="23">
        <f t="shared" ref="L4:L67" si="2">(K4-K3)/K3</f>
        <v>-7.6766698935140362E-2</v>
      </c>
      <c r="M4">
        <v>5687</v>
      </c>
      <c r="N4">
        <v>2274</v>
      </c>
      <c r="O4">
        <v>194</v>
      </c>
      <c r="P4">
        <v>1375</v>
      </c>
      <c r="Q4">
        <v>349981</v>
      </c>
      <c r="S4" s="23">
        <f t="shared" ref="S4:S67" si="3">(Q4-Q3)/Q3</f>
        <v>-0.10276005988760818</v>
      </c>
      <c r="T4">
        <v>244713</v>
      </c>
      <c r="U4">
        <v>168</v>
      </c>
      <c r="V4">
        <v>105100</v>
      </c>
      <c r="X4">
        <v>2001</v>
      </c>
      <c r="Y4" t="s">
        <v>7</v>
      </c>
      <c r="Z4" s="23">
        <v>-7.6766698935140362E-2</v>
      </c>
      <c r="AA4" s="23">
        <v>-0.10276005988760818</v>
      </c>
    </row>
    <row r="5" spans="1:27">
      <c r="A5">
        <v>2001</v>
      </c>
      <c r="B5" t="s">
        <v>8</v>
      </c>
      <c r="C5">
        <v>364921</v>
      </c>
      <c r="D5" s="23">
        <f t="shared" si="1"/>
        <v>1.5028454764434604E-2</v>
      </c>
      <c r="E5" s="28">
        <f t="shared" si="0"/>
        <v>0.99476612483337468</v>
      </c>
      <c r="F5">
        <v>250298</v>
      </c>
      <c r="G5">
        <v>3171</v>
      </c>
      <c r="H5">
        <v>17</v>
      </c>
      <c r="I5">
        <v>111416</v>
      </c>
      <c r="K5">
        <v>10013</v>
      </c>
      <c r="L5" s="23">
        <f t="shared" si="2"/>
        <v>4.9910873440285206E-2</v>
      </c>
      <c r="M5">
        <v>5708</v>
      </c>
      <c r="N5">
        <v>2959</v>
      </c>
      <c r="O5">
        <v>17</v>
      </c>
      <c r="P5">
        <v>1310</v>
      </c>
      <c r="Q5">
        <v>354908</v>
      </c>
      <c r="S5" s="23">
        <f t="shared" si="3"/>
        <v>1.407790708638469E-2</v>
      </c>
      <c r="T5">
        <v>244590</v>
      </c>
      <c r="U5">
        <v>212</v>
      </c>
      <c r="V5">
        <v>110106</v>
      </c>
      <c r="X5">
        <v>2001</v>
      </c>
      <c r="Y5" t="s">
        <v>8</v>
      </c>
      <c r="Z5" s="23">
        <v>4.9910873440285206E-2</v>
      </c>
      <c r="AA5" s="23">
        <v>1.407790708638469E-2</v>
      </c>
    </row>
    <row r="6" spans="1:27">
      <c r="A6">
        <v>2002</v>
      </c>
      <c r="B6" t="s">
        <v>0</v>
      </c>
      <c r="C6">
        <v>379012</v>
      </c>
      <c r="D6" s="23">
        <f t="shared" si="1"/>
        <v>3.8613836967453227E-2</v>
      </c>
      <c r="E6" s="28">
        <f t="shared" si="0"/>
        <v>1.0331778617984357</v>
      </c>
      <c r="F6">
        <v>265128</v>
      </c>
      <c r="G6">
        <v>3022</v>
      </c>
      <c r="H6">
        <v>17</v>
      </c>
      <c r="I6">
        <v>110835</v>
      </c>
      <c r="K6">
        <v>9775</v>
      </c>
      <c r="L6" s="23">
        <f t="shared" si="2"/>
        <v>-2.3769100169779286E-2</v>
      </c>
      <c r="M6">
        <v>5681</v>
      </c>
      <c r="N6">
        <v>2761</v>
      </c>
      <c r="O6">
        <v>17</v>
      </c>
      <c r="P6">
        <v>1308</v>
      </c>
      <c r="Q6">
        <v>369237</v>
      </c>
      <c r="S6" s="23">
        <f t="shared" si="3"/>
        <v>4.0373843362223452E-2</v>
      </c>
      <c r="T6">
        <v>259447</v>
      </c>
      <c r="U6">
        <v>261</v>
      </c>
      <c r="V6">
        <v>109527</v>
      </c>
      <c r="X6">
        <v>2002</v>
      </c>
      <c r="Y6" t="s">
        <v>0</v>
      </c>
      <c r="Z6" s="23">
        <v>-2.3769100169779286E-2</v>
      </c>
      <c r="AA6" s="23">
        <v>4.0373843362223452E-2</v>
      </c>
    </row>
    <row r="7" spans="1:27">
      <c r="A7">
        <v>2002</v>
      </c>
      <c r="B7" t="s">
        <v>6</v>
      </c>
      <c r="C7">
        <v>400686</v>
      </c>
      <c r="D7" s="23">
        <f t="shared" si="1"/>
        <v>5.7185524468882254E-2</v>
      </c>
      <c r="E7" s="28">
        <f t="shared" si="0"/>
        <v>1.0922606796950178</v>
      </c>
      <c r="F7">
        <v>286584</v>
      </c>
      <c r="G7">
        <v>2731</v>
      </c>
      <c r="H7">
        <v>137</v>
      </c>
      <c r="I7">
        <v>111193</v>
      </c>
      <c r="K7">
        <v>9695</v>
      </c>
      <c r="L7" s="23">
        <f t="shared" si="2"/>
        <v>-8.1841432225063931E-3</v>
      </c>
      <c r="M7">
        <v>5693</v>
      </c>
      <c r="N7">
        <v>2477</v>
      </c>
      <c r="O7">
        <v>137</v>
      </c>
      <c r="P7">
        <v>1350</v>
      </c>
      <c r="Q7">
        <v>390991</v>
      </c>
      <c r="S7" s="23">
        <f t="shared" si="3"/>
        <v>5.8916089124329357E-2</v>
      </c>
      <c r="T7">
        <v>280891</v>
      </c>
      <c r="U7">
        <v>254</v>
      </c>
      <c r="V7">
        <v>109843</v>
      </c>
      <c r="X7">
        <v>2002</v>
      </c>
      <c r="Y7" t="s">
        <v>6</v>
      </c>
      <c r="Z7" s="23">
        <v>-8.1841432225063931E-3</v>
      </c>
      <c r="AA7" s="23">
        <v>5.8916089124329357E-2</v>
      </c>
    </row>
    <row r="8" spans="1:27">
      <c r="A8">
        <v>2002</v>
      </c>
      <c r="B8" t="s">
        <v>7</v>
      </c>
      <c r="C8">
        <v>401306</v>
      </c>
      <c r="D8" s="23">
        <f t="shared" si="1"/>
        <v>1.5473463010936244E-3</v>
      </c>
      <c r="E8" s="28">
        <f t="shared" si="0"/>
        <v>1.0939507852175738</v>
      </c>
      <c r="F8">
        <v>280999</v>
      </c>
      <c r="G8">
        <v>2717</v>
      </c>
      <c r="H8">
        <v>151</v>
      </c>
      <c r="I8">
        <v>117425</v>
      </c>
      <c r="K8">
        <v>9433</v>
      </c>
      <c r="L8" s="23">
        <f t="shared" si="2"/>
        <v>-2.702423929860753E-2</v>
      </c>
      <c r="M8">
        <v>5405</v>
      </c>
      <c r="N8">
        <v>2472</v>
      </c>
      <c r="O8">
        <v>151</v>
      </c>
      <c r="P8">
        <v>1392</v>
      </c>
      <c r="Q8">
        <v>391873</v>
      </c>
      <c r="S8" s="23">
        <f t="shared" si="3"/>
        <v>2.2558063996357971E-3</v>
      </c>
      <c r="T8">
        <v>275594</v>
      </c>
      <c r="U8">
        <v>245</v>
      </c>
      <c r="V8">
        <v>116033</v>
      </c>
      <c r="X8">
        <v>2002</v>
      </c>
      <c r="Y8" t="s">
        <v>7</v>
      </c>
      <c r="Z8" s="23">
        <v>-2.702423929860753E-2</v>
      </c>
      <c r="AA8" s="23">
        <v>2.2558063996357971E-3</v>
      </c>
    </row>
    <row r="9" spans="1:27">
      <c r="A9">
        <v>2002</v>
      </c>
      <c r="B9" t="s">
        <v>8</v>
      </c>
      <c r="C9">
        <v>395129</v>
      </c>
      <c r="D9" s="23">
        <f t="shared" si="1"/>
        <v>-1.5392244322287731E-2</v>
      </c>
      <c r="E9" s="28">
        <f t="shared" si="0"/>
        <v>1.0771124274549464</v>
      </c>
      <c r="F9">
        <v>275999</v>
      </c>
      <c r="G9">
        <v>2772</v>
      </c>
      <c r="H9">
        <v>179</v>
      </c>
      <c r="I9">
        <v>116148</v>
      </c>
      <c r="K9">
        <v>9500</v>
      </c>
      <c r="L9" s="23">
        <f t="shared" si="2"/>
        <v>7.1027244778967451E-3</v>
      </c>
      <c r="M9">
        <v>5472</v>
      </c>
      <c r="N9">
        <v>2548</v>
      </c>
      <c r="O9">
        <v>179</v>
      </c>
      <c r="P9">
        <v>1274</v>
      </c>
      <c r="Q9">
        <v>385629</v>
      </c>
      <c r="S9" s="23">
        <f t="shared" si="3"/>
        <v>-1.5933733633090311E-2</v>
      </c>
      <c r="T9">
        <v>270527</v>
      </c>
      <c r="U9">
        <v>224</v>
      </c>
      <c r="V9">
        <v>114874</v>
      </c>
      <c r="X9">
        <v>2002</v>
      </c>
      <c r="Y9" t="s">
        <v>8</v>
      </c>
      <c r="Z9" s="23">
        <v>7.1027244778967451E-3</v>
      </c>
      <c r="AA9" s="23">
        <v>-1.5933733633090311E-2</v>
      </c>
    </row>
    <row r="10" spans="1:27">
      <c r="A10">
        <v>2003</v>
      </c>
      <c r="B10" t="s">
        <v>0</v>
      </c>
      <c r="C10">
        <v>412968</v>
      </c>
      <c r="D10" s="23">
        <f t="shared" si="1"/>
        <v>4.5147281014554744E-2</v>
      </c>
      <c r="E10" s="28">
        <f t="shared" si="0"/>
        <v>1.1257411249015241</v>
      </c>
      <c r="F10">
        <v>290909</v>
      </c>
      <c r="G10">
        <v>2487</v>
      </c>
      <c r="H10">
        <v>162</v>
      </c>
      <c r="I10">
        <v>119387</v>
      </c>
      <c r="K10">
        <v>8814</v>
      </c>
      <c r="L10" s="23">
        <f t="shared" si="2"/>
        <v>-7.2210526315789475E-2</v>
      </c>
      <c r="M10">
        <v>5026</v>
      </c>
      <c r="N10">
        <v>2245</v>
      </c>
      <c r="O10">
        <v>162</v>
      </c>
      <c r="P10">
        <v>1358</v>
      </c>
      <c r="Q10">
        <v>404154</v>
      </c>
      <c r="S10" s="23">
        <f t="shared" si="3"/>
        <v>4.8038399601689707E-2</v>
      </c>
      <c r="T10">
        <v>285883</v>
      </c>
      <c r="U10">
        <v>242</v>
      </c>
      <c r="V10">
        <v>118029</v>
      </c>
      <c r="X10">
        <v>2003</v>
      </c>
      <c r="Y10" t="s">
        <v>0</v>
      </c>
      <c r="Z10" s="23">
        <v>-7.2210526315789475E-2</v>
      </c>
      <c r="AA10" s="23">
        <v>4.8038399601689707E-2</v>
      </c>
    </row>
    <row r="11" spans="1:27">
      <c r="A11">
        <v>2003</v>
      </c>
      <c r="B11" t="s">
        <v>6</v>
      </c>
      <c r="C11">
        <v>440257</v>
      </c>
      <c r="D11" s="23">
        <f t="shared" si="1"/>
        <v>6.6080180546676734E-2</v>
      </c>
      <c r="E11" s="28">
        <f t="shared" si="0"/>
        <v>1.2001303016838358</v>
      </c>
      <c r="F11">
        <v>317604</v>
      </c>
      <c r="G11">
        <v>2599</v>
      </c>
      <c r="H11">
        <v>279</v>
      </c>
      <c r="I11">
        <v>119745</v>
      </c>
      <c r="K11">
        <v>9331</v>
      </c>
      <c r="L11" s="23">
        <f t="shared" si="2"/>
        <v>5.8656682550487858E-2</v>
      </c>
      <c r="M11">
        <v>5383</v>
      </c>
      <c r="N11">
        <v>2348</v>
      </c>
      <c r="O11">
        <v>279</v>
      </c>
      <c r="P11">
        <v>1293</v>
      </c>
      <c r="Q11">
        <v>430926</v>
      </c>
      <c r="S11" s="23">
        <f t="shared" si="3"/>
        <v>6.6242076040321257E-2</v>
      </c>
      <c r="T11">
        <v>312221</v>
      </c>
      <c r="U11">
        <v>251</v>
      </c>
      <c r="V11">
        <v>118452</v>
      </c>
      <c r="X11">
        <v>2003</v>
      </c>
      <c r="Y11" t="s">
        <v>6</v>
      </c>
      <c r="Z11" s="23">
        <v>5.8656682550487858E-2</v>
      </c>
      <c r="AA11" s="23">
        <v>6.6242076040321257E-2</v>
      </c>
    </row>
    <row r="12" spans="1:27">
      <c r="A12">
        <v>2003</v>
      </c>
      <c r="B12" t="s">
        <v>7</v>
      </c>
      <c r="C12">
        <v>412989</v>
      </c>
      <c r="D12" s="23">
        <f t="shared" si="1"/>
        <v>-6.1936550696524983E-2</v>
      </c>
      <c r="E12" s="28">
        <f t="shared" si="0"/>
        <v>1.1257983704111592</v>
      </c>
      <c r="F12">
        <v>292266</v>
      </c>
      <c r="G12">
        <v>2268</v>
      </c>
      <c r="H12">
        <v>74</v>
      </c>
      <c r="I12">
        <v>118367</v>
      </c>
      <c r="K12">
        <v>8446</v>
      </c>
      <c r="L12" s="23">
        <f t="shared" si="2"/>
        <v>-9.4845139856392674E-2</v>
      </c>
      <c r="M12">
        <v>5079</v>
      </c>
      <c r="N12">
        <v>2033</v>
      </c>
      <c r="O12">
        <v>74</v>
      </c>
      <c r="P12">
        <v>1248</v>
      </c>
      <c r="Q12">
        <v>404543</v>
      </c>
      <c r="S12" s="23">
        <f t="shared" si="3"/>
        <v>-6.1223968848479783E-2</v>
      </c>
      <c r="T12">
        <v>287187</v>
      </c>
      <c r="U12">
        <v>235</v>
      </c>
      <c r="V12">
        <v>117119</v>
      </c>
      <c r="X12">
        <v>2003</v>
      </c>
      <c r="Y12" t="s">
        <v>7</v>
      </c>
      <c r="Z12" s="23">
        <v>-9.4845139856392674E-2</v>
      </c>
      <c r="AA12" s="23">
        <v>-6.1223968848479783E-2</v>
      </c>
    </row>
    <row r="13" spans="1:27">
      <c r="A13">
        <v>2003</v>
      </c>
      <c r="B13" t="s">
        <v>8</v>
      </c>
      <c r="C13">
        <v>393348</v>
      </c>
      <c r="D13" s="23">
        <f t="shared" si="1"/>
        <v>-4.7558167408817187E-2</v>
      </c>
      <c r="E13" s="28">
        <f t="shared" si="0"/>
        <v>1.0722574630425716</v>
      </c>
      <c r="F13">
        <v>275585</v>
      </c>
      <c r="G13">
        <v>2032</v>
      </c>
      <c r="H13">
        <v>195</v>
      </c>
      <c r="I13">
        <v>115517</v>
      </c>
      <c r="K13">
        <v>8294</v>
      </c>
      <c r="L13" s="23">
        <f t="shared" si="2"/>
        <v>-1.7996684821217145E-2</v>
      </c>
      <c r="M13">
        <v>5066</v>
      </c>
      <c r="N13">
        <v>1806</v>
      </c>
      <c r="O13">
        <v>195</v>
      </c>
      <c r="P13">
        <v>1209</v>
      </c>
      <c r="Q13">
        <v>385054</v>
      </c>
      <c r="S13" s="23">
        <f t="shared" si="3"/>
        <v>-4.8175348479642457E-2</v>
      </c>
      <c r="T13">
        <v>270519</v>
      </c>
      <c r="U13">
        <v>226</v>
      </c>
      <c r="V13">
        <v>114308</v>
      </c>
      <c r="W13" s="2"/>
      <c r="X13">
        <v>2003</v>
      </c>
      <c r="Y13" t="s">
        <v>8</v>
      </c>
      <c r="Z13" s="23">
        <v>-1.7996684821217145E-2</v>
      </c>
      <c r="AA13" s="23">
        <v>-4.8175348479642457E-2</v>
      </c>
    </row>
    <row r="14" spans="1:27">
      <c r="A14">
        <v>2004</v>
      </c>
      <c r="B14" t="s">
        <v>0</v>
      </c>
      <c r="C14">
        <v>407572</v>
      </c>
      <c r="D14" s="23">
        <f t="shared" si="1"/>
        <v>3.6161363474582306E-2</v>
      </c>
      <c r="E14" s="28">
        <f t="shared" si="0"/>
        <v>1.1110317549019875</v>
      </c>
      <c r="F14">
        <v>290689</v>
      </c>
      <c r="G14">
        <v>4735</v>
      </c>
      <c r="H14">
        <v>18</v>
      </c>
      <c r="I14">
        <v>112101</v>
      </c>
      <c r="K14">
        <v>10566</v>
      </c>
      <c r="L14" s="23">
        <f t="shared" si="2"/>
        <v>0.27393296358813601</v>
      </c>
      <c r="M14">
        <v>4902</v>
      </c>
      <c r="N14">
        <v>4455</v>
      </c>
      <c r="O14">
        <v>18</v>
      </c>
      <c r="P14">
        <v>1162</v>
      </c>
      <c r="Q14">
        <v>397006</v>
      </c>
      <c r="S14" s="23">
        <f t="shared" si="3"/>
        <v>3.1039802209560218E-2</v>
      </c>
      <c r="T14">
        <v>285787</v>
      </c>
      <c r="U14">
        <v>280</v>
      </c>
      <c r="V14">
        <v>110939</v>
      </c>
      <c r="X14">
        <v>2004</v>
      </c>
      <c r="Y14" t="s">
        <v>0</v>
      </c>
      <c r="Z14" s="23">
        <v>0.27393296358813601</v>
      </c>
      <c r="AA14" s="23">
        <v>3.1039802209560218E-2</v>
      </c>
    </row>
    <row r="15" spans="1:27">
      <c r="A15">
        <v>2004</v>
      </c>
      <c r="B15" t="s">
        <v>6</v>
      </c>
      <c r="C15">
        <v>421110</v>
      </c>
      <c r="D15" s="23">
        <f t="shared" si="1"/>
        <v>3.3216217011963534E-2</v>
      </c>
      <c r="E15" s="28">
        <f t="shared" si="0"/>
        <v>1.1479360267799945</v>
      </c>
      <c r="F15">
        <v>308028</v>
      </c>
      <c r="G15">
        <v>1993</v>
      </c>
      <c r="H15">
        <v>10</v>
      </c>
      <c r="I15">
        <v>111038</v>
      </c>
      <c r="K15">
        <v>8249</v>
      </c>
      <c r="L15" s="23">
        <f t="shared" si="2"/>
        <v>-0.2192882831724399</v>
      </c>
      <c r="M15">
        <v>5225</v>
      </c>
      <c r="N15">
        <v>1779</v>
      </c>
      <c r="O15">
        <v>10</v>
      </c>
      <c r="P15">
        <v>1195</v>
      </c>
      <c r="Q15">
        <v>412861</v>
      </c>
      <c r="S15" s="23">
        <f t="shared" si="3"/>
        <v>3.993642413464784E-2</v>
      </c>
      <c r="T15">
        <v>302803</v>
      </c>
      <c r="U15">
        <v>214</v>
      </c>
      <c r="V15">
        <v>109843</v>
      </c>
      <c r="X15">
        <v>2004</v>
      </c>
      <c r="Y15" t="s">
        <v>6</v>
      </c>
      <c r="Z15" s="23">
        <v>-0.2192882831724399</v>
      </c>
      <c r="AA15" s="23">
        <v>3.993642413464784E-2</v>
      </c>
    </row>
    <row r="16" spans="1:27">
      <c r="A16">
        <v>2004</v>
      </c>
      <c r="B16" t="s">
        <v>7</v>
      </c>
      <c r="C16">
        <v>396438</v>
      </c>
      <c r="D16" s="23">
        <f t="shared" si="1"/>
        <v>-5.8588017382631613E-2</v>
      </c>
      <c r="E16" s="28">
        <f t="shared" si="0"/>
        <v>1.0806807308888593</v>
      </c>
      <c r="F16">
        <v>279186</v>
      </c>
      <c r="G16">
        <v>1596</v>
      </c>
      <c r="H16">
        <v>9</v>
      </c>
      <c r="I16">
        <v>115632</v>
      </c>
      <c r="K16">
        <v>7574</v>
      </c>
      <c r="L16" s="23">
        <f t="shared" si="2"/>
        <v>-8.1828100375803126E-2</v>
      </c>
      <c r="M16">
        <v>4990</v>
      </c>
      <c r="N16">
        <v>1383</v>
      </c>
      <c r="O16">
        <v>9</v>
      </c>
      <c r="P16">
        <v>1178</v>
      </c>
      <c r="Q16">
        <v>388864</v>
      </c>
      <c r="S16" s="23">
        <f t="shared" si="3"/>
        <v>-5.812367842930187E-2</v>
      </c>
      <c r="T16">
        <v>274196</v>
      </c>
      <c r="U16">
        <v>213</v>
      </c>
      <c r="V16">
        <v>114454</v>
      </c>
      <c r="X16">
        <v>2004</v>
      </c>
      <c r="Y16" t="s">
        <v>7</v>
      </c>
      <c r="Z16" s="23">
        <v>-8.1828100375803126E-2</v>
      </c>
      <c r="AA16" s="23">
        <v>-5.812367842930187E-2</v>
      </c>
    </row>
    <row r="17" spans="1:27">
      <c r="A17">
        <v>2004</v>
      </c>
      <c r="B17" t="s">
        <v>8</v>
      </c>
      <c r="C17">
        <v>371668</v>
      </c>
      <c r="D17" s="23">
        <f t="shared" si="1"/>
        <v>-6.2481396838849956E-2</v>
      </c>
      <c r="E17" s="28">
        <f t="shared" si="0"/>
        <v>1.013158289286094</v>
      </c>
      <c r="F17">
        <v>259531</v>
      </c>
      <c r="G17">
        <v>1796</v>
      </c>
      <c r="H17">
        <v>71</v>
      </c>
      <c r="I17">
        <v>110220</v>
      </c>
      <c r="K17">
        <v>7778</v>
      </c>
      <c r="L17" s="23">
        <f t="shared" si="2"/>
        <v>2.6934248745709006E-2</v>
      </c>
      <c r="M17">
        <v>5013</v>
      </c>
      <c r="N17">
        <v>1543</v>
      </c>
      <c r="O17">
        <v>71</v>
      </c>
      <c r="P17">
        <v>1104</v>
      </c>
      <c r="Q17">
        <v>363890</v>
      </c>
      <c r="S17" s="23">
        <f t="shared" si="3"/>
        <v>-6.4222967412771559E-2</v>
      </c>
      <c r="T17">
        <v>254518</v>
      </c>
      <c r="U17">
        <v>253</v>
      </c>
      <c r="V17">
        <v>109116</v>
      </c>
      <c r="X17">
        <v>2004</v>
      </c>
      <c r="Y17" t="s">
        <v>8</v>
      </c>
      <c r="Z17" s="23">
        <v>2.6934248745709006E-2</v>
      </c>
      <c r="AA17" s="23">
        <v>-6.4222967412771559E-2</v>
      </c>
    </row>
    <row r="18" spans="1:27">
      <c r="A18">
        <v>2005</v>
      </c>
      <c r="B18" t="s">
        <v>0</v>
      </c>
      <c r="C18">
        <v>401149</v>
      </c>
      <c r="D18" s="23">
        <f t="shared" si="1"/>
        <v>7.9320791674289959E-2</v>
      </c>
      <c r="E18" s="28">
        <f t="shared" si="0"/>
        <v>1.0935228068836362</v>
      </c>
      <c r="F18">
        <v>294520</v>
      </c>
      <c r="G18">
        <v>1722</v>
      </c>
      <c r="H18">
        <v>99</v>
      </c>
      <c r="I18">
        <v>104796</v>
      </c>
      <c r="K18">
        <v>8063</v>
      </c>
      <c r="L18" s="23">
        <f t="shared" si="2"/>
        <v>3.6641810233993315E-2</v>
      </c>
      <c r="M18">
        <v>5281</v>
      </c>
      <c r="N18">
        <v>1521</v>
      </c>
      <c r="O18">
        <v>99</v>
      </c>
      <c r="P18">
        <v>1150</v>
      </c>
      <c r="Q18">
        <v>393086</v>
      </c>
      <c r="S18" s="23">
        <f t="shared" si="3"/>
        <v>8.0233037456374182E-2</v>
      </c>
      <c r="T18">
        <v>289239</v>
      </c>
      <c r="U18">
        <v>201</v>
      </c>
      <c r="V18">
        <v>103646</v>
      </c>
      <c r="X18">
        <v>2005</v>
      </c>
      <c r="Y18" t="s">
        <v>0</v>
      </c>
      <c r="Z18" s="23">
        <v>3.6641810233993315E-2</v>
      </c>
      <c r="AA18" s="23">
        <v>8.0233037456374182E-2</v>
      </c>
    </row>
    <row r="19" spans="1:27">
      <c r="A19">
        <v>2005</v>
      </c>
      <c r="B19" t="s">
        <v>6</v>
      </c>
      <c r="C19">
        <v>467333</v>
      </c>
      <c r="D19" s="23">
        <f t="shared" si="1"/>
        <v>0.16498607749240307</v>
      </c>
      <c r="E19" s="28">
        <f t="shared" si="0"/>
        <v>1.2739388454398499</v>
      </c>
      <c r="F19">
        <v>362481</v>
      </c>
      <c r="G19">
        <v>1574</v>
      </c>
      <c r="H19">
        <v>109</v>
      </c>
      <c r="I19">
        <v>103142</v>
      </c>
      <c r="K19">
        <v>8736</v>
      </c>
      <c r="L19" s="23">
        <f t="shared" si="2"/>
        <v>8.3467691926082097E-2</v>
      </c>
      <c r="M19">
        <v>6092</v>
      </c>
      <c r="N19">
        <v>1384</v>
      </c>
      <c r="O19">
        <v>109</v>
      </c>
      <c r="P19">
        <v>1125</v>
      </c>
      <c r="Q19">
        <v>458597</v>
      </c>
      <c r="S19" s="23">
        <f t="shared" si="3"/>
        <v>0.166658186758114</v>
      </c>
      <c r="T19">
        <v>356389</v>
      </c>
      <c r="U19">
        <v>190</v>
      </c>
      <c r="V19">
        <v>102017</v>
      </c>
      <c r="X19">
        <v>2005</v>
      </c>
      <c r="Y19" t="s">
        <v>6</v>
      </c>
      <c r="Z19" s="23">
        <v>8.3467691926082097E-2</v>
      </c>
      <c r="AA19" s="23">
        <v>0.166658186758114</v>
      </c>
    </row>
    <row r="20" spans="1:27">
      <c r="A20">
        <v>2005</v>
      </c>
      <c r="B20" t="s">
        <v>7</v>
      </c>
      <c r="C20">
        <v>542002</v>
      </c>
      <c r="D20" s="23">
        <f t="shared" si="1"/>
        <v>0.15977686146709091</v>
      </c>
      <c r="E20" s="28">
        <f t="shared" si="0"/>
        <v>1.4774847958652386</v>
      </c>
      <c r="F20">
        <v>429299</v>
      </c>
      <c r="G20">
        <v>1535</v>
      </c>
      <c r="H20">
        <v>83</v>
      </c>
      <c r="I20">
        <v>111049</v>
      </c>
      <c r="K20">
        <v>9476</v>
      </c>
      <c r="L20" s="23">
        <f t="shared" si="2"/>
        <v>8.4706959706959711E-2</v>
      </c>
      <c r="M20">
        <v>6832</v>
      </c>
      <c r="N20">
        <v>1310</v>
      </c>
      <c r="O20">
        <v>83</v>
      </c>
      <c r="P20">
        <v>1216</v>
      </c>
      <c r="Q20">
        <v>532526</v>
      </c>
      <c r="S20" s="23">
        <f t="shared" si="3"/>
        <v>0.16120689843152047</v>
      </c>
      <c r="T20">
        <v>422467</v>
      </c>
      <c r="U20">
        <v>225</v>
      </c>
      <c r="V20">
        <v>109833</v>
      </c>
      <c r="X20">
        <v>2005</v>
      </c>
      <c r="Y20" t="s">
        <v>7</v>
      </c>
      <c r="Z20" s="23">
        <v>8.4706959706959711E-2</v>
      </c>
      <c r="AA20" s="23">
        <v>0.16120689843152047</v>
      </c>
    </row>
    <row r="21" spans="1:27">
      <c r="A21">
        <v>2005</v>
      </c>
      <c r="B21" t="s">
        <v>8</v>
      </c>
      <c r="C21">
        <v>667431</v>
      </c>
      <c r="D21" s="23">
        <f t="shared" si="1"/>
        <v>0.23141796524736072</v>
      </c>
      <c r="E21" s="28">
        <f t="shared" si="0"/>
        <v>1.8194013210082842</v>
      </c>
      <c r="F21">
        <v>570355</v>
      </c>
      <c r="G21">
        <v>1955</v>
      </c>
      <c r="H21">
        <v>87</v>
      </c>
      <c r="I21">
        <v>95022</v>
      </c>
      <c r="K21">
        <v>12798</v>
      </c>
      <c r="L21" s="23">
        <f t="shared" si="2"/>
        <v>0.35056986070071761</v>
      </c>
      <c r="M21">
        <v>9701</v>
      </c>
      <c r="N21">
        <v>1692</v>
      </c>
      <c r="O21">
        <v>87</v>
      </c>
      <c r="P21">
        <v>1308</v>
      </c>
      <c r="Q21">
        <v>654633</v>
      </c>
      <c r="S21" s="23">
        <f t="shared" si="3"/>
        <v>0.22929772443035645</v>
      </c>
      <c r="T21">
        <v>560654</v>
      </c>
      <c r="U21">
        <v>263</v>
      </c>
      <c r="V21">
        <v>93714</v>
      </c>
      <c r="X21">
        <v>2005</v>
      </c>
      <c r="Y21" t="s">
        <v>8</v>
      </c>
      <c r="Z21" s="23">
        <v>0.35056986070071761</v>
      </c>
      <c r="AA21" s="23">
        <v>0.22929772443035645</v>
      </c>
    </row>
    <row r="22" spans="1:27">
      <c r="A22">
        <v>2006</v>
      </c>
      <c r="B22" t="s">
        <v>0</v>
      </c>
      <c r="C22">
        <v>116771</v>
      </c>
      <c r="D22" s="23">
        <f t="shared" si="1"/>
        <v>-0.82504408695430687</v>
      </c>
      <c r="E22" s="28">
        <f t="shared" si="0"/>
        <v>0.31831501931354456</v>
      </c>
      <c r="F22">
        <v>65397</v>
      </c>
      <c r="G22">
        <v>1412</v>
      </c>
      <c r="H22">
        <v>84</v>
      </c>
      <c r="I22">
        <v>49854</v>
      </c>
      <c r="K22">
        <v>4086</v>
      </c>
      <c r="L22" s="23">
        <f t="shared" si="2"/>
        <v>-0.68073136427566805</v>
      </c>
      <c r="M22">
        <v>2147</v>
      </c>
      <c r="N22">
        <v>1291</v>
      </c>
      <c r="O22">
        <v>84</v>
      </c>
      <c r="P22">
        <v>540</v>
      </c>
      <c r="Q22">
        <v>112685</v>
      </c>
      <c r="S22" s="23">
        <f t="shared" si="3"/>
        <v>-0.82786538411598565</v>
      </c>
      <c r="T22">
        <v>63250</v>
      </c>
      <c r="U22">
        <v>121</v>
      </c>
      <c r="V22">
        <v>49314</v>
      </c>
      <c r="X22">
        <v>2006</v>
      </c>
      <c r="Y22" t="s">
        <v>0</v>
      </c>
      <c r="Z22" s="23">
        <v>-0.68073136427566805</v>
      </c>
      <c r="AA22" s="23">
        <v>-0.82786538411598565</v>
      </c>
    </row>
    <row r="23" spans="1:27">
      <c r="A23">
        <v>2006</v>
      </c>
      <c r="B23" t="s">
        <v>6</v>
      </c>
      <c r="C23">
        <v>155833</v>
      </c>
      <c r="D23" s="23">
        <f t="shared" si="1"/>
        <v>0.33451798819912476</v>
      </c>
      <c r="E23" s="28">
        <f t="shared" si="0"/>
        <v>0.42479711918787705</v>
      </c>
      <c r="F23">
        <v>94614</v>
      </c>
      <c r="G23">
        <v>1210</v>
      </c>
      <c r="H23">
        <v>99</v>
      </c>
      <c r="I23">
        <v>59899</v>
      </c>
      <c r="K23">
        <v>4858</v>
      </c>
      <c r="L23" s="23">
        <f t="shared" si="2"/>
        <v>0.18893783651492901</v>
      </c>
      <c r="M23">
        <v>2940</v>
      </c>
      <c r="N23">
        <v>1079</v>
      </c>
      <c r="O23">
        <v>99</v>
      </c>
      <c r="P23">
        <v>729</v>
      </c>
      <c r="Q23">
        <v>150975</v>
      </c>
      <c r="S23" s="23">
        <f t="shared" si="3"/>
        <v>0.33979677863069618</v>
      </c>
      <c r="T23">
        <v>91674</v>
      </c>
      <c r="U23">
        <v>131</v>
      </c>
      <c r="V23">
        <v>59170</v>
      </c>
      <c r="X23">
        <v>2006</v>
      </c>
      <c r="Y23" t="s">
        <v>6</v>
      </c>
      <c r="Z23" s="23">
        <v>0.18893783651492901</v>
      </c>
      <c r="AA23" s="23">
        <v>0.33979677863069618</v>
      </c>
    </row>
    <row r="24" spans="1:27">
      <c r="A24">
        <v>2006</v>
      </c>
      <c r="B24" t="s">
        <v>7</v>
      </c>
      <c r="C24">
        <v>171146</v>
      </c>
      <c r="D24" s="23">
        <f t="shared" si="1"/>
        <v>9.826545083518895E-2</v>
      </c>
      <c r="E24" s="28">
        <f t="shared" si="0"/>
        <v>0.46653999961836329</v>
      </c>
      <c r="F24">
        <v>99691</v>
      </c>
      <c r="G24">
        <v>1332</v>
      </c>
      <c r="H24">
        <v>97</v>
      </c>
      <c r="I24">
        <v>69996</v>
      </c>
      <c r="K24">
        <v>5284</v>
      </c>
      <c r="L24" s="23">
        <f t="shared" si="2"/>
        <v>8.76904075751338E-2</v>
      </c>
      <c r="M24">
        <v>3249</v>
      </c>
      <c r="N24">
        <v>1192</v>
      </c>
      <c r="O24">
        <v>97</v>
      </c>
      <c r="P24">
        <v>716</v>
      </c>
      <c r="Q24">
        <v>165862</v>
      </c>
      <c r="S24" s="23">
        <f t="shared" si="3"/>
        <v>9.860572942540155E-2</v>
      </c>
      <c r="T24">
        <v>96442</v>
      </c>
      <c r="U24">
        <v>140</v>
      </c>
      <c r="V24">
        <v>69280</v>
      </c>
      <c r="X24">
        <v>2006</v>
      </c>
      <c r="Y24" t="s">
        <v>7</v>
      </c>
      <c r="Z24" s="23">
        <v>8.76904075751338E-2</v>
      </c>
      <c r="AA24" s="23">
        <v>9.860572942540155E-2</v>
      </c>
    </row>
    <row r="25" spans="1:27">
      <c r="A25">
        <v>2006</v>
      </c>
      <c r="B25" t="s">
        <v>8</v>
      </c>
      <c r="C25">
        <v>177599</v>
      </c>
      <c r="D25" s="23">
        <f t="shared" si="1"/>
        <v>3.7704649831138325E-2</v>
      </c>
      <c r="E25" s="28">
        <f t="shared" si="0"/>
        <v>0.48413072693619308</v>
      </c>
      <c r="F25">
        <v>102391</v>
      </c>
      <c r="G25">
        <v>1304</v>
      </c>
      <c r="H25">
        <v>74</v>
      </c>
      <c r="I25">
        <v>73815</v>
      </c>
      <c r="K25">
        <v>5586</v>
      </c>
      <c r="L25" s="23">
        <f t="shared" si="2"/>
        <v>5.7153671461014383E-2</v>
      </c>
      <c r="M25">
        <v>3567</v>
      </c>
      <c r="N25">
        <v>1170</v>
      </c>
      <c r="O25">
        <v>74</v>
      </c>
      <c r="P25">
        <v>763</v>
      </c>
      <c r="Q25">
        <v>172013</v>
      </c>
      <c r="S25" s="23">
        <f t="shared" si="3"/>
        <v>3.7085046605008984E-2</v>
      </c>
      <c r="T25">
        <v>98824</v>
      </c>
      <c r="U25">
        <v>134</v>
      </c>
      <c r="V25">
        <v>73052</v>
      </c>
      <c r="X25">
        <v>2006</v>
      </c>
      <c r="Y25" t="s">
        <v>8</v>
      </c>
      <c r="Z25" s="23">
        <v>5.7153671461014383E-2</v>
      </c>
      <c r="AA25" s="23">
        <v>3.7085046605008984E-2</v>
      </c>
    </row>
    <row r="26" spans="1:27">
      <c r="A26">
        <v>2007</v>
      </c>
      <c r="B26" t="s">
        <v>0</v>
      </c>
      <c r="C26">
        <v>193641</v>
      </c>
      <c r="D26" s="23">
        <f t="shared" si="1"/>
        <v>9.0327085175029145E-2</v>
      </c>
      <c r="E26" s="28">
        <f t="shared" si="0"/>
        <v>0.52786084434400737</v>
      </c>
      <c r="F26">
        <v>117730</v>
      </c>
      <c r="G26">
        <v>1406</v>
      </c>
      <c r="H26">
        <v>104</v>
      </c>
      <c r="I26">
        <v>74396</v>
      </c>
      <c r="K26">
        <v>6280</v>
      </c>
      <c r="L26" s="23">
        <f t="shared" si="2"/>
        <v>0.12423916935195131</v>
      </c>
      <c r="M26">
        <v>4071</v>
      </c>
      <c r="N26">
        <v>1283</v>
      </c>
      <c r="O26">
        <v>104</v>
      </c>
      <c r="P26">
        <v>817</v>
      </c>
      <c r="Q26">
        <v>187361</v>
      </c>
      <c r="S26" s="23">
        <f t="shared" si="3"/>
        <v>8.9225814327986833E-2</v>
      </c>
      <c r="T26">
        <v>113659</v>
      </c>
      <c r="U26">
        <v>123</v>
      </c>
      <c r="V26">
        <v>73579</v>
      </c>
      <c r="X26">
        <v>2007</v>
      </c>
      <c r="Y26" t="s">
        <v>0</v>
      </c>
      <c r="Z26" s="23">
        <v>0.12423916935195131</v>
      </c>
      <c r="AA26" s="23">
        <v>8.9225814327986833E-2</v>
      </c>
    </row>
    <row r="27" spans="1:27">
      <c r="A27">
        <v>2007</v>
      </c>
      <c r="B27" t="s">
        <v>6</v>
      </c>
      <c r="C27">
        <v>210449</v>
      </c>
      <c r="D27" s="23">
        <f t="shared" si="1"/>
        <v>8.679979962921075E-2</v>
      </c>
      <c r="E27" s="28">
        <f t="shared" si="0"/>
        <v>0.5736790598651732</v>
      </c>
      <c r="F27">
        <v>131513</v>
      </c>
      <c r="G27">
        <v>1574</v>
      </c>
      <c r="H27">
        <v>112</v>
      </c>
      <c r="I27">
        <v>77241</v>
      </c>
      <c r="K27">
        <v>6705</v>
      </c>
      <c r="L27" s="23">
        <f t="shared" si="2"/>
        <v>6.7675159235668789E-2</v>
      </c>
      <c r="M27">
        <v>4333</v>
      </c>
      <c r="N27">
        <v>1430</v>
      </c>
      <c r="O27">
        <v>112</v>
      </c>
      <c r="P27">
        <v>821</v>
      </c>
      <c r="Q27">
        <v>203744</v>
      </c>
      <c r="S27" s="23">
        <f t="shared" si="3"/>
        <v>8.7440822796633233E-2</v>
      </c>
      <c r="T27">
        <v>127180</v>
      </c>
      <c r="U27">
        <v>144</v>
      </c>
      <c r="V27">
        <v>76420</v>
      </c>
      <c r="W27" s="3"/>
      <c r="X27">
        <v>2007</v>
      </c>
      <c r="Y27" t="s">
        <v>6</v>
      </c>
      <c r="Z27" s="23">
        <v>6.7675159235668789E-2</v>
      </c>
      <c r="AA27" s="23">
        <v>8.7440822796633233E-2</v>
      </c>
    </row>
    <row r="28" spans="1:27">
      <c r="A28">
        <v>2007</v>
      </c>
      <c r="B28" t="s">
        <v>7</v>
      </c>
      <c r="C28">
        <v>218909</v>
      </c>
      <c r="D28" s="23">
        <f t="shared" si="1"/>
        <v>4.0199763363095095E-2</v>
      </c>
      <c r="E28" s="28">
        <f t="shared" si="0"/>
        <v>0.59674082231811598</v>
      </c>
      <c r="F28">
        <v>132008</v>
      </c>
      <c r="G28">
        <v>1583</v>
      </c>
      <c r="H28">
        <v>71</v>
      </c>
      <c r="I28">
        <v>85220</v>
      </c>
      <c r="K28">
        <v>7167</v>
      </c>
      <c r="L28" s="23">
        <f t="shared" si="2"/>
        <v>6.8903803131991057E-2</v>
      </c>
      <c r="M28">
        <v>4816</v>
      </c>
      <c r="N28">
        <v>1410</v>
      </c>
      <c r="O28">
        <v>71</v>
      </c>
      <c r="P28">
        <v>844</v>
      </c>
      <c r="Q28">
        <v>211742</v>
      </c>
      <c r="S28" s="23">
        <f t="shared" si="3"/>
        <v>3.9255143709753415E-2</v>
      </c>
      <c r="T28">
        <v>127192</v>
      </c>
      <c r="U28">
        <v>173</v>
      </c>
      <c r="V28">
        <v>84376</v>
      </c>
      <c r="X28">
        <v>2007</v>
      </c>
      <c r="Y28" t="s">
        <v>7</v>
      </c>
      <c r="Z28" s="23">
        <v>6.8903803131991057E-2</v>
      </c>
      <c r="AA28" s="23">
        <v>3.9255143709753415E-2</v>
      </c>
    </row>
    <row r="29" spans="1:27">
      <c r="A29">
        <v>2007</v>
      </c>
      <c r="B29" t="s">
        <v>8</v>
      </c>
      <c r="C29">
        <v>226413</v>
      </c>
      <c r="D29" s="23">
        <f t="shared" si="1"/>
        <v>3.4279084002941863E-2</v>
      </c>
      <c r="E29" s="28">
        <f t="shared" si="0"/>
        <v>0.61719655109434335</v>
      </c>
      <c r="F29">
        <v>137612</v>
      </c>
      <c r="G29">
        <v>1793</v>
      </c>
      <c r="H29">
        <v>77</v>
      </c>
      <c r="I29">
        <v>86924</v>
      </c>
      <c r="K29">
        <v>7985</v>
      </c>
      <c r="L29" s="23">
        <f t="shared" si="2"/>
        <v>0.11413422631505511</v>
      </c>
      <c r="M29">
        <v>5420</v>
      </c>
      <c r="N29">
        <v>1612</v>
      </c>
      <c r="O29">
        <v>77</v>
      </c>
      <c r="P29">
        <v>869</v>
      </c>
      <c r="Q29">
        <v>218428</v>
      </c>
      <c r="S29" s="23">
        <f t="shared" si="3"/>
        <v>3.1576163444191514E-2</v>
      </c>
      <c r="T29">
        <v>132192</v>
      </c>
      <c r="U29">
        <v>181</v>
      </c>
      <c r="V29">
        <v>86055</v>
      </c>
      <c r="X29">
        <v>2007</v>
      </c>
      <c r="Y29" t="s">
        <v>8</v>
      </c>
      <c r="Z29" s="23">
        <v>0.11413422631505511</v>
      </c>
      <c r="AA29" s="23">
        <v>3.1576163444191514E-2</v>
      </c>
    </row>
    <row r="30" spans="1:27">
      <c r="A30">
        <v>2008</v>
      </c>
      <c r="B30" t="s">
        <v>0</v>
      </c>
      <c r="C30">
        <v>245695</v>
      </c>
      <c r="D30" s="23">
        <f t="shared" si="1"/>
        <v>8.5162954423995088E-2</v>
      </c>
      <c r="E30" s="28">
        <f t="shared" si="0"/>
        <v>0.66975883284583781</v>
      </c>
      <c r="F30">
        <v>158502</v>
      </c>
      <c r="G30">
        <v>2012</v>
      </c>
      <c r="H30">
        <v>81</v>
      </c>
      <c r="I30">
        <v>85097</v>
      </c>
      <c r="K30">
        <v>8713</v>
      </c>
      <c r="L30" s="23">
        <f t="shared" si="2"/>
        <v>9.1170945522855359E-2</v>
      </c>
      <c r="M30">
        <v>5959</v>
      </c>
      <c r="N30">
        <v>1812</v>
      </c>
      <c r="O30">
        <v>81</v>
      </c>
      <c r="P30">
        <v>858</v>
      </c>
      <c r="Q30">
        <v>236982</v>
      </c>
      <c r="S30" s="23">
        <f t="shared" si="3"/>
        <v>8.4943322284688774E-2</v>
      </c>
      <c r="T30">
        <v>152543</v>
      </c>
      <c r="U30">
        <v>200</v>
      </c>
      <c r="V30">
        <v>84239</v>
      </c>
      <c r="X30">
        <v>2008</v>
      </c>
      <c r="Y30" t="s">
        <v>0</v>
      </c>
      <c r="Z30" s="23">
        <v>9.1170945522855359E-2</v>
      </c>
      <c r="AA30" s="23">
        <v>8.4943322284688774E-2</v>
      </c>
    </row>
    <row r="31" spans="1:27">
      <c r="A31">
        <v>2008</v>
      </c>
      <c r="B31" t="s">
        <v>6</v>
      </c>
      <c r="C31">
        <v>276510</v>
      </c>
      <c r="D31" s="23">
        <f t="shared" si="1"/>
        <v>0.12541972771118665</v>
      </c>
      <c r="E31" s="28">
        <f t="shared" si="0"/>
        <v>0.75375980329352499</v>
      </c>
      <c r="F31">
        <v>187396</v>
      </c>
      <c r="G31">
        <v>1888</v>
      </c>
      <c r="H31">
        <v>85</v>
      </c>
      <c r="I31">
        <v>87124</v>
      </c>
      <c r="K31">
        <v>9743</v>
      </c>
      <c r="L31" s="23">
        <f t="shared" si="2"/>
        <v>0.11821416274532308</v>
      </c>
      <c r="M31">
        <v>7043</v>
      </c>
      <c r="N31">
        <v>1658</v>
      </c>
      <c r="O31">
        <v>85</v>
      </c>
      <c r="P31">
        <v>940</v>
      </c>
      <c r="Q31">
        <v>266767</v>
      </c>
      <c r="S31" s="23">
        <f t="shared" si="3"/>
        <v>0.12568465115494004</v>
      </c>
      <c r="T31">
        <v>180353</v>
      </c>
      <c r="U31">
        <v>230</v>
      </c>
      <c r="V31">
        <v>86184</v>
      </c>
      <c r="X31">
        <v>2008</v>
      </c>
      <c r="Y31" t="s">
        <v>6</v>
      </c>
      <c r="Z31" s="23">
        <v>0.11821416274532308</v>
      </c>
      <c r="AA31" s="23">
        <v>0.12568465115494004</v>
      </c>
    </row>
    <row r="32" spans="1:27">
      <c r="A32">
        <v>2008</v>
      </c>
      <c r="B32" t="s">
        <v>7</v>
      </c>
      <c r="C32">
        <v>292291</v>
      </c>
      <c r="D32" s="23">
        <f t="shared" si="1"/>
        <v>5.7072076959241984E-2</v>
      </c>
      <c r="E32" s="28">
        <f t="shared" si="0"/>
        <v>0.79677844079587612</v>
      </c>
      <c r="F32">
        <v>195154</v>
      </c>
      <c r="G32">
        <v>2712</v>
      </c>
      <c r="H32">
        <v>89</v>
      </c>
      <c r="I32">
        <v>94316</v>
      </c>
      <c r="K32">
        <v>11504</v>
      </c>
      <c r="L32" s="23">
        <f t="shared" si="2"/>
        <v>0.18074515036436417</v>
      </c>
      <c r="M32">
        <v>7927</v>
      </c>
      <c r="N32">
        <v>2485</v>
      </c>
      <c r="O32">
        <v>89</v>
      </c>
      <c r="P32">
        <v>983</v>
      </c>
      <c r="Q32">
        <v>280787</v>
      </c>
      <c r="S32" s="23">
        <f t="shared" si="3"/>
        <v>5.2555226096181309E-2</v>
      </c>
      <c r="T32">
        <v>187227</v>
      </c>
      <c r="U32">
        <v>227</v>
      </c>
      <c r="V32">
        <v>93333</v>
      </c>
      <c r="X32">
        <v>2008</v>
      </c>
      <c r="Y32" t="s">
        <v>7</v>
      </c>
      <c r="Z32" s="23">
        <v>0.18074515036436417</v>
      </c>
      <c r="AA32" s="23">
        <v>5.2555226096181309E-2</v>
      </c>
    </row>
    <row r="33" spans="1:27">
      <c r="A33">
        <v>2008</v>
      </c>
      <c r="B33" t="s">
        <v>8</v>
      </c>
      <c r="C33">
        <v>301317</v>
      </c>
      <c r="D33" s="23">
        <f t="shared" si="1"/>
        <v>3.0880184473692313E-2</v>
      </c>
      <c r="E33" s="28">
        <f t="shared" si="0"/>
        <v>0.82138310603231368</v>
      </c>
      <c r="F33">
        <v>202118</v>
      </c>
      <c r="G33">
        <v>3175</v>
      </c>
      <c r="H33">
        <v>90</v>
      </c>
      <c r="I33">
        <v>95905</v>
      </c>
      <c r="K33">
        <v>12901</v>
      </c>
      <c r="L33" s="23">
        <f t="shared" si="2"/>
        <v>0.12143602225312934</v>
      </c>
      <c r="M33">
        <v>8872</v>
      </c>
      <c r="N33">
        <v>2941</v>
      </c>
      <c r="O33">
        <v>90</v>
      </c>
      <c r="P33">
        <v>970</v>
      </c>
      <c r="Q33">
        <v>288416</v>
      </c>
      <c r="S33" s="23">
        <f t="shared" si="3"/>
        <v>2.7170061292011383E-2</v>
      </c>
      <c r="T33">
        <v>193246</v>
      </c>
      <c r="U33">
        <v>234</v>
      </c>
      <c r="V33">
        <v>94935</v>
      </c>
      <c r="X33">
        <v>2008</v>
      </c>
      <c r="Y33" t="s">
        <v>8</v>
      </c>
      <c r="Z33" s="23">
        <v>0.12143602225312934</v>
      </c>
      <c r="AA33" s="23">
        <v>2.7170061292011383E-2</v>
      </c>
    </row>
    <row r="34" spans="1:27">
      <c r="A34">
        <v>2009</v>
      </c>
      <c r="B34" t="s">
        <v>0</v>
      </c>
      <c r="C34">
        <v>330477</v>
      </c>
      <c r="D34" s="23">
        <f t="shared" si="1"/>
        <v>9.677515706050438E-2</v>
      </c>
      <c r="E34" s="28">
        <f t="shared" si="0"/>
        <v>0.90087258512543578</v>
      </c>
      <c r="F34">
        <v>233460</v>
      </c>
      <c r="G34">
        <v>3679</v>
      </c>
      <c r="H34">
        <v>102</v>
      </c>
      <c r="I34">
        <v>93195</v>
      </c>
      <c r="K34">
        <v>14319</v>
      </c>
      <c r="L34" s="23">
        <f t="shared" si="2"/>
        <v>0.10991396015812728</v>
      </c>
      <c r="M34">
        <v>9700</v>
      </c>
      <c r="N34">
        <v>3431</v>
      </c>
      <c r="O34">
        <v>102</v>
      </c>
      <c r="P34">
        <v>1045</v>
      </c>
      <c r="Q34">
        <v>316158</v>
      </c>
      <c r="S34" s="23">
        <f t="shared" si="3"/>
        <v>9.6187451459003662E-2</v>
      </c>
      <c r="T34">
        <v>223760</v>
      </c>
      <c r="U34">
        <v>248</v>
      </c>
      <c r="V34">
        <v>92150</v>
      </c>
      <c r="X34">
        <v>2009</v>
      </c>
      <c r="Y34" t="s">
        <v>0</v>
      </c>
      <c r="Z34" s="23">
        <v>0.10991396015812728</v>
      </c>
      <c r="AA34" s="23">
        <v>9.6187451459003662E-2</v>
      </c>
    </row>
    <row r="35" spans="1:27">
      <c r="A35">
        <v>2009</v>
      </c>
      <c r="B35" t="s">
        <v>6</v>
      </c>
      <c r="C35">
        <v>381073</v>
      </c>
      <c r="D35" s="23">
        <f t="shared" si="1"/>
        <v>0.15309991315583232</v>
      </c>
      <c r="E35" s="28">
        <f t="shared" si="0"/>
        <v>1.0387960996726102</v>
      </c>
      <c r="F35">
        <v>276043</v>
      </c>
      <c r="G35">
        <v>4348</v>
      </c>
      <c r="H35">
        <v>139</v>
      </c>
      <c r="I35">
        <v>100483</v>
      </c>
      <c r="K35">
        <v>16014</v>
      </c>
      <c r="L35" s="23">
        <f t="shared" si="2"/>
        <v>0.11837418814163</v>
      </c>
      <c r="M35">
        <v>10675</v>
      </c>
      <c r="N35">
        <v>3965</v>
      </c>
      <c r="O35">
        <v>139</v>
      </c>
      <c r="P35">
        <v>1175</v>
      </c>
      <c r="Q35">
        <v>365059</v>
      </c>
      <c r="S35" s="23">
        <f t="shared" si="3"/>
        <v>0.15467266366816593</v>
      </c>
      <c r="T35">
        <v>265368</v>
      </c>
      <c r="U35">
        <v>383</v>
      </c>
      <c r="V35">
        <v>99308</v>
      </c>
      <c r="X35">
        <v>2009</v>
      </c>
      <c r="Y35" t="s">
        <v>6</v>
      </c>
      <c r="Z35" s="23">
        <v>0.11837418814163</v>
      </c>
      <c r="AA35" s="23">
        <v>0.15467266366816593</v>
      </c>
    </row>
    <row r="36" spans="1:27">
      <c r="A36">
        <v>2009</v>
      </c>
      <c r="B36" t="s">
        <v>7</v>
      </c>
      <c r="C36">
        <v>388485</v>
      </c>
      <c r="D36" s="23">
        <f t="shared" si="1"/>
        <v>1.9450341535611287E-2</v>
      </c>
      <c r="E36" s="28">
        <f t="shared" si="0"/>
        <v>1.0590010385971034</v>
      </c>
      <c r="F36">
        <v>276519</v>
      </c>
      <c r="G36">
        <v>3505</v>
      </c>
      <c r="H36">
        <v>155</v>
      </c>
      <c r="I36">
        <v>108289</v>
      </c>
      <c r="K36">
        <v>15177</v>
      </c>
      <c r="L36" s="23">
        <f t="shared" si="2"/>
        <v>-5.226676657924316E-2</v>
      </c>
      <c r="M36">
        <v>10798</v>
      </c>
      <c r="N36">
        <v>3060</v>
      </c>
      <c r="O36">
        <v>155</v>
      </c>
      <c r="P36">
        <v>1147</v>
      </c>
      <c r="Q36">
        <v>373308</v>
      </c>
      <c r="S36" s="23">
        <f t="shared" si="3"/>
        <v>2.2596347439728919E-2</v>
      </c>
      <c r="T36">
        <v>265721</v>
      </c>
      <c r="U36">
        <v>445</v>
      </c>
      <c r="V36">
        <v>107142</v>
      </c>
      <c r="X36">
        <v>2009</v>
      </c>
      <c r="Y36" t="s">
        <v>7</v>
      </c>
      <c r="Z36" s="23">
        <v>-5.226676657924316E-2</v>
      </c>
      <c r="AA36" s="23">
        <v>2.2596347439728919E-2</v>
      </c>
    </row>
    <row r="37" spans="1:27">
      <c r="A37">
        <v>2009</v>
      </c>
      <c r="B37" t="s">
        <v>8</v>
      </c>
      <c r="C37">
        <v>372203</v>
      </c>
      <c r="D37" s="23">
        <f t="shared" si="1"/>
        <v>-4.1911528115628663E-2</v>
      </c>
      <c r="E37" s="28">
        <f t="shared" si="0"/>
        <v>1.014616686793461</v>
      </c>
      <c r="F37">
        <v>263757</v>
      </c>
      <c r="G37">
        <v>3613</v>
      </c>
      <c r="H37">
        <v>148</v>
      </c>
      <c r="I37">
        <v>104655</v>
      </c>
      <c r="K37">
        <v>15020</v>
      </c>
      <c r="L37" s="23">
        <f t="shared" si="2"/>
        <v>-1.0344600382157211E-2</v>
      </c>
      <c r="M37">
        <v>10604</v>
      </c>
      <c r="N37">
        <v>3176</v>
      </c>
      <c r="O37">
        <v>148</v>
      </c>
      <c r="P37">
        <v>1062</v>
      </c>
      <c r="Q37">
        <v>357183</v>
      </c>
      <c r="S37" s="23">
        <f t="shared" si="3"/>
        <v>-4.3194895367899964E-2</v>
      </c>
      <c r="T37">
        <v>253153</v>
      </c>
      <c r="U37">
        <v>437</v>
      </c>
      <c r="V37">
        <v>103593</v>
      </c>
      <c r="X37">
        <v>2009</v>
      </c>
      <c r="Y37" t="s">
        <v>8</v>
      </c>
      <c r="Z37" s="23">
        <v>-1.0344600382157211E-2</v>
      </c>
      <c r="AA37" s="23">
        <v>-4.3194895367899964E-2</v>
      </c>
    </row>
    <row r="38" spans="1:27">
      <c r="A38">
        <v>2010</v>
      </c>
      <c r="B38" t="s">
        <v>0</v>
      </c>
      <c r="C38">
        <v>388148</v>
      </c>
      <c r="D38" s="23">
        <f t="shared" si="1"/>
        <v>4.2839525742672684E-2</v>
      </c>
      <c r="E38" s="28">
        <f t="shared" si="0"/>
        <v>1.0580823844662948</v>
      </c>
      <c r="F38">
        <v>282122</v>
      </c>
      <c r="G38">
        <v>3733</v>
      </c>
      <c r="H38">
        <v>163</v>
      </c>
      <c r="I38">
        <v>102094</v>
      </c>
      <c r="K38">
        <v>14607</v>
      </c>
      <c r="L38" s="23">
        <f t="shared" si="2"/>
        <v>-2.7496671105193077E-2</v>
      </c>
      <c r="M38">
        <v>10074</v>
      </c>
      <c r="N38">
        <v>3293</v>
      </c>
      <c r="O38">
        <v>163</v>
      </c>
      <c r="P38">
        <v>1043</v>
      </c>
      <c r="Q38">
        <v>373541</v>
      </c>
      <c r="S38" s="23">
        <f t="shared" si="3"/>
        <v>4.5797252388831498E-2</v>
      </c>
      <c r="T38">
        <v>272048</v>
      </c>
      <c r="U38">
        <v>440</v>
      </c>
      <c r="V38">
        <v>101051</v>
      </c>
      <c r="X38">
        <v>2010</v>
      </c>
      <c r="Y38" t="s">
        <v>0</v>
      </c>
      <c r="Z38" s="23">
        <v>-2.7496671105193077E-2</v>
      </c>
      <c r="AA38" s="23">
        <v>4.5797252388831498E-2</v>
      </c>
    </row>
    <row r="39" spans="1:27">
      <c r="A39">
        <v>2010</v>
      </c>
      <c r="B39" t="s">
        <v>6</v>
      </c>
      <c r="C39">
        <v>422061</v>
      </c>
      <c r="D39" s="23">
        <f t="shared" si="1"/>
        <v>8.73713119737832E-2</v>
      </c>
      <c r="E39" s="28">
        <f t="shared" si="0"/>
        <v>1.1505284305734638</v>
      </c>
      <c r="F39">
        <v>309680</v>
      </c>
      <c r="G39">
        <v>3370</v>
      </c>
      <c r="H39">
        <v>194</v>
      </c>
      <c r="I39">
        <v>108798</v>
      </c>
      <c r="K39">
        <v>14452</v>
      </c>
      <c r="L39" s="23">
        <f t="shared" si="2"/>
        <v>-1.0611350722256453E-2</v>
      </c>
      <c r="M39">
        <v>10311</v>
      </c>
      <c r="N39">
        <v>2859</v>
      </c>
      <c r="O39">
        <v>194</v>
      </c>
      <c r="P39">
        <v>1071</v>
      </c>
      <c r="Q39">
        <v>407609</v>
      </c>
      <c r="S39" s="23">
        <f t="shared" si="3"/>
        <v>9.1202839848905481E-2</v>
      </c>
      <c r="T39">
        <v>299369</v>
      </c>
      <c r="U39">
        <v>511</v>
      </c>
      <c r="V39">
        <v>107727</v>
      </c>
      <c r="X39">
        <v>2010</v>
      </c>
      <c r="Y39" t="s">
        <v>6</v>
      </c>
      <c r="Z39" s="23">
        <v>-1.0611350722256453E-2</v>
      </c>
      <c r="AA39" s="23">
        <v>9.1202839848905481E-2</v>
      </c>
    </row>
    <row r="40" spans="1:27">
      <c r="A40">
        <v>2010</v>
      </c>
      <c r="B40" t="s">
        <v>7</v>
      </c>
      <c r="C40">
        <v>412380</v>
      </c>
      <c r="D40" s="23">
        <f t="shared" si="1"/>
        <v>-2.2937442691933155E-2</v>
      </c>
      <c r="E40" s="28">
        <f t="shared" si="0"/>
        <v>1.124138250631745</v>
      </c>
      <c r="F40">
        <v>289813</v>
      </c>
      <c r="G40">
        <v>3440</v>
      </c>
      <c r="H40">
        <v>202</v>
      </c>
      <c r="I40">
        <v>118904</v>
      </c>
      <c r="K40">
        <v>13957</v>
      </c>
      <c r="L40" s="23">
        <f t="shared" si="2"/>
        <v>-3.4251314696927763E-2</v>
      </c>
      <c r="M40">
        <v>9807</v>
      </c>
      <c r="N40">
        <v>2916</v>
      </c>
      <c r="O40">
        <v>202</v>
      </c>
      <c r="P40">
        <v>1011</v>
      </c>
      <c r="Q40">
        <v>398423</v>
      </c>
      <c r="S40" s="23">
        <f t="shared" si="3"/>
        <v>-2.2536303172893631E-2</v>
      </c>
      <c r="T40">
        <v>280006</v>
      </c>
      <c r="U40">
        <v>524</v>
      </c>
      <c r="V40">
        <v>117893</v>
      </c>
      <c r="X40">
        <v>2010</v>
      </c>
      <c r="Y40" t="s">
        <v>7</v>
      </c>
      <c r="Z40" s="23">
        <v>-3.4251314696927763E-2</v>
      </c>
      <c r="AA40" s="23">
        <v>-2.2536303172893631E-2</v>
      </c>
    </row>
    <row r="41" spans="1:27">
      <c r="A41">
        <v>2010</v>
      </c>
      <c r="B41" t="s">
        <v>8</v>
      </c>
      <c r="C41">
        <v>370080</v>
      </c>
      <c r="D41" s="23">
        <f t="shared" si="1"/>
        <v>-0.10257529463116544</v>
      </c>
      <c r="E41" s="28">
        <f t="shared" si="0"/>
        <v>1.0088294383670309</v>
      </c>
      <c r="F41">
        <v>257668</v>
      </c>
      <c r="G41">
        <v>3148</v>
      </c>
      <c r="H41">
        <v>164</v>
      </c>
      <c r="I41">
        <v>109046</v>
      </c>
      <c r="K41">
        <v>13030</v>
      </c>
      <c r="L41" s="23">
        <f t="shared" si="2"/>
        <v>-6.6418284731675867E-2</v>
      </c>
      <c r="M41">
        <v>9142</v>
      </c>
      <c r="N41">
        <v>2682</v>
      </c>
      <c r="O41">
        <v>164</v>
      </c>
      <c r="P41">
        <v>989</v>
      </c>
      <c r="Q41">
        <v>357050</v>
      </c>
      <c r="S41" s="23">
        <f t="shared" si="3"/>
        <v>-0.10384189667765165</v>
      </c>
      <c r="T41">
        <v>248526</v>
      </c>
      <c r="U41">
        <v>466</v>
      </c>
      <c r="V41">
        <v>108057</v>
      </c>
      <c r="X41">
        <v>2010</v>
      </c>
      <c r="Y41" t="s">
        <v>8</v>
      </c>
      <c r="Z41" s="23">
        <v>-6.6418284731675867E-2</v>
      </c>
      <c r="AA41" s="23">
        <v>-0.10384189667765165</v>
      </c>
    </row>
    <row r="42" spans="1:27">
      <c r="A42">
        <v>2011</v>
      </c>
      <c r="B42" t="s">
        <v>0</v>
      </c>
      <c r="C42">
        <v>366178</v>
      </c>
      <c r="D42" s="23">
        <f t="shared" si="1"/>
        <v>-1.0543666234327714E-2</v>
      </c>
      <c r="E42" s="28">
        <f t="shared" si="0"/>
        <v>0.99819267748152474</v>
      </c>
      <c r="F42">
        <v>260953</v>
      </c>
      <c r="G42">
        <v>3063</v>
      </c>
      <c r="H42">
        <v>181</v>
      </c>
      <c r="I42">
        <v>101955</v>
      </c>
      <c r="K42">
        <v>12376</v>
      </c>
      <c r="L42" s="23">
        <f t="shared" si="2"/>
        <v>-5.019186492709133E-2</v>
      </c>
      <c r="M42">
        <v>8615</v>
      </c>
      <c r="N42">
        <v>2605</v>
      </c>
      <c r="O42">
        <v>181</v>
      </c>
      <c r="P42">
        <v>949</v>
      </c>
      <c r="Q42">
        <v>353802</v>
      </c>
      <c r="S42" s="23">
        <f t="shared" si="3"/>
        <v>-9.0967651589413251E-3</v>
      </c>
      <c r="T42">
        <v>252338</v>
      </c>
      <c r="U42">
        <v>458</v>
      </c>
      <c r="V42">
        <v>101006</v>
      </c>
      <c r="X42">
        <v>2011</v>
      </c>
      <c r="Y42" t="s">
        <v>0</v>
      </c>
      <c r="Z42" s="23">
        <v>-5.019186492709133E-2</v>
      </c>
      <c r="AA42" s="23">
        <v>-9.0967651589413251E-3</v>
      </c>
    </row>
    <row r="43" spans="1:27">
      <c r="A43">
        <v>2011</v>
      </c>
      <c r="B43" t="s">
        <v>6</v>
      </c>
      <c r="C43">
        <v>379790</v>
      </c>
      <c r="D43" s="23">
        <f t="shared" si="1"/>
        <v>3.7173178071866687E-2</v>
      </c>
      <c r="E43" s="28">
        <f t="shared" si="0"/>
        <v>1.0352986716315788</v>
      </c>
      <c r="F43">
        <v>274428</v>
      </c>
      <c r="G43">
        <v>3008</v>
      </c>
      <c r="H43">
        <v>166</v>
      </c>
      <c r="I43">
        <v>102167</v>
      </c>
      <c r="K43">
        <v>12304</v>
      </c>
      <c r="L43" s="23">
        <f t="shared" si="2"/>
        <v>-5.8177117000646414E-3</v>
      </c>
      <c r="M43">
        <v>8669</v>
      </c>
      <c r="N43">
        <v>2567</v>
      </c>
      <c r="O43">
        <v>166</v>
      </c>
      <c r="P43">
        <v>881</v>
      </c>
      <c r="Q43">
        <v>367486</v>
      </c>
      <c r="S43" s="23">
        <f t="shared" si="3"/>
        <v>3.8677000130016223E-2</v>
      </c>
      <c r="T43">
        <v>265759</v>
      </c>
      <c r="U43">
        <v>441</v>
      </c>
      <c r="V43">
        <v>101286</v>
      </c>
      <c r="X43">
        <v>2011</v>
      </c>
      <c r="Y43" t="s">
        <v>6</v>
      </c>
      <c r="Z43" s="23">
        <v>-5.8177117000646414E-3</v>
      </c>
      <c r="AA43" s="23">
        <v>3.8677000130016223E-2</v>
      </c>
    </row>
    <row r="44" spans="1:27">
      <c r="A44">
        <v>2011</v>
      </c>
      <c r="B44" t="s">
        <v>7</v>
      </c>
      <c r="C44">
        <v>348635</v>
      </c>
      <c r="D44" s="23">
        <f t="shared" si="1"/>
        <v>-8.2032175676031494E-2</v>
      </c>
      <c r="E44" s="28">
        <f t="shared" si="0"/>
        <v>0.95037086912313506</v>
      </c>
      <c r="F44">
        <v>241965</v>
      </c>
      <c r="G44">
        <v>2696</v>
      </c>
      <c r="H44">
        <v>161</v>
      </c>
      <c r="I44">
        <v>103802</v>
      </c>
      <c r="K44">
        <v>11705</v>
      </c>
      <c r="L44" s="23">
        <f t="shared" si="2"/>
        <v>-4.8683355006501949E-2</v>
      </c>
      <c r="M44">
        <v>8388</v>
      </c>
      <c r="N44">
        <v>2245</v>
      </c>
      <c r="O44">
        <v>161</v>
      </c>
      <c r="P44">
        <v>902</v>
      </c>
      <c r="Q44">
        <v>336930</v>
      </c>
      <c r="S44" s="23">
        <f t="shared" si="3"/>
        <v>-8.314874580256118E-2</v>
      </c>
      <c r="T44">
        <v>233577</v>
      </c>
      <c r="U44">
        <v>451</v>
      </c>
      <c r="V44">
        <v>102900</v>
      </c>
      <c r="X44">
        <v>2011</v>
      </c>
      <c r="Y44" t="s">
        <v>7</v>
      </c>
      <c r="Z44" s="23">
        <v>-4.8683355006501949E-2</v>
      </c>
      <c r="AA44" s="23">
        <v>-8.314874580256118E-2</v>
      </c>
    </row>
    <row r="45" spans="1:27">
      <c r="A45">
        <v>2011</v>
      </c>
      <c r="B45" t="s">
        <v>8</v>
      </c>
      <c r="C45">
        <v>313775</v>
      </c>
      <c r="D45" s="23">
        <f t="shared" si="1"/>
        <v>-9.9989960847304493E-2</v>
      </c>
      <c r="E45" s="28">
        <f t="shared" si="0"/>
        <v>0.85534332312909411</v>
      </c>
      <c r="F45">
        <v>213238</v>
      </c>
      <c r="G45">
        <v>2723</v>
      </c>
      <c r="H45">
        <v>127</v>
      </c>
      <c r="I45">
        <v>97675</v>
      </c>
      <c r="K45">
        <v>11149</v>
      </c>
      <c r="L45" s="23">
        <f t="shared" si="2"/>
        <v>-4.7501067919692441E-2</v>
      </c>
      <c r="M45">
        <v>7858</v>
      </c>
      <c r="N45">
        <v>2313</v>
      </c>
      <c r="O45">
        <v>127</v>
      </c>
      <c r="P45">
        <v>839</v>
      </c>
      <c r="Q45">
        <v>302626</v>
      </c>
      <c r="S45" s="23">
        <f t="shared" si="3"/>
        <v>-0.10181343305731161</v>
      </c>
      <c r="T45">
        <v>205380</v>
      </c>
      <c r="U45">
        <v>410</v>
      </c>
      <c r="V45">
        <v>96836</v>
      </c>
      <c r="X45">
        <v>2011</v>
      </c>
      <c r="Y45" t="s">
        <v>8</v>
      </c>
      <c r="Z45" s="23">
        <v>-4.7501067919692441E-2</v>
      </c>
      <c r="AA45" s="23">
        <v>-0.10181343305731161</v>
      </c>
    </row>
    <row r="46" spans="1:27">
      <c r="A46">
        <v>2012</v>
      </c>
      <c r="B46" t="s">
        <v>0</v>
      </c>
      <c r="C46">
        <v>322973</v>
      </c>
      <c r="D46" s="23">
        <f t="shared" si="1"/>
        <v>2.931399888455103E-2</v>
      </c>
      <c r="E46" s="28">
        <f t="shared" si="0"/>
        <v>0.88041685634920852</v>
      </c>
      <c r="F46">
        <v>227678</v>
      </c>
      <c r="G46">
        <v>2885</v>
      </c>
      <c r="H46">
        <v>152</v>
      </c>
      <c r="I46">
        <v>92173</v>
      </c>
      <c r="K46">
        <v>10998</v>
      </c>
      <c r="L46" s="23">
        <f t="shared" si="2"/>
        <v>-1.3543815588842049E-2</v>
      </c>
      <c r="M46">
        <v>7387</v>
      </c>
      <c r="N46">
        <v>2464</v>
      </c>
      <c r="O46">
        <v>152</v>
      </c>
      <c r="P46">
        <v>910</v>
      </c>
      <c r="Q46">
        <v>311975</v>
      </c>
      <c r="S46" s="23">
        <f t="shared" si="3"/>
        <v>3.089291733030209E-2</v>
      </c>
      <c r="T46">
        <v>220291</v>
      </c>
      <c r="U46">
        <v>421</v>
      </c>
      <c r="V46">
        <v>91263</v>
      </c>
      <c r="X46">
        <v>2012</v>
      </c>
      <c r="Y46" t="s">
        <v>0</v>
      </c>
      <c r="Z46" s="23">
        <v>-1.3543815588842049E-2</v>
      </c>
      <c r="AA46" s="23">
        <v>3.089291733030209E-2</v>
      </c>
    </row>
    <row r="47" spans="1:27">
      <c r="A47">
        <v>2012</v>
      </c>
      <c r="B47" t="s">
        <v>6</v>
      </c>
      <c r="C47">
        <v>325693</v>
      </c>
      <c r="D47" s="23">
        <f t="shared" si="1"/>
        <v>8.4217566174262237E-3</v>
      </c>
      <c r="E47" s="28">
        <f t="shared" si="0"/>
        <v>0.88783151283526107</v>
      </c>
      <c r="F47">
        <v>230755</v>
      </c>
      <c r="G47">
        <v>2581</v>
      </c>
      <c r="H47">
        <v>142</v>
      </c>
      <c r="I47">
        <v>92188</v>
      </c>
      <c r="K47">
        <v>10374</v>
      </c>
      <c r="L47" s="23">
        <f t="shared" si="2"/>
        <v>-5.6737588652482268E-2</v>
      </c>
      <c r="M47">
        <v>7145</v>
      </c>
      <c r="N47">
        <v>2225</v>
      </c>
      <c r="O47">
        <v>142</v>
      </c>
      <c r="P47">
        <v>836</v>
      </c>
      <c r="Q47">
        <v>315319</v>
      </c>
      <c r="S47" s="23">
        <f t="shared" si="3"/>
        <v>1.0718807596762562E-2</v>
      </c>
      <c r="T47">
        <v>223610</v>
      </c>
      <c r="U47">
        <v>356</v>
      </c>
      <c r="V47">
        <v>91352</v>
      </c>
      <c r="X47">
        <v>2012</v>
      </c>
      <c r="Y47" t="s">
        <v>6</v>
      </c>
      <c r="Z47" s="23">
        <v>-5.6737588652482268E-2</v>
      </c>
      <c r="AA47" s="23">
        <v>1.0718807596762562E-2</v>
      </c>
    </row>
    <row r="48" spans="1:27">
      <c r="A48">
        <v>2012</v>
      </c>
      <c r="B48" t="s">
        <v>7</v>
      </c>
      <c r="C48">
        <v>298224</v>
      </c>
      <c r="D48" s="23">
        <f t="shared" si="1"/>
        <v>-8.4340160826299609E-2</v>
      </c>
      <c r="E48" s="28">
        <f t="shared" si="0"/>
        <v>0.81295166025607823</v>
      </c>
      <c r="F48">
        <v>202336</v>
      </c>
      <c r="G48">
        <v>2364</v>
      </c>
      <c r="H48">
        <v>118</v>
      </c>
      <c r="I48">
        <v>93386</v>
      </c>
      <c r="K48">
        <v>9248</v>
      </c>
      <c r="L48" s="23">
        <f t="shared" si="2"/>
        <v>-0.10854058222479275</v>
      </c>
      <c r="M48">
        <v>6357</v>
      </c>
      <c r="N48">
        <v>2020</v>
      </c>
      <c r="O48">
        <v>118</v>
      </c>
      <c r="P48">
        <v>735</v>
      </c>
      <c r="Q48">
        <v>288976</v>
      </c>
      <c r="S48" s="23">
        <f t="shared" si="3"/>
        <v>-8.3543966586219029E-2</v>
      </c>
      <c r="T48">
        <v>195979</v>
      </c>
      <c r="U48">
        <v>344</v>
      </c>
      <c r="V48">
        <v>92651</v>
      </c>
      <c r="X48">
        <v>2012</v>
      </c>
      <c r="Y48" t="s">
        <v>7</v>
      </c>
      <c r="Z48" s="23">
        <v>-0.10854058222479275</v>
      </c>
      <c r="AA48" s="23">
        <v>-8.3543966586219029E-2</v>
      </c>
    </row>
    <row r="49" spans="1:27">
      <c r="A49">
        <v>2012</v>
      </c>
      <c r="B49" t="s">
        <v>8</v>
      </c>
      <c r="C49">
        <v>273878</v>
      </c>
      <c r="D49" s="23">
        <f t="shared" si="1"/>
        <v>-8.1636622136380704E-2</v>
      </c>
      <c r="E49" s="28">
        <f t="shared" si="0"/>
        <v>0.74658503275260946</v>
      </c>
      <c r="F49">
        <v>182562</v>
      </c>
      <c r="G49">
        <v>2479</v>
      </c>
      <c r="H49">
        <v>98</v>
      </c>
      <c r="I49">
        <v>88730</v>
      </c>
      <c r="K49">
        <v>9231</v>
      </c>
      <c r="L49" s="23">
        <f t="shared" si="2"/>
        <v>-1.838235294117647E-3</v>
      </c>
      <c r="M49">
        <v>6288</v>
      </c>
      <c r="N49">
        <v>2131</v>
      </c>
      <c r="O49">
        <v>98</v>
      </c>
      <c r="P49">
        <v>706</v>
      </c>
      <c r="Q49">
        <v>264647</v>
      </c>
      <c r="S49" s="23">
        <f t="shared" si="3"/>
        <v>-8.4190382592326002E-2</v>
      </c>
      <c r="T49">
        <v>176274</v>
      </c>
      <c r="U49">
        <v>348</v>
      </c>
      <c r="V49">
        <v>88024</v>
      </c>
      <c r="X49">
        <v>2012</v>
      </c>
      <c r="Y49" t="s">
        <v>8</v>
      </c>
      <c r="Z49" s="23">
        <v>-1.838235294117647E-3</v>
      </c>
      <c r="AA49" s="23">
        <v>-8.4190382592326002E-2</v>
      </c>
    </row>
    <row r="50" spans="1:27">
      <c r="A50">
        <v>2013</v>
      </c>
      <c r="B50" t="s">
        <v>0</v>
      </c>
      <c r="C50">
        <v>272296</v>
      </c>
      <c r="D50" s="23">
        <f t="shared" si="1"/>
        <v>-5.7762945545096721E-3</v>
      </c>
      <c r="E50" s="28">
        <f t="shared" si="0"/>
        <v>0.74227253769344215</v>
      </c>
      <c r="F50">
        <v>189083</v>
      </c>
      <c r="G50">
        <v>2345</v>
      </c>
      <c r="H50">
        <v>103</v>
      </c>
      <c r="I50">
        <v>80737</v>
      </c>
      <c r="K50">
        <v>8512</v>
      </c>
      <c r="L50" s="23">
        <f t="shared" si="2"/>
        <v>-7.7889719423681072E-2</v>
      </c>
      <c r="M50">
        <v>5703</v>
      </c>
      <c r="N50">
        <v>1990</v>
      </c>
      <c r="O50">
        <v>103</v>
      </c>
      <c r="P50">
        <v>689</v>
      </c>
      <c r="Q50">
        <v>263784</v>
      </c>
      <c r="S50" s="23">
        <f t="shared" si="3"/>
        <v>-3.2609476018998895E-3</v>
      </c>
      <c r="T50">
        <v>183380</v>
      </c>
      <c r="U50">
        <v>355</v>
      </c>
      <c r="V50">
        <v>80048</v>
      </c>
      <c r="X50">
        <v>2013</v>
      </c>
      <c r="Y50" t="s">
        <v>0</v>
      </c>
      <c r="Z50" s="23">
        <v>-7.7889719423681072E-2</v>
      </c>
      <c r="AA50" s="23">
        <v>-3.2609476018998895E-3</v>
      </c>
    </row>
    <row r="51" spans="1:27">
      <c r="A51">
        <v>2013</v>
      </c>
      <c r="B51" t="s">
        <v>6</v>
      </c>
      <c r="C51">
        <v>293188</v>
      </c>
      <c r="D51" s="23">
        <f t="shared" si="1"/>
        <v>7.6725328319182065E-2</v>
      </c>
      <c r="E51" s="28">
        <f t="shared" si="0"/>
        <v>0.79922364185028394</v>
      </c>
      <c r="F51">
        <v>204593</v>
      </c>
      <c r="G51">
        <v>2403</v>
      </c>
      <c r="H51">
        <v>107</v>
      </c>
      <c r="I51">
        <v>86063</v>
      </c>
      <c r="K51">
        <v>8874</v>
      </c>
      <c r="L51" s="23">
        <f t="shared" si="2"/>
        <v>4.2528195488721804E-2</v>
      </c>
      <c r="M51">
        <v>5989</v>
      </c>
      <c r="N51">
        <v>2028</v>
      </c>
      <c r="O51">
        <v>107</v>
      </c>
      <c r="P51">
        <v>728</v>
      </c>
      <c r="Q51">
        <v>284314</v>
      </c>
      <c r="S51" s="23">
        <f t="shared" si="3"/>
        <v>7.7828829648500283E-2</v>
      </c>
      <c r="T51">
        <v>198604</v>
      </c>
      <c r="U51">
        <v>375</v>
      </c>
      <c r="V51">
        <v>85335</v>
      </c>
      <c r="X51">
        <v>2013</v>
      </c>
      <c r="Y51" t="s">
        <v>6</v>
      </c>
      <c r="Z51" s="23">
        <v>4.2528195488721804E-2</v>
      </c>
      <c r="AA51" s="23">
        <v>7.7828829648500283E-2</v>
      </c>
    </row>
    <row r="52" spans="1:27">
      <c r="A52">
        <v>2013</v>
      </c>
      <c r="B52" t="s">
        <v>7</v>
      </c>
      <c r="C52">
        <v>267967</v>
      </c>
      <c r="D52" s="23">
        <f t="shared" si="1"/>
        <v>-8.6023302454397862E-2</v>
      </c>
      <c r="E52" s="28">
        <f t="shared" si="0"/>
        <v>0.73047178477869157</v>
      </c>
      <c r="F52">
        <v>177490</v>
      </c>
      <c r="G52">
        <v>2317</v>
      </c>
      <c r="H52">
        <v>97</v>
      </c>
      <c r="I52">
        <v>88039</v>
      </c>
      <c r="K52">
        <v>8119</v>
      </c>
      <c r="L52" s="23">
        <f t="shared" si="2"/>
        <v>-8.5080009015100294E-2</v>
      </c>
      <c r="M52">
        <v>5314</v>
      </c>
      <c r="N52">
        <v>1983</v>
      </c>
      <c r="O52">
        <v>97</v>
      </c>
      <c r="P52">
        <v>701</v>
      </c>
      <c r="Q52">
        <v>259848</v>
      </c>
      <c r="S52" s="23">
        <f t="shared" si="3"/>
        <v>-8.6052744500798417E-2</v>
      </c>
      <c r="T52">
        <v>172176</v>
      </c>
      <c r="U52">
        <v>334</v>
      </c>
      <c r="V52">
        <v>87338</v>
      </c>
      <c r="X52">
        <v>2013</v>
      </c>
      <c r="Y52" t="s">
        <v>7</v>
      </c>
      <c r="Z52" s="23">
        <v>-8.5080009015100294E-2</v>
      </c>
      <c r="AA52" s="23">
        <v>-8.6052744500798417E-2</v>
      </c>
    </row>
    <row r="53" spans="1:27">
      <c r="A53">
        <v>2013</v>
      </c>
      <c r="B53" t="s">
        <v>8</v>
      </c>
      <c r="C53">
        <v>238138</v>
      </c>
      <c r="D53" s="23">
        <f t="shared" si="1"/>
        <v>-0.11131594562016965</v>
      </c>
      <c r="E53" s="28">
        <f t="shared" si="0"/>
        <v>0.64915862730719853</v>
      </c>
      <c r="F53">
        <v>157416</v>
      </c>
      <c r="G53">
        <v>1901</v>
      </c>
      <c r="H53">
        <v>88</v>
      </c>
      <c r="I53">
        <v>78710</v>
      </c>
      <c r="K53">
        <v>7556</v>
      </c>
      <c r="L53" s="23">
        <f t="shared" si="2"/>
        <v>-6.9343515211232915E-2</v>
      </c>
      <c r="M53">
        <v>5221</v>
      </c>
      <c r="N53">
        <v>1641</v>
      </c>
      <c r="O53">
        <v>88</v>
      </c>
      <c r="P53">
        <v>584</v>
      </c>
      <c r="Q53">
        <v>230582</v>
      </c>
      <c r="S53" s="23">
        <f t="shared" si="3"/>
        <v>-0.11262738216187926</v>
      </c>
      <c r="T53">
        <v>152195</v>
      </c>
      <c r="U53">
        <v>260</v>
      </c>
      <c r="V53">
        <v>78126</v>
      </c>
      <c r="X53">
        <v>2013</v>
      </c>
      <c r="Y53" t="s">
        <v>8</v>
      </c>
      <c r="Z53" s="23">
        <v>-6.9343515211232915E-2</v>
      </c>
      <c r="AA53" s="23">
        <v>-0.11262738216187926</v>
      </c>
    </row>
    <row r="54" spans="1:27">
      <c r="A54">
        <v>2014</v>
      </c>
      <c r="B54" t="s">
        <v>0</v>
      </c>
      <c r="C54">
        <v>238708</v>
      </c>
      <c r="D54" s="23">
        <f t="shared" si="1"/>
        <v>2.3935701148073804E-3</v>
      </c>
      <c r="E54" s="28">
        <f t="shared" si="0"/>
        <v>0.6507124339972904</v>
      </c>
      <c r="F54">
        <v>160292</v>
      </c>
      <c r="G54">
        <v>1925</v>
      </c>
      <c r="H54">
        <v>96</v>
      </c>
      <c r="I54">
        <v>76375</v>
      </c>
      <c r="K54">
        <v>6992</v>
      </c>
      <c r="L54" s="23">
        <f t="shared" si="2"/>
        <v>-7.4642668078348337E-2</v>
      </c>
      <c r="M54">
        <v>4633</v>
      </c>
      <c r="N54">
        <v>1635</v>
      </c>
      <c r="O54">
        <v>96</v>
      </c>
      <c r="P54">
        <v>609</v>
      </c>
      <c r="Q54">
        <v>231716</v>
      </c>
      <c r="S54" s="23">
        <f t="shared" si="3"/>
        <v>4.9179901293249255E-3</v>
      </c>
      <c r="T54">
        <v>155659</v>
      </c>
      <c r="U54">
        <v>290</v>
      </c>
      <c r="V54">
        <v>75766</v>
      </c>
      <c r="X54">
        <v>2014</v>
      </c>
      <c r="Y54" t="s">
        <v>0</v>
      </c>
      <c r="Z54" s="23">
        <v>-7.4642668078348337E-2</v>
      </c>
      <c r="AA54" s="23">
        <v>4.9179901293249255E-3</v>
      </c>
    </row>
    <row r="55" spans="1:27">
      <c r="A55">
        <v>2014</v>
      </c>
      <c r="B55" t="s">
        <v>6</v>
      </c>
      <c r="C55">
        <v>254859</v>
      </c>
      <c r="D55" s="23">
        <f t="shared" si="1"/>
        <v>6.7660070043735449E-2</v>
      </c>
      <c r="E55" s="28">
        <f t="shared" si="0"/>
        <v>0.69473968285987664</v>
      </c>
      <c r="F55">
        <v>174523</v>
      </c>
      <c r="G55">
        <v>2166</v>
      </c>
      <c r="H55">
        <v>113</v>
      </c>
      <c r="I55">
        <v>78037</v>
      </c>
      <c r="K55">
        <v>7283</v>
      </c>
      <c r="L55" s="23">
        <f t="shared" si="2"/>
        <v>4.1618993135011439E-2</v>
      </c>
      <c r="M55">
        <v>4733</v>
      </c>
      <c r="N55">
        <v>1842</v>
      </c>
      <c r="O55">
        <v>113</v>
      </c>
      <c r="P55">
        <v>576</v>
      </c>
      <c r="Q55">
        <v>247576</v>
      </c>
      <c r="S55" s="23">
        <f t="shared" si="3"/>
        <v>6.8445856134233291E-2</v>
      </c>
      <c r="T55">
        <v>169790</v>
      </c>
      <c r="U55">
        <v>324</v>
      </c>
      <c r="V55">
        <v>77461</v>
      </c>
      <c r="X55">
        <v>2014</v>
      </c>
      <c r="Y55" t="s">
        <v>6</v>
      </c>
      <c r="Z55" s="23">
        <v>4.1618993135011439E-2</v>
      </c>
      <c r="AA55" s="23">
        <v>6.8445856134233291E-2</v>
      </c>
    </row>
    <row r="56" spans="1:27">
      <c r="A56">
        <v>2014</v>
      </c>
      <c r="B56" t="s">
        <v>7</v>
      </c>
      <c r="C56">
        <v>231741</v>
      </c>
      <c r="D56" s="23">
        <f t="shared" si="1"/>
        <v>-9.0708980259673E-2</v>
      </c>
      <c r="E56" s="28">
        <f t="shared" si="0"/>
        <v>0.63172055468172861</v>
      </c>
      <c r="F56">
        <v>149952</v>
      </c>
      <c r="G56">
        <v>1645</v>
      </c>
      <c r="H56">
        <v>74</v>
      </c>
      <c r="I56">
        <v>80053</v>
      </c>
      <c r="K56">
        <v>6355</v>
      </c>
      <c r="L56" s="23">
        <f t="shared" si="2"/>
        <v>-0.12742001922284774</v>
      </c>
      <c r="M56">
        <v>4344</v>
      </c>
      <c r="N56">
        <v>1363</v>
      </c>
      <c r="O56">
        <v>74</v>
      </c>
      <c r="P56">
        <v>557</v>
      </c>
      <c r="Q56">
        <v>225386</v>
      </c>
      <c r="S56" s="23">
        <f t="shared" si="3"/>
        <v>-8.9629043202895275E-2</v>
      </c>
      <c r="T56">
        <v>145608</v>
      </c>
      <c r="U56">
        <v>282</v>
      </c>
      <c r="V56">
        <v>79496</v>
      </c>
      <c r="X56">
        <v>2014</v>
      </c>
      <c r="Y56" t="s">
        <v>7</v>
      </c>
      <c r="Z56" s="23">
        <v>-0.12742001922284774</v>
      </c>
      <c r="AA56" s="23">
        <v>-8.9629043202895275E-2</v>
      </c>
    </row>
    <row r="57" spans="1:27">
      <c r="A57">
        <v>2014</v>
      </c>
      <c r="B57" t="s">
        <v>8</v>
      </c>
      <c r="C57">
        <v>210590</v>
      </c>
      <c r="D57" s="23">
        <f t="shared" si="1"/>
        <v>-9.1269995382776456E-2</v>
      </c>
      <c r="E57" s="28">
        <f t="shared" si="0"/>
        <v>0.57406342257272225</v>
      </c>
      <c r="F57">
        <v>133598</v>
      </c>
      <c r="G57">
        <v>1482</v>
      </c>
      <c r="H57">
        <v>77</v>
      </c>
      <c r="I57">
        <v>75420</v>
      </c>
      <c r="K57">
        <v>6219</v>
      </c>
      <c r="L57" s="23">
        <f t="shared" si="2"/>
        <v>-2.1400472069236821E-2</v>
      </c>
      <c r="M57">
        <v>4381</v>
      </c>
      <c r="N57">
        <v>1238</v>
      </c>
      <c r="O57">
        <v>77</v>
      </c>
      <c r="P57">
        <v>510</v>
      </c>
      <c r="Q57">
        <v>204371</v>
      </c>
      <c r="S57" s="23">
        <f t="shared" si="3"/>
        <v>-9.3240041528755119E-2</v>
      </c>
      <c r="T57">
        <v>129217</v>
      </c>
      <c r="U57">
        <v>244</v>
      </c>
      <c r="V57">
        <v>74910</v>
      </c>
      <c r="X57">
        <v>2014</v>
      </c>
      <c r="Y57" t="s">
        <v>8</v>
      </c>
      <c r="Z57" s="23">
        <v>-2.1400472069236821E-2</v>
      </c>
      <c r="AA57" s="23">
        <v>-9.3240041528755119E-2</v>
      </c>
    </row>
    <row r="58" spans="1:27">
      <c r="A58">
        <v>2015</v>
      </c>
      <c r="B58" t="s">
        <v>0</v>
      </c>
      <c r="C58">
        <v>213081</v>
      </c>
      <c r="D58" s="23">
        <f t="shared" si="1"/>
        <v>1.1828671826772401E-2</v>
      </c>
      <c r="E58" s="28">
        <f t="shared" si="0"/>
        <v>0.58085383040608873</v>
      </c>
      <c r="F58">
        <v>138141</v>
      </c>
      <c r="G58">
        <v>1743</v>
      </c>
      <c r="H58">
        <v>89</v>
      </c>
      <c r="I58">
        <v>73076</v>
      </c>
      <c r="K58">
        <v>6159</v>
      </c>
      <c r="L58" s="23">
        <f t="shared" si="2"/>
        <v>-9.6478533526290402E-3</v>
      </c>
      <c r="M58">
        <v>3986</v>
      </c>
      <c r="N58">
        <v>1496</v>
      </c>
      <c r="O58">
        <v>89</v>
      </c>
      <c r="P58">
        <v>558</v>
      </c>
      <c r="Q58">
        <v>206922</v>
      </c>
      <c r="S58" s="23">
        <f t="shared" si="3"/>
        <v>1.2482201486512275E-2</v>
      </c>
      <c r="T58">
        <v>134155</v>
      </c>
      <c r="U58">
        <v>247</v>
      </c>
      <c r="V58">
        <v>72518</v>
      </c>
      <c r="X58">
        <v>2015</v>
      </c>
      <c r="Y58" t="s">
        <v>0</v>
      </c>
      <c r="Z58" s="23">
        <v>-9.6478533526290402E-3</v>
      </c>
      <c r="AA58" s="23">
        <v>1.2482201486512275E-2</v>
      </c>
    </row>
    <row r="59" spans="1:27">
      <c r="A59">
        <v>2015</v>
      </c>
      <c r="B59" t="s">
        <v>6</v>
      </c>
      <c r="C59">
        <v>223377</v>
      </c>
      <c r="D59" s="23">
        <f t="shared" si="1"/>
        <v>4.8319653089670123E-2</v>
      </c>
      <c r="E59" s="28">
        <f t="shared" si="0"/>
        <v>0.60892048598711701</v>
      </c>
      <c r="F59">
        <v>146245</v>
      </c>
      <c r="G59">
        <v>1775</v>
      </c>
      <c r="H59">
        <v>116</v>
      </c>
      <c r="I59">
        <v>75223</v>
      </c>
      <c r="K59">
        <v>6166</v>
      </c>
      <c r="L59" s="23">
        <f t="shared" si="2"/>
        <v>1.1365481409319695E-3</v>
      </c>
      <c r="M59">
        <v>4054</v>
      </c>
      <c r="N59">
        <v>1474</v>
      </c>
      <c r="O59">
        <v>116</v>
      </c>
      <c r="P59">
        <v>504</v>
      </c>
      <c r="Q59">
        <v>217211</v>
      </c>
      <c r="S59" s="23">
        <f t="shared" si="3"/>
        <v>4.972405060844183E-2</v>
      </c>
      <c r="T59">
        <v>142191</v>
      </c>
      <c r="U59">
        <v>301</v>
      </c>
      <c r="V59">
        <v>74719</v>
      </c>
      <c r="X59">
        <v>2015</v>
      </c>
      <c r="Y59" t="s">
        <v>6</v>
      </c>
      <c r="Z59" s="23">
        <v>1.1365481409319695E-3</v>
      </c>
      <c r="AA59" s="23">
        <v>4.972405060844183E-2</v>
      </c>
    </row>
    <row r="60" spans="1:27">
      <c r="A60">
        <v>2015</v>
      </c>
      <c r="B60" t="s">
        <v>7</v>
      </c>
      <c r="C60">
        <v>212906</v>
      </c>
      <c r="D60" s="23">
        <f t="shared" si="1"/>
        <v>-4.6875909337129609E-2</v>
      </c>
      <c r="E60" s="28">
        <f t="shared" si="0"/>
        <v>0.58037678449246399</v>
      </c>
      <c r="F60">
        <v>131895</v>
      </c>
      <c r="G60">
        <v>2027</v>
      </c>
      <c r="H60">
        <v>100</v>
      </c>
      <c r="I60">
        <v>78868</v>
      </c>
      <c r="K60">
        <v>6338</v>
      </c>
      <c r="L60" s="23">
        <f t="shared" si="2"/>
        <v>2.7894907557573793E-2</v>
      </c>
      <c r="M60">
        <v>3973</v>
      </c>
      <c r="N60">
        <v>1724</v>
      </c>
      <c r="O60">
        <v>100</v>
      </c>
      <c r="P60">
        <v>525</v>
      </c>
      <c r="Q60">
        <v>206568</v>
      </c>
      <c r="S60" s="23">
        <f t="shared" si="3"/>
        <v>-4.8998439305560033E-2</v>
      </c>
      <c r="T60">
        <v>127922</v>
      </c>
      <c r="U60">
        <v>303</v>
      </c>
      <c r="V60">
        <v>78343</v>
      </c>
      <c r="X60">
        <v>2015</v>
      </c>
      <c r="Y60" t="s">
        <v>7</v>
      </c>
      <c r="Z60" s="23">
        <v>2.7894907557573793E-2</v>
      </c>
      <c r="AA60" s="23">
        <v>-4.8998439305560033E-2</v>
      </c>
    </row>
    <row r="61" spans="1:27">
      <c r="A61">
        <v>2015</v>
      </c>
      <c r="B61" t="s">
        <v>8</v>
      </c>
      <c r="C61">
        <v>194947</v>
      </c>
      <c r="D61" s="23">
        <f t="shared" si="1"/>
        <v>-8.4351779658628695E-2</v>
      </c>
      <c r="E61" s="28">
        <f t="shared" si="0"/>
        <v>0.53142096984797227</v>
      </c>
      <c r="F61">
        <v>118649</v>
      </c>
      <c r="G61">
        <v>1684</v>
      </c>
      <c r="H61">
        <v>102</v>
      </c>
      <c r="I61">
        <v>74484</v>
      </c>
      <c r="K61">
        <v>5973</v>
      </c>
      <c r="L61" s="23">
        <f t="shared" si="2"/>
        <v>-5.7589144840643737E-2</v>
      </c>
      <c r="M61">
        <v>3840</v>
      </c>
      <c r="N61">
        <v>1423</v>
      </c>
      <c r="O61">
        <v>102</v>
      </c>
      <c r="P61">
        <v>582</v>
      </c>
      <c r="Q61">
        <v>188974</v>
      </c>
      <c r="S61" s="23">
        <f t="shared" si="3"/>
        <v>-8.5172921265636498E-2</v>
      </c>
      <c r="T61">
        <v>114809</v>
      </c>
      <c r="U61">
        <v>261</v>
      </c>
      <c r="V61">
        <v>73902</v>
      </c>
      <c r="X61">
        <v>2015</v>
      </c>
      <c r="Y61" t="s">
        <v>8</v>
      </c>
      <c r="Z61" s="23">
        <v>-5.7589144840643737E-2</v>
      </c>
      <c r="AA61" s="23">
        <v>-8.5172921265636498E-2</v>
      </c>
    </row>
    <row r="62" spans="1:27">
      <c r="A62">
        <v>2016</v>
      </c>
      <c r="B62" t="s">
        <v>0</v>
      </c>
      <c r="C62">
        <v>201906</v>
      </c>
      <c r="D62" s="23">
        <f t="shared" si="1"/>
        <v>3.5696881716569116E-2</v>
      </c>
      <c r="E62" s="28">
        <f t="shared" si="0"/>
        <v>0.55039104135033978</v>
      </c>
      <c r="F62">
        <v>126430</v>
      </c>
      <c r="G62">
        <v>1878</v>
      </c>
      <c r="H62">
        <v>122</v>
      </c>
      <c r="I62">
        <v>73430</v>
      </c>
      <c r="K62">
        <v>6227</v>
      </c>
      <c r="L62" s="23">
        <f t="shared" si="2"/>
        <v>4.2524694458396115E-2</v>
      </c>
      <c r="M62">
        <v>3885</v>
      </c>
      <c r="N62">
        <v>1596</v>
      </c>
      <c r="O62">
        <v>122</v>
      </c>
      <c r="P62">
        <v>578</v>
      </c>
      <c r="Q62">
        <v>195679</v>
      </c>
      <c r="S62" s="23">
        <f t="shared" si="3"/>
        <v>3.5481071470149332E-2</v>
      </c>
      <c r="T62">
        <v>122545</v>
      </c>
      <c r="U62">
        <v>282</v>
      </c>
      <c r="V62">
        <v>72852</v>
      </c>
      <c r="X62">
        <v>2016</v>
      </c>
      <c r="Y62" t="s">
        <v>0</v>
      </c>
      <c r="Z62" s="23">
        <v>4.2524694458396115E-2</v>
      </c>
      <c r="AA62" s="23">
        <v>3.5481071470149332E-2</v>
      </c>
    </row>
    <row r="63" spans="1:27">
      <c r="A63">
        <v>2016</v>
      </c>
      <c r="B63" t="s">
        <v>6</v>
      </c>
      <c r="C63">
        <v>208871</v>
      </c>
      <c r="D63" s="23">
        <f t="shared" si="1"/>
        <v>3.4496250730537976E-2</v>
      </c>
      <c r="E63" s="28">
        <f t="shared" si="0"/>
        <v>0.56937746871260297</v>
      </c>
      <c r="F63">
        <v>132538</v>
      </c>
      <c r="G63">
        <v>2298</v>
      </c>
      <c r="H63">
        <v>135</v>
      </c>
      <c r="I63">
        <v>73845</v>
      </c>
      <c r="K63">
        <v>6537</v>
      </c>
      <c r="L63" s="23">
        <f t="shared" si="2"/>
        <v>4.9783202184037256E-2</v>
      </c>
      <c r="M63">
        <v>3760</v>
      </c>
      <c r="N63">
        <v>1996</v>
      </c>
      <c r="O63">
        <v>135</v>
      </c>
      <c r="P63">
        <v>591</v>
      </c>
      <c r="Q63">
        <v>202334</v>
      </c>
      <c r="S63" s="23">
        <f t="shared" si="3"/>
        <v>3.4009781325538252E-2</v>
      </c>
      <c r="T63">
        <v>128778</v>
      </c>
      <c r="U63">
        <v>302</v>
      </c>
      <c r="V63">
        <v>73254</v>
      </c>
      <c r="X63">
        <v>2016</v>
      </c>
      <c r="Y63" t="s">
        <v>6</v>
      </c>
      <c r="Z63" s="23">
        <v>4.9783202184037256E-2</v>
      </c>
      <c r="AA63" s="23">
        <v>3.4009781325538252E-2</v>
      </c>
    </row>
    <row r="64" spans="1:27">
      <c r="A64">
        <v>2016</v>
      </c>
      <c r="B64" t="s">
        <v>7</v>
      </c>
      <c r="C64">
        <v>199417</v>
      </c>
      <c r="D64" s="23">
        <f t="shared" si="1"/>
        <v>-4.5262386832063808E-2</v>
      </c>
      <c r="E64" s="28">
        <f t="shared" si="0"/>
        <v>0.54360608547027189</v>
      </c>
      <c r="F64">
        <v>120549</v>
      </c>
      <c r="G64">
        <v>1551</v>
      </c>
      <c r="H64">
        <v>99</v>
      </c>
      <c r="I64">
        <v>77191</v>
      </c>
      <c r="K64">
        <v>5597</v>
      </c>
      <c r="L64" s="23">
        <f t="shared" si="2"/>
        <v>-0.14379684870735812</v>
      </c>
      <c r="M64">
        <v>3639</v>
      </c>
      <c r="N64">
        <v>1272</v>
      </c>
      <c r="O64">
        <v>99</v>
      </c>
      <c r="P64">
        <v>560</v>
      </c>
      <c r="Q64">
        <v>193820</v>
      </c>
      <c r="S64" s="23">
        <f t="shared" si="3"/>
        <v>-4.2078938784386212E-2</v>
      </c>
      <c r="T64">
        <v>116910</v>
      </c>
      <c r="U64">
        <v>279</v>
      </c>
      <c r="V64">
        <v>76631</v>
      </c>
      <c r="X64">
        <v>2016</v>
      </c>
      <c r="Y64" t="s">
        <v>7</v>
      </c>
      <c r="Z64" s="23">
        <v>-0.14379684870735812</v>
      </c>
      <c r="AA64" s="23">
        <v>-4.2078938784386212E-2</v>
      </c>
    </row>
    <row r="65" spans="1:27">
      <c r="A65">
        <v>2016</v>
      </c>
      <c r="B65" t="s">
        <v>8</v>
      </c>
      <c r="C65">
        <v>184019</v>
      </c>
      <c r="D65" s="23">
        <f t="shared" si="1"/>
        <v>-7.7215081963924848E-2</v>
      </c>
      <c r="E65" s="28">
        <f t="shared" si="0"/>
        <v>0.50163149702459653</v>
      </c>
      <c r="F65">
        <v>110356</v>
      </c>
      <c r="G65">
        <v>1542</v>
      </c>
      <c r="H65">
        <v>105</v>
      </c>
      <c r="I65">
        <v>71958</v>
      </c>
      <c r="K65">
        <v>5666</v>
      </c>
      <c r="L65" s="23">
        <f t="shared" si="2"/>
        <v>1.2328032874754332E-2</v>
      </c>
      <c r="M65">
        <v>3697</v>
      </c>
      <c r="N65">
        <v>1287</v>
      </c>
      <c r="O65">
        <v>105</v>
      </c>
      <c r="P65">
        <v>519</v>
      </c>
      <c r="Q65">
        <v>178353</v>
      </c>
      <c r="S65" s="23">
        <f t="shared" si="3"/>
        <v>-7.9800846145908572E-2</v>
      </c>
      <c r="T65">
        <v>106659</v>
      </c>
      <c r="U65">
        <v>255</v>
      </c>
      <c r="V65">
        <v>71439</v>
      </c>
      <c r="X65">
        <v>2016</v>
      </c>
      <c r="Y65" t="s">
        <v>8</v>
      </c>
      <c r="Z65" s="23">
        <v>1.2328032874754332E-2</v>
      </c>
      <c r="AA65" s="23">
        <v>-7.9800846145908572E-2</v>
      </c>
    </row>
    <row r="66" spans="1:27">
      <c r="A66">
        <v>2017</v>
      </c>
      <c r="B66" t="s">
        <v>0</v>
      </c>
      <c r="C66">
        <v>201231</v>
      </c>
      <c r="D66" s="23">
        <f t="shared" si="1"/>
        <v>9.3533819877295282E-2</v>
      </c>
      <c r="E66" s="28">
        <f t="shared" si="0"/>
        <v>0.54855100711207305</v>
      </c>
      <c r="F66">
        <v>124271</v>
      </c>
      <c r="G66">
        <v>1701</v>
      </c>
      <c r="H66">
        <v>118</v>
      </c>
      <c r="I66">
        <v>75122</v>
      </c>
      <c r="K66">
        <v>5715</v>
      </c>
      <c r="L66" s="23">
        <f t="shared" si="2"/>
        <v>8.6480762442640302E-3</v>
      </c>
      <c r="M66">
        <v>3604</v>
      </c>
      <c r="N66">
        <v>1435</v>
      </c>
      <c r="O66">
        <v>118</v>
      </c>
      <c r="P66">
        <v>539</v>
      </c>
      <c r="Q66">
        <v>195516</v>
      </c>
      <c r="S66" s="23">
        <f t="shared" si="3"/>
        <v>9.6230509158803046E-2</v>
      </c>
      <c r="T66">
        <v>120667</v>
      </c>
      <c r="U66">
        <v>266</v>
      </c>
      <c r="V66">
        <v>74583</v>
      </c>
      <c r="X66">
        <v>2017</v>
      </c>
      <c r="Y66" t="s">
        <v>0</v>
      </c>
      <c r="Z66" s="23">
        <v>8.6480762442640302E-3</v>
      </c>
      <c r="AA66" s="23">
        <v>9.6230509158803046E-2</v>
      </c>
    </row>
    <row r="67" spans="1:27">
      <c r="A67">
        <v>2017</v>
      </c>
      <c r="B67" t="s">
        <v>6</v>
      </c>
      <c r="C67">
        <v>210342</v>
      </c>
      <c r="D67" s="23">
        <f t="shared" si="1"/>
        <v>4.5276324224398826E-2</v>
      </c>
      <c r="E67" s="28">
        <f t="shared" ref="E67:E86" si="4">C67/$C$2</f>
        <v>0.57338738036369985</v>
      </c>
      <c r="F67">
        <v>133088</v>
      </c>
      <c r="G67">
        <v>2180</v>
      </c>
      <c r="H67">
        <v>159</v>
      </c>
      <c r="I67">
        <v>74878</v>
      </c>
      <c r="K67">
        <v>6366</v>
      </c>
      <c r="L67" s="23">
        <f t="shared" si="2"/>
        <v>0.11391076115485564</v>
      </c>
      <c r="M67">
        <v>3759</v>
      </c>
      <c r="N67">
        <v>1883</v>
      </c>
      <c r="O67">
        <v>159</v>
      </c>
      <c r="P67">
        <v>528</v>
      </c>
      <c r="Q67">
        <v>203976</v>
      </c>
      <c r="S67" s="23">
        <f t="shared" si="3"/>
        <v>4.3270116000736512E-2</v>
      </c>
      <c r="T67">
        <v>129329</v>
      </c>
      <c r="U67">
        <v>297</v>
      </c>
      <c r="V67">
        <v>74350</v>
      </c>
      <c r="X67">
        <v>2017</v>
      </c>
      <c r="Y67" t="s">
        <v>6</v>
      </c>
      <c r="Z67" s="23">
        <v>0.11391076115485564</v>
      </c>
      <c r="AA67" s="23">
        <v>4.3270116000736512E-2</v>
      </c>
    </row>
    <row r="68" spans="1:27">
      <c r="A68">
        <v>2017</v>
      </c>
      <c r="B68" t="s">
        <v>7</v>
      </c>
      <c r="C68">
        <v>194830</v>
      </c>
      <c r="D68" s="23">
        <f t="shared" ref="D68:D86" si="5">(C68-C67)/C67</f>
        <v>-7.3746565117760593E-2</v>
      </c>
      <c r="E68" s="28">
        <f t="shared" si="4"/>
        <v>0.53110203058000605</v>
      </c>
      <c r="F68">
        <v>118483</v>
      </c>
      <c r="G68">
        <v>1618</v>
      </c>
      <c r="H68">
        <v>125</v>
      </c>
      <c r="I68">
        <v>74594</v>
      </c>
      <c r="K68">
        <v>5290</v>
      </c>
      <c r="L68" s="23">
        <f t="shared" ref="L68:L86" si="6">(K68-K67)/K67</f>
        <v>-0.16902293433867421</v>
      </c>
      <c r="M68">
        <v>3302</v>
      </c>
      <c r="N68">
        <v>1348</v>
      </c>
      <c r="O68">
        <v>125</v>
      </c>
      <c r="P68">
        <v>505</v>
      </c>
      <c r="Q68">
        <v>189540</v>
      </c>
      <c r="S68" s="23">
        <f t="shared" ref="S68:S86" si="7">(Q68-Q67)/Q67</f>
        <v>-7.0773032121426049E-2</v>
      </c>
      <c r="T68">
        <v>115181</v>
      </c>
      <c r="U68">
        <v>270</v>
      </c>
      <c r="V68">
        <v>74089</v>
      </c>
      <c r="X68">
        <v>2017</v>
      </c>
      <c r="Y68" t="s">
        <v>7</v>
      </c>
      <c r="Z68" s="23">
        <v>-0.16902293433867421</v>
      </c>
      <c r="AA68" s="23">
        <v>-7.0773032121426049E-2</v>
      </c>
    </row>
    <row r="69" spans="1:27">
      <c r="A69">
        <v>2017</v>
      </c>
      <c r="B69" t="s">
        <v>8</v>
      </c>
      <c r="C69">
        <v>182455</v>
      </c>
      <c r="D69" s="23">
        <f t="shared" si="5"/>
        <v>-6.3516912179849103E-2</v>
      </c>
      <c r="E69" s="28">
        <f t="shared" si="4"/>
        <v>0.49736806954511625</v>
      </c>
      <c r="F69">
        <v>110401</v>
      </c>
      <c r="G69">
        <v>1929</v>
      </c>
      <c r="H69">
        <v>99</v>
      </c>
      <c r="I69">
        <v>70000</v>
      </c>
      <c r="K69">
        <v>5727</v>
      </c>
      <c r="L69" s="23">
        <f t="shared" si="6"/>
        <v>8.2608695652173908E-2</v>
      </c>
      <c r="M69">
        <v>3457</v>
      </c>
      <c r="N69">
        <v>1668</v>
      </c>
      <c r="O69">
        <v>99</v>
      </c>
      <c r="P69">
        <v>477</v>
      </c>
      <c r="Q69">
        <v>176728</v>
      </c>
      <c r="S69" s="23">
        <f t="shared" si="7"/>
        <v>-6.7595230558193525E-2</v>
      </c>
      <c r="T69">
        <v>106944</v>
      </c>
      <c r="U69">
        <v>261</v>
      </c>
      <c r="V69">
        <v>69523</v>
      </c>
      <c r="X69">
        <v>2017</v>
      </c>
      <c r="Y69" t="s">
        <v>8</v>
      </c>
      <c r="Z69" s="23">
        <v>8.2608695652173908E-2</v>
      </c>
      <c r="AA69" s="23">
        <v>-6.7595230558193525E-2</v>
      </c>
    </row>
    <row r="70" spans="1:27">
      <c r="A70">
        <v>2018</v>
      </c>
      <c r="B70" t="s">
        <v>0</v>
      </c>
      <c r="C70">
        <v>192079</v>
      </c>
      <c r="D70" s="23">
        <f t="shared" si="5"/>
        <v>5.2747252747252747E-2</v>
      </c>
      <c r="E70" s="28">
        <f t="shared" si="4"/>
        <v>0.5236028688178257</v>
      </c>
      <c r="F70">
        <v>118877</v>
      </c>
      <c r="G70">
        <v>1998</v>
      </c>
      <c r="H70">
        <v>116</v>
      </c>
      <c r="I70">
        <v>71068</v>
      </c>
      <c r="K70">
        <v>5669</v>
      </c>
      <c r="L70" s="23">
        <f t="shared" si="6"/>
        <v>-1.0127466387288283E-2</v>
      </c>
      <c r="M70">
        <v>3355</v>
      </c>
      <c r="N70">
        <v>1718</v>
      </c>
      <c r="O70">
        <v>116</v>
      </c>
      <c r="P70">
        <v>460</v>
      </c>
      <c r="Q70">
        <v>186410</v>
      </c>
      <c r="S70" s="23">
        <f t="shared" si="7"/>
        <v>5.4784753972205877E-2</v>
      </c>
      <c r="T70">
        <v>115522</v>
      </c>
      <c r="U70">
        <v>280</v>
      </c>
      <c r="V70">
        <v>70608</v>
      </c>
      <c r="X70">
        <v>2018</v>
      </c>
      <c r="Y70" t="s">
        <v>0</v>
      </c>
      <c r="Z70" s="23">
        <v>-1.0127466387288283E-2</v>
      </c>
      <c r="AA70" s="23">
        <v>5.4784753972205877E-2</v>
      </c>
    </row>
    <row r="71" spans="1:27">
      <c r="A71">
        <v>2018</v>
      </c>
      <c r="B71" t="s">
        <v>6</v>
      </c>
      <c r="C71">
        <v>205638</v>
      </c>
      <c r="D71" s="23">
        <f t="shared" si="5"/>
        <v>7.0590746515756544E-2</v>
      </c>
      <c r="E71" s="28">
        <f t="shared" si="4"/>
        <v>0.56056438620546778</v>
      </c>
      <c r="F71">
        <v>131059</v>
      </c>
      <c r="G71">
        <v>1578</v>
      </c>
      <c r="H71">
        <v>135</v>
      </c>
      <c r="I71">
        <v>72855</v>
      </c>
      <c r="K71">
        <v>5479</v>
      </c>
      <c r="L71" s="23">
        <f t="shared" si="6"/>
        <v>-3.3515611218909863E-2</v>
      </c>
      <c r="M71">
        <v>3514</v>
      </c>
      <c r="N71">
        <v>1318</v>
      </c>
      <c r="O71">
        <v>135</v>
      </c>
      <c r="P71">
        <v>501</v>
      </c>
      <c r="Q71">
        <v>200159</v>
      </c>
      <c r="S71" s="23">
        <f t="shared" si="7"/>
        <v>7.3756772705326962E-2</v>
      </c>
      <c r="T71">
        <v>127545</v>
      </c>
      <c r="U71">
        <v>260</v>
      </c>
      <c r="V71">
        <v>72354</v>
      </c>
      <c r="X71">
        <v>2018</v>
      </c>
      <c r="Y71" t="s">
        <v>6</v>
      </c>
      <c r="Z71" s="23">
        <v>-3.3515611218909863E-2</v>
      </c>
      <c r="AA71" s="23">
        <v>7.3756772705326962E-2</v>
      </c>
    </row>
    <row r="72" spans="1:27">
      <c r="A72">
        <v>2018</v>
      </c>
      <c r="B72" t="s">
        <v>7</v>
      </c>
      <c r="C72">
        <v>192645</v>
      </c>
      <c r="D72" s="23">
        <f t="shared" si="5"/>
        <v>-6.3183847343389846E-2</v>
      </c>
      <c r="E72" s="28">
        <f t="shared" si="4"/>
        <v>0.52514577160132048</v>
      </c>
      <c r="F72">
        <v>116603</v>
      </c>
      <c r="G72">
        <v>1488</v>
      </c>
      <c r="H72">
        <v>74399</v>
      </c>
      <c r="I72">
        <v>155</v>
      </c>
      <c r="K72">
        <v>5155</v>
      </c>
      <c r="L72" s="23">
        <f t="shared" si="6"/>
        <v>-5.9134878627486766E-2</v>
      </c>
      <c r="M72">
        <v>3315</v>
      </c>
      <c r="N72">
        <v>1235</v>
      </c>
      <c r="O72">
        <v>450</v>
      </c>
      <c r="P72">
        <v>155</v>
      </c>
      <c r="Q72">
        <v>187490</v>
      </c>
      <c r="S72" s="23">
        <f t="shared" si="7"/>
        <v>-6.3294680728820593E-2</v>
      </c>
      <c r="T72">
        <v>113288</v>
      </c>
      <c r="U72">
        <v>253</v>
      </c>
      <c r="V72">
        <v>73949</v>
      </c>
      <c r="X72">
        <v>2018</v>
      </c>
      <c r="Y72" t="s">
        <v>7</v>
      </c>
      <c r="Z72" s="23">
        <v>-5.9134878627486766E-2</v>
      </c>
      <c r="AA72" s="23">
        <v>-6.3294680728820593E-2</v>
      </c>
    </row>
    <row r="73" spans="1:27">
      <c r="A73">
        <v>2018</v>
      </c>
      <c r="B73" t="s">
        <v>8</v>
      </c>
      <c r="C73">
        <v>182450</v>
      </c>
      <c r="D73" s="23">
        <f t="shared" si="5"/>
        <v>-5.292117625684549E-2</v>
      </c>
      <c r="E73" s="28">
        <f t="shared" si="4"/>
        <v>0.49735443966186987</v>
      </c>
      <c r="F73">
        <v>108724</v>
      </c>
      <c r="G73">
        <v>2006</v>
      </c>
      <c r="H73">
        <v>71555</v>
      </c>
      <c r="I73">
        <v>165</v>
      </c>
      <c r="K73">
        <v>5855</v>
      </c>
      <c r="L73" s="23">
        <f t="shared" si="6"/>
        <v>0.13579049466537343</v>
      </c>
      <c r="M73">
        <v>3451</v>
      </c>
      <c r="N73">
        <v>1782</v>
      </c>
      <c r="O73">
        <v>457</v>
      </c>
      <c r="P73">
        <v>165</v>
      </c>
      <c r="Q73">
        <v>176595</v>
      </c>
      <c r="S73" s="23">
        <f t="shared" si="7"/>
        <v>-5.8109765854178888E-2</v>
      </c>
      <c r="T73">
        <v>105273</v>
      </c>
      <c r="U73">
        <v>224</v>
      </c>
      <c r="V73">
        <v>71098</v>
      </c>
      <c r="X73">
        <v>2018</v>
      </c>
      <c r="Y73" t="s">
        <v>8</v>
      </c>
      <c r="Z73" s="23">
        <v>0.13579049466537343</v>
      </c>
      <c r="AA73" s="23">
        <v>-5.8109765854178888E-2</v>
      </c>
    </row>
    <row r="74" spans="1:27">
      <c r="A74">
        <v>2019</v>
      </c>
      <c r="B74" t="s">
        <v>0</v>
      </c>
      <c r="C74">
        <v>191744</v>
      </c>
      <c r="D74" s="23">
        <f t="shared" si="5"/>
        <v>5.093998355713894E-2</v>
      </c>
      <c r="E74" s="28">
        <f t="shared" si="4"/>
        <v>0.52268966664031558</v>
      </c>
      <c r="F74">
        <v>117590</v>
      </c>
      <c r="G74">
        <v>1928</v>
      </c>
      <c r="H74">
        <v>72079</v>
      </c>
      <c r="I74">
        <v>147</v>
      </c>
      <c r="K74">
        <v>5614</v>
      </c>
      <c r="L74" s="23">
        <f t="shared" si="6"/>
        <v>-4.1161400512382582E-2</v>
      </c>
      <c r="M74">
        <v>3376</v>
      </c>
      <c r="N74">
        <v>1647</v>
      </c>
      <c r="O74">
        <v>444</v>
      </c>
      <c r="P74">
        <v>147</v>
      </c>
      <c r="Q74">
        <v>186130</v>
      </c>
      <c r="S74" s="23">
        <f t="shared" si="7"/>
        <v>5.399360117783629E-2</v>
      </c>
      <c r="T74">
        <v>114214</v>
      </c>
      <c r="U74">
        <v>281</v>
      </c>
      <c r="V74">
        <v>71635</v>
      </c>
      <c r="X74">
        <v>2019</v>
      </c>
      <c r="Y74" t="s">
        <v>0</v>
      </c>
      <c r="Z74" s="23">
        <v>-4.1161400512382582E-2</v>
      </c>
      <c r="AA74" s="23">
        <v>5.399360117783629E-2</v>
      </c>
    </row>
    <row r="75" spans="1:27">
      <c r="A75">
        <v>2019</v>
      </c>
      <c r="B75" t="s">
        <v>6</v>
      </c>
      <c r="C75">
        <v>206339</v>
      </c>
      <c r="D75" s="23">
        <f t="shared" si="5"/>
        <v>7.611711448598131E-2</v>
      </c>
      <c r="E75" s="28">
        <f t="shared" si="4"/>
        <v>0.56247529583661582</v>
      </c>
      <c r="F75">
        <v>132073</v>
      </c>
      <c r="G75">
        <v>1750</v>
      </c>
      <c r="H75">
        <v>72301</v>
      </c>
      <c r="I75">
        <v>215</v>
      </c>
      <c r="K75">
        <v>5799</v>
      </c>
      <c r="L75" s="23">
        <f t="shared" si="6"/>
        <v>3.295333095831849E-2</v>
      </c>
      <c r="M75">
        <v>3617</v>
      </c>
      <c r="N75">
        <v>1504</v>
      </c>
      <c r="O75">
        <v>463</v>
      </c>
      <c r="P75">
        <v>215</v>
      </c>
      <c r="Q75">
        <v>200540</v>
      </c>
      <c r="S75" s="23">
        <f t="shared" si="7"/>
        <v>7.7419008220061244E-2</v>
      </c>
      <c r="T75">
        <v>128456</v>
      </c>
      <c r="U75">
        <v>246</v>
      </c>
      <c r="V75">
        <v>71838</v>
      </c>
      <c r="X75">
        <v>2019</v>
      </c>
      <c r="Y75" t="s">
        <v>6</v>
      </c>
      <c r="Z75" s="23">
        <v>3.295333095831849E-2</v>
      </c>
      <c r="AA75" s="23">
        <v>7.7419008220061244E-2</v>
      </c>
    </row>
    <row r="76" spans="1:27">
      <c r="A76">
        <v>2019</v>
      </c>
      <c r="B76" t="s">
        <v>7</v>
      </c>
      <c r="C76">
        <v>196030</v>
      </c>
      <c r="D76" s="23">
        <f t="shared" si="5"/>
        <v>-4.9961471171227928E-2</v>
      </c>
      <c r="E76" s="28">
        <f t="shared" si="4"/>
        <v>0.53437320255914689</v>
      </c>
      <c r="F76">
        <v>120397</v>
      </c>
      <c r="G76">
        <v>1623</v>
      </c>
      <c r="H76">
        <v>73825</v>
      </c>
      <c r="I76">
        <v>185</v>
      </c>
      <c r="K76">
        <v>5595</v>
      </c>
      <c r="L76" s="23">
        <f t="shared" si="6"/>
        <v>-3.5178479048111742E-2</v>
      </c>
      <c r="M76">
        <v>3561</v>
      </c>
      <c r="N76">
        <v>1391</v>
      </c>
      <c r="O76">
        <v>458</v>
      </c>
      <c r="P76">
        <v>185</v>
      </c>
      <c r="Q76">
        <v>190435</v>
      </c>
      <c r="S76" s="23">
        <f t="shared" si="7"/>
        <v>-5.0388949835444299E-2</v>
      </c>
      <c r="T76">
        <v>116836</v>
      </c>
      <c r="U76">
        <v>232</v>
      </c>
      <c r="V76">
        <v>73367</v>
      </c>
      <c r="X76">
        <v>2019</v>
      </c>
      <c r="Y76" t="s">
        <v>7</v>
      </c>
      <c r="Z76" s="23">
        <v>-3.5178479048111742E-2</v>
      </c>
      <c r="AA76" s="23">
        <v>-5.0388949835444299E-2</v>
      </c>
    </row>
    <row r="77" spans="1:27">
      <c r="A77">
        <v>2019</v>
      </c>
      <c r="B77" t="s">
        <v>8</v>
      </c>
      <c r="C77">
        <v>180724</v>
      </c>
      <c r="D77" s="23">
        <f t="shared" si="5"/>
        <v>-7.8079885731775753E-2</v>
      </c>
      <c r="E77" s="28">
        <f t="shared" si="4"/>
        <v>0.49264940396520562</v>
      </c>
      <c r="F77">
        <v>110085</v>
      </c>
      <c r="G77">
        <v>1713</v>
      </c>
      <c r="H77">
        <v>68739</v>
      </c>
      <c r="I77">
        <v>187</v>
      </c>
      <c r="K77">
        <v>5712</v>
      </c>
      <c r="L77" s="23">
        <f t="shared" si="6"/>
        <v>2.091152815013405E-2</v>
      </c>
      <c r="M77">
        <v>3620</v>
      </c>
      <c r="N77">
        <v>1503</v>
      </c>
      <c r="O77">
        <v>402</v>
      </c>
      <c r="P77">
        <v>187</v>
      </c>
      <c r="Q77">
        <v>175012</v>
      </c>
      <c r="S77" s="23">
        <f t="shared" si="7"/>
        <v>-8.0988263712027719E-2</v>
      </c>
      <c r="T77">
        <v>106465</v>
      </c>
      <c r="U77">
        <v>210</v>
      </c>
      <c r="V77">
        <v>68337</v>
      </c>
      <c r="X77">
        <v>2019</v>
      </c>
      <c r="Y77" t="s">
        <v>8</v>
      </c>
      <c r="Z77" s="23">
        <v>2.091152815013405E-2</v>
      </c>
      <c r="AA77" s="23">
        <v>-8.0988263712027719E-2</v>
      </c>
    </row>
    <row r="78" spans="1:27">
      <c r="A78">
        <v>2020</v>
      </c>
      <c r="B78" t="s">
        <v>0</v>
      </c>
      <c r="C78">
        <v>181098</v>
      </c>
      <c r="D78" s="23">
        <f t="shared" si="5"/>
        <v>2.0694539740156261E-3</v>
      </c>
      <c r="E78" s="28">
        <f t="shared" si="4"/>
        <v>0.49366891923203787</v>
      </c>
      <c r="F78">
        <v>112671</v>
      </c>
      <c r="G78">
        <v>2074</v>
      </c>
      <c r="H78">
        <v>66153</v>
      </c>
      <c r="I78">
        <v>200</v>
      </c>
      <c r="K78">
        <v>5952</v>
      </c>
      <c r="L78" s="23">
        <f t="shared" si="6"/>
        <v>4.2016806722689079E-2</v>
      </c>
      <c r="M78">
        <v>3491</v>
      </c>
      <c r="N78">
        <v>1865</v>
      </c>
      <c r="O78">
        <v>396</v>
      </c>
      <c r="P78">
        <v>200</v>
      </c>
      <c r="Q78">
        <v>175146</v>
      </c>
      <c r="S78" s="23">
        <f t="shared" si="7"/>
        <v>7.6566178319200967E-4</v>
      </c>
      <c r="T78">
        <v>109180</v>
      </c>
      <c r="U78">
        <v>209</v>
      </c>
      <c r="V78">
        <v>65757</v>
      </c>
      <c r="X78">
        <v>2020</v>
      </c>
      <c r="Y78" t="s">
        <v>0</v>
      </c>
      <c r="Z78" s="23">
        <v>4.2016806722689079E-2</v>
      </c>
      <c r="AA78" s="23">
        <v>7.6566178319200967E-4</v>
      </c>
    </row>
    <row r="79" spans="1:27" s="24" customFormat="1">
      <c r="A79" s="24">
        <v>2020</v>
      </c>
      <c r="B79" s="24" t="s">
        <v>6</v>
      </c>
      <c r="C79" s="24">
        <v>124395</v>
      </c>
      <c r="D79" s="25">
        <f t="shared" si="5"/>
        <v>-0.31310671570089121</v>
      </c>
      <c r="E79" s="28">
        <f t="shared" si="4"/>
        <v>0.33909786528768593</v>
      </c>
      <c r="F79" s="24">
        <v>93693</v>
      </c>
      <c r="G79" s="24">
        <v>2150</v>
      </c>
      <c r="H79" s="24">
        <v>28347</v>
      </c>
      <c r="I79" s="24">
        <v>205</v>
      </c>
      <c r="K79" s="24">
        <v>5154</v>
      </c>
      <c r="L79" s="25">
        <f t="shared" si="6"/>
        <v>-0.13407258064516128</v>
      </c>
      <c r="M79" s="24">
        <v>2700</v>
      </c>
      <c r="N79" s="24">
        <v>2047</v>
      </c>
      <c r="O79" s="24">
        <v>202</v>
      </c>
      <c r="P79" s="24">
        <v>205</v>
      </c>
      <c r="Q79" s="24">
        <v>119241</v>
      </c>
      <c r="S79" s="25">
        <f t="shared" si="7"/>
        <v>-0.31919084649378232</v>
      </c>
      <c r="T79" s="24">
        <v>90993</v>
      </c>
      <c r="U79" s="24">
        <v>103</v>
      </c>
      <c r="V79" s="24">
        <v>28145</v>
      </c>
      <c r="X79" s="24">
        <v>2020</v>
      </c>
      <c r="Y79" s="24" t="s">
        <v>6</v>
      </c>
      <c r="Z79" s="25">
        <v>-0.13407258064516128</v>
      </c>
      <c r="AA79" s="25">
        <v>-0.31919084649378232</v>
      </c>
    </row>
    <row r="80" spans="1:27">
      <c r="A80">
        <v>2020</v>
      </c>
      <c r="B80" t="s">
        <v>7</v>
      </c>
      <c r="C80">
        <v>126243</v>
      </c>
      <c r="D80" s="23">
        <f t="shared" si="5"/>
        <v>1.4855902568431207E-2</v>
      </c>
      <c r="E80" s="28">
        <f t="shared" si="4"/>
        <v>0.34413547013556284</v>
      </c>
      <c r="F80">
        <v>92651</v>
      </c>
      <c r="G80">
        <v>2246</v>
      </c>
      <c r="H80">
        <v>31113</v>
      </c>
      <c r="I80">
        <v>233</v>
      </c>
      <c r="K80">
        <v>5521</v>
      </c>
      <c r="L80" s="23">
        <f t="shared" si="6"/>
        <v>7.1206829646876219E-2</v>
      </c>
      <c r="M80">
        <v>2902</v>
      </c>
      <c r="N80">
        <v>2110</v>
      </c>
      <c r="O80">
        <v>276</v>
      </c>
      <c r="P80">
        <v>233</v>
      </c>
      <c r="Q80">
        <v>120722</v>
      </c>
      <c r="S80" s="23">
        <f t="shared" si="7"/>
        <v>1.2420224587180584E-2</v>
      </c>
      <c r="T80">
        <v>89749</v>
      </c>
      <c r="U80">
        <v>136</v>
      </c>
      <c r="V80">
        <v>30837</v>
      </c>
      <c r="X80">
        <v>2020</v>
      </c>
      <c r="Y80" t="s">
        <v>7</v>
      </c>
      <c r="Z80" s="23">
        <v>7.1206829646876219E-2</v>
      </c>
      <c r="AA80" s="23">
        <v>1.2420224587180584E-2</v>
      </c>
    </row>
    <row r="81" spans="1:27">
      <c r="A81">
        <v>2020</v>
      </c>
      <c r="B81" t="s">
        <v>8</v>
      </c>
      <c r="C81">
        <v>112363</v>
      </c>
      <c r="D81" s="23">
        <f t="shared" si="5"/>
        <v>-0.10994669011351124</v>
      </c>
      <c r="E81" s="28">
        <f t="shared" si="4"/>
        <v>0.30629891424350059</v>
      </c>
      <c r="F81">
        <v>79655</v>
      </c>
      <c r="G81">
        <v>1858</v>
      </c>
      <c r="H81">
        <v>30694</v>
      </c>
      <c r="I81">
        <v>156</v>
      </c>
      <c r="K81">
        <v>4964</v>
      </c>
      <c r="L81" s="23">
        <f t="shared" si="6"/>
        <v>-0.10088752037674334</v>
      </c>
      <c r="M81">
        <v>2791</v>
      </c>
      <c r="N81">
        <v>1755</v>
      </c>
      <c r="O81">
        <v>262</v>
      </c>
      <c r="P81">
        <v>156</v>
      </c>
      <c r="Q81">
        <v>107399</v>
      </c>
      <c r="S81" s="23">
        <f t="shared" si="7"/>
        <v>-0.11036099468199666</v>
      </c>
      <c r="T81">
        <v>76864</v>
      </c>
      <c r="U81">
        <v>103</v>
      </c>
      <c r="V81">
        <v>30432</v>
      </c>
      <c r="X81">
        <v>2020</v>
      </c>
      <c r="Y81" t="s">
        <v>8</v>
      </c>
      <c r="Z81" s="23">
        <v>-0.10088752037674334</v>
      </c>
      <c r="AA81" s="23">
        <v>-0.11036099468199666</v>
      </c>
    </row>
    <row r="82" spans="1:27">
      <c r="A82">
        <v>2021</v>
      </c>
      <c r="B82" t="s">
        <v>0</v>
      </c>
      <c r="C82">
        <v>110002</v>
      </c>
      <c r="D82" s="23">
        <f t="shared" si="5"/>
        <v>-2.101225492377384E-2</v>
      </c>
      <c r="E82" s="28">
        <f t="shared" si="4"/>
        <v>0.29986288337454103</v>
      </c>
      <c r="F82">
        <v>78939</v>
      </c>
      <c r="G82">
        <v>1565</v>
      </c>
      <c r="H82">
        <v>29296</v>
      </c>
      <c r="I82">
        <v>202</v>
      </c>
      <c r="K82">
        <v>4231</v>
      </c>
      <c r="L82" s="23">
        <f t="shared" si="6"/>
        <v>-0.1476631748589847</v>
      </c>
      <c r="M82">
        <v>2386</v>
      </c>
      <c r="N82">
        <v>1444</v>
      </c>
      <c r="O82">
        <v>199</v>
      </c>
      <c r="P82">
        <v>202</v>
      </c>
      <c r="Q82">
        <v>105771</v>
      </c>
      <c r="S82" s="23">
        <f t="shared" si="7"/>
        <v>-1.5158427918323262E-2</v>
      </c>
      <c r="T82">
        <v>76553</v>
      </c>
      <c r="U82">
        <v>121</v>
      </c>
      <c r="V82">
        <v>29097</v>
      </c>
      <c r="X82">
        <v>2021</v>
      </c>
      <c r="Y82" t="s">
        <v>0</v>
      </c>
      <c r="Z82" s="23">
        <v>-0.1476631748589847</v>
      </c>
      <c r="AA82" s="23">
        <v>-1.5158427918323262E-2</v>
      </c>
    </row>
    <row r="83" spans="1:27">
      <c r="A83">
        <v>2021</v>
      </c>
      <c r="B83" t="s">
        <v>6</v>
      </c>
      <c r="C83">
        <v>113299</v>
      </c>
      <c r="D83" s="23">
        <f t="shared" si="5"/>
        <v>2.9972182323957746E-2</v>
      </c>
      <c r="E83" s="28">
        <f t="shared" si="4"/>
        <v>0.30885042838723042</v>
      </c>
      <c r="F83">
        <v>84350</v>
      </c>
      <c r="G83">
        <v>1198</v>
      </c>
      <c r="H83">
        <v>27650</v>
      </c>
      <c r="I83">
        <v>101</v>
      </c>
      <c r="K83">
        <v>3752</v>
      </c>
      <c r="L83" s="23">
        <f t="shared" si="6"/>
        <v>-0.11321200661782084</v>
      </c>
      <c r="M83">
        <v>2346</v>
      </c>
      <c r="N83">
        <v>1065</v>
      </c>
      <c r="O83">
        <v>240</v>
      </c>
      <c r="P83">
        <v>101</v>
      </c>
      <c r="Q83">
        <v>109547</v>
      </c>
      <c r="S83" s="23">
        <f t="shared" si="7"/>
        <v>3.5699766476633484E-2</v>
      </c>
      <c r="T83">
        <v>82004</v>
      </c>
      <c r="U83">
        <v>133</v>
      </c>
      <c r="V83">
        <v>27410</v>
      </c>
      <c r="X83">
        <v>2021</v>
      </c>
      <c r="Y83" t="s">
        <v>6</v>
      </c>
      <c r="Z83" s="23">
        <v>-0.11321200661782084</v>
      </c>
      <c r="AA83" s="23">
        <v>3.5699766476633484E-2</v>
      </c>
    </row>
    <row r="84" spans="1:27">
      <c r="A84">
        <v>2021</v>
      </c>
      <c r="B84" t="s">
        <v>7</v>
      </c>
      <c r="C84">
        <v>98533</v>
      </c>
      <c r="D84" s="23">
        <f t="shared" si="5"/>
        <v>-0.13032771692600995</v>
      </c>
      <c r="E84" s="28">
        <f t="shared" si="4"/>
        <v>0.26859865718390258</v>
      </c>
      <c r="F84">
        <v>67412</v>
      </c>
      <c r="G84">
        <v>998</v>
      </c>
      <c r="H84">
        <v>30040</v>
      </c>
      <c r="I84">
        <v>83</v>
      </c>
      <c r="K84">
        <v>3147</v>
      </c>
      <c r="L84" s="23">
        <f t="shared" si="6"/>
        <v>-0.16124733475479744</v>
      </c>
      <c r="M84">
        <v>1975</v>
      </c>
      <c r="N84">
        <v>895</v>
      </c>
      <c r="O84">
        <v>194</v>
      </c>
      <c r="P84">
        <v>83</v>
      </c>
      <c r="Q84">
        <v>95386</v>
      </c>
      <c r="S84" s="23">
        <f t="shared" si="7"/>
        <v>-0.12926871571106466</v>
      </c>
      <c r="T84">
        <v>65437</v>
      </c>
      <c r="U84">
        <v>103</v>
      </c>
      <c r="V84">
        <v>29846</v>
      </c>
      <c r="X84">
        <v>2021</v>
      </c>
      <c r="Y84" t="s">
        <v>7</v>
      </c>
      <c r="Z84" s="23">
        <v>-0.16124733475479744</v>
      </c>
      <c r="AA84" s="23">
        <v>-0.12926871571106466</v>
      </c>
    </row>
    <row r="85" spans="1:27">
      <c r="A85">
        <v>2021</v>
      </c>
      <c r="B85" t="s">
        <v>8</v>
      </c>
      <c r="C85">
        <v>91506</v>
      </c>
      <c r="D85" s="23">
        <f t="shared" si="5"/>
        <v>-7.1316208782844323E-2</v>
      </c>
      <c r="E85" s="28">
        <f t="shared" si="4"/>
        <v>0.24944321926938373</v>
      </c>
      <c r="F85">
        <v>57444</v>
      </c>
      <c r="G85">
        <v>1069</v>
      </c>
      <c r="H85">
        <v>32928</v>
      </c>
      <c r="I85">
        <v>65</v>
      </c>
      <c r="K85">
        <v>3160</v>
      </c>
      <c r="L85" s="23">
        <f t="shared" si="6"/>
        <v>4.1309183349221481E-3</v>
      </c>
      <c r="M85">
        <v>1930</v>
      </c>
      <c r="N85">
        <v>953</v>
      </c>
      <c r="O85">
        <v>212</v>
      </c>
      <c r="P85">
        <v>65</v>
      </c>
      <c r="Q85">
        <v>88346</v>
      </c>
      <c r="S85" s="23">
        <f t="shared" si="7"/>
        <v>-7.3805380244480329E-2</v>
      </c>
      <c r="T85">
        <v>55514</v>
      </c>
      <c r="U85">
        <v>116</v>
      </c>
      <c r="V85">
        <v>32716</v>
      </c>
      <c r="X85">
        <v>2021</v>
      </c>
      <c r="Y85" t="s">
        <v>8</v>
      </c>
      <c r="Z85" s="23">
        <v>4.1309183349221481E-3</v>
      </c>
      <c r="AA85" s="23">
        <v>-7.3805380244480329E-2</v>
      </c>
    </row>
    <row r="86" spans="1:27">
      <c r="A86">
        <v>2022</v>
      </c>
      <c r="B86" t="s">
        <v>0</v>
      </c>
      <c r="C86">
        <v>91995</v>
      </c>
      <c r="D86" s="23">
        <f t="shared" si="5"/>
        <v>5.343911874631172E-3</v>
      </c>
      <c r="E86" s="28">
        <f t="shared" si="4"/>
        <v>0.25077622185088361</v>
      </c>
      <c r="F86">
        <v>55839</v>
      </c>
      <c r="G86">
        <v>1063</v>
      </c>
      <c r="H86">
        <v>35028</v>
      </c>
      <c r="I86">
        <v>65</v>
      </c>
      <c r="K86">
        <v>3065</v>
      </c>
      <c r="L86" s="23">
        <f t="shared" si="6"/>
        <v>-3.0063291139240507E-2</v>
      </c>
      <c r="M86">
        <v>1856</v>
      </c>
      <c r="N86">
        <v>935</v>
      </c>
      <c r="O86">
        <v>209</v>
      </c>
      <c r="P86">
        <v>65</v>
      </c>
      <c r="Q86">
        <v>88930</v>
      </c>
      <c r="S86" s="23">
        <f t="shared" si="7"/>
        <v>6.6103728521947798E-3</v>
      </c>
      <c r="T86">
        <v>53983</v>
      </c>
      <c r="U86">
        <v>128</v>
      </c>
      <c r="V86">
        <v>34819</v>
      </c>
      <c r="X86">
        <v>2022</v>
      </c>
      <c r="Y86" t="s">
        <v>0</v>
      </c>
      <c r="Z86" s="23">
        <v>-3.0063291139240507E-2</v>
      </c>
      <c r="AA86" s="23">
        <v>6.6103728521947798E-3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2FD3-7C4E-C04A-BF2E-6AACC6118602}">
  <dimension ref="A3:G272"/>
  <sheetViews>
    <sheetView zoomScale="125" workbookViewId="0">
      <selection activeCell="D82" sqref="D82"/>
    </sheetView>
  </sheetViews>
  <sheetFormatPr baseColWidth="10" defaultRowHeight="16"/>
  <cols>
    <col min="1" max="1" width="13" bestFit="1" customWidth="1"/>
    <col min="2" max="2" width="15.5" bestFit="1" customWidth="1"/>
    <col min="3" max="3" width="14.5" bestFit="1" customWidth="1"/>
    <col min="4" max="4" width="17.33203125" bestFit="1" customWidth="1"/>
    <col min="5" max="5" width="12.5" bestFit="1" customWidth="1"/>
  </cols>
  <sheetData>
    <row r="3" spans="1:7">
      <c r="A3" s="10" t="s">
        <v>12</v>
      </c>
      <c r="B3" t="s">
        <v>146</v>
      </c>
      <c r="C3" t="s">
        <v>145</v>
      </c>
      <c r="E3" s="16" t="s">
        <v>44</v>
      </c>
      <c r="F3" s="1" t="s">
        <v>152</v>
      </c>
      <c r="G3" s="1" t="s">
        <v>153</v>
      </c>
    </row>
    <row r="4" spans="1:7">
      <c r="A4" s="11">
        <v>2001</v>
      </c>
      <c r="B4" s="13">
        <v>10617</v>
      </c>
      <c r="C4" s="13">
        <v>23380</v>
      </c>
      <c r="E4" s="15" t="s">
        <v>45</v>
      </c>
      <c r="F4">
        <v>5797</v>
      </c>
      <c r="G4">
        <v>2770</v>
      </c>
    </row>
    <row r="5" spans="1:7">
      <c r="A5" s="12" t="s">
        <v>0</v>
      </c>
      <c r="B5" s="13">
        <v>2770</v>
      </c>
      <c r="C5" s="13">
        <v>5797</v>
      </c>
      <c r="E5" s="15" t="s">
        <v>46</v>
      </c>
      <c r="F5">
        <v>6188</v>
      </c>
      <c r="G5">
        <v>2614</v>
      </c>
    </row>
    <row r="6" spans="1:7">
      <c r="A6" s="12" t="s">
        <v>6</v>
      </c>
      <c r="B6" s="13">
        <v>2614</v>
      </c>
      <c r="C6" s="13">
        <v>6188</v>
      </c>
      <c r="E6" s="15" t="s">
        <v>47</v>
      </c>
      <c r="F6">
        <v>5687</v>
      </c>
      <c r="G6">
        <v>2274</v>
      </c>
    </row>
    <row r="7" spans="1:7">
      <c r="A7" s="12" t="s">
        <v>7</v>
      </c>
      <c r="B7" s="13">
        <v>2274</v>
      </c>
      <c r="C7" s="13">
        <v>5687</v>
      </c>
      <c r="E7" s="15" t="s">
        <v>48</v>
      </c>
      <c r="F7">
        <v>5708</v>
      </c>
      <c r="G7">
        <v>2959</v>
      </c>
    </row>
    <row r="8" spans="1:7">
      <c r="A8" s="12" t="s">
        <v>8</v>
      </c>
      <c r="B8" s="13">
        <v>2959</v>
      </c>
      <c r="C8" s="13">
        <v>5708</v>
      </c>
      <c r="E8" s="15" t="s">
        <v>49</v>
      </c>
      <c r="F8">
        <v>5681</v>
      </c>
      <c r="G8">
        <v>2761</v>
      </c>
    </row>
    <row r="9" spans="1:7">
      <c r="A9" s="11">
        <v>2002</v>
      </c>
      <c r="B9" s="13">
        <v>10258</v>
      </c>
      <c r="C9" s="13">
        <v>22251</v>
      </c>
      <c r="E9" s="15" t="s">
        <v>50</v>
      </c>
      <c r="F9">
        <v>5693</v>
      </c>
      <c r="G9">
        <v>2477</v>
      </c>
    </row>
    <row r="10" spans="1:7">
      <c r="A10" s="12" t="s">
        <v>0</v>
      </c>
      <c r="B10" s="13">
        <v>2761</v>
      </c>
      <c r="C10" s="13">
        <v>5681</v>
      </c>
      <c r="E10" s="15" t="s">
        <v>51</v>
      </c>
      <c r="F10">
        <v>5405</v>
      </c>
      <c r="G10">
        <v>2472</v>
      </c>
    </row>
    <row r="11" spans="1:7">
      <c r="A11" s="12" t="s">
        <v>6</v>
      </c>
      <c r="B11" s="13">
        <v>2477</v>
      </c>
      <c r="C11" s="13">
        <v>5693</v>
      </c>
      <c r="E11" s="15" t="s">
        <v>52</v>
      </c>
      <c r="F11">
        <v>5472</v>
      </c>
      <c r="G11">
        <v>2548</v>
      </c>
    </row>
    <row r="12" spans="1:7">
      <c r="A12" s="12" t="s">
        <v>7</v>
      </c>
      <c r="B12" s="13">
        <v>2472</v>
      </c>
      <c r="C12" s="13">
        <v>5405</v>
      </c>
      <c r="E12" s="15" t="s">
        <v>53</v>
      </c>
      <c r="F12">
        <v>5026</v>
      </c>
      <c r="G12">
        <v>2245</v>
      </c>
    </row>
    <row r="13" spans="1:7">
      <c r="A13" s="12" t="s">
        <v>8</v>
      </c>
      <c r="B13" s="13">
        <v>2548</v>
      </c>
      <c r="C13" s="13">
        <v>5472</v>
      </c>
      <c r="E13" s="15" t="s">
        <v>54</v>
      </c>
      <c r="F13">
        <v>5383</v>
      </c>
      <c r="G13">
        <v>2348</v>
      </c>
    </row>
    <row r="14" spans="1:7">
      <c r="A14" s="11">
        <v>2003</v>
      </c>
      <c r="B14" s="13">
        <v>8432</v>
      </c>
      <c r="C14" s="13">
        <v>20554</v>
      </c>
      <c r="E14" s="15" t="s">
        <v>55</v>
      </c>
      <c r="F14">
        <v>5079</v>
      </c>
      <c r="G14">
        <v>2033</v>
      </c>
    </row>
    <row r="15" spans="1:7">
      <c r="A15" s="12" t="s">
        <v>0</v>
      </c>
      <c r="B15" s="13">
        <v>2245</v>
      </c>
      <c r="C15" s="13">
        <v>5026</v>
      </c>
      <c r="E15" s="15" t="s">
        <v>56</v>
      </c>
      <c r="F15">
        <v>5066</v>
      </c>
      <c r="G15">
        <v>1806</v>
      </c>
    </row>
    <row r="16" spans="1:7">
      <c r="A16" s="12" t="s">
        <v>6</v>
      </c>
      <c r="B16" s="13">
        <v>2348</v>
      </c>
      <c r="C16" s="13">
        <v>5383</v>
      </c>
      <c r="E16" s="15" t="s">
        <v>57</v>
      </c>
      <c r="F16">
        <v>4902</v>
      </c>
      <c r="G16">
        <v>4455</v>
      </c>
    </row>
    <row r="17" spans="1:7">
      <c r="A17" s="12" t="s">
        <v>7</v>
      </c>
      <c r="B17" s="13">
        <v>2033</v>
      </c>
      <c r="C17" s="13">
        <v>5079</v>
      </c>
      <c r="E17" s="15" t="s">
        <v>58</v>
      </c>
      <c r="F17">
        <v>5225</v>
      </c>
      <c r="G17">
        <v>1779</v>
      </c>
    </row>
    <row r="18" spans="1:7">
      <c r="A18" s="12" t="s">
        <v>8</v>
      </c>
      <c r="B18" s="13">
        <v>1806</v>
      </c>
      <c r="C18" s="13">
        <v>5066</v>
      </c>
      <c r="E18" s="15" t="s">
        <v>59</v>
      </c>
      <c r="F18">
        <v>4990</v>
      </c>
      <c r="G18">
        <v>1383</v>
      </c>
    </row>
    <row r="19" spans="1:7">
      <c r="A19" s="11">
        <v>2004</v>
      </c>
      <c r="B19" s="13">
        <v>9160</v>
      </c>
      <c r="C19" s="13">
        <v>20130</v>
      </c>
      <c r="E19" s="15" t="s">
        <v>60</v>
      </c>
      <c r="F19">
        <v>5013</v>
      </c>
      <c r="G19">
        <v>1543</v>
      </c>
    </row>
    <row r="20" spans="1:7">
      <c r="A20" s="12" t="s">
        <v>0</v>
      </c>
      <c r="B20" s="13">
        <v>4455</v>
      </c>
      <c r="C20" s="13">
        <v>4902</v>
      </c>
      <c r="E20" s="15" t="s">
        <v>61</v>
      </c>
      <c r="F20">
        <v>5281</v>
      </c>
      <c r="G20">
        <v>1521</v>
      </c>
    </row>
    <row r="21" spans="1:7">
      <c r="A21" s="12" t="s">
        <v>6</v>
      </c>
      <c r="B21" s="13">
        <v>1779</v>
      </c>
      <c r="C21" s="13">
        <v>5225</v>
      </c>
      <c r="E21" s="15" t="s">
        <v>62</v>
      </c>
      <c r="F21">
        <v>6092</v>
      </c>
      <c r="G21">
        <v>1384</v>
      </c>
    </row>
    <row r="22" spans="1:7">
      <c r="A22" s="12" t="s">
        <v>7</v>
      </c>
      <c r="B22" s="13">
        <v>1383</v>
      </c>
      <c r="C22" s="13">
        <v>4990</v>
      </c>
      <c r="E22" s="15" t="s">
        <v>63</v>
      </c>
      <c r="F22">
        <v>6832</v>
      </c>
      <c r="G22">
        <v>1310</v>
      </c>
    </row>
    <row r="23" spans="1:7">
      <c r="A23" s="12" t="s">
        <v>8</v>
      </c>
      <c r="B23" s="13">
        <v>1543</v>
      </c>
      <c r="C23" s="13">
        <v>5013</v>
      </c>
      <c r="E23" s="15" t="s">
        <v>64</v>
      </c>
      <c r="F23">
        <v>9701</v>
      </c>
      <c r="G23">
        <v>1692</v>
      </c>
    </row>
    <row r="24" spans="1:7">
      <c r="A24" s="11">
        <v>2005</v>
      </c>
      <c r="B24" s="13">
        <v>5907</v>
      </c>
      <c r="C24" s="13">
        <v>27906</v>
      </c>
      <c r="E24" s="15" t="s">
        <v>65</v>
      </c>
      <c r="F24">
        <v>2147</v>
      </c>
      <c r="G24">
        <v>1291</v>
      </c>
    </row>
    <row r="25" spans="1:7">
      <c r="A25" s="12" t="s">
        <v>0</v>
      </c>
      <c r="B25" s="13">
        <v>1521</v>
      </c>
      <c r="C25" s="13">
        <v>5281</v>
      </c>
      <c r="E25" s="15" t="s">
        <v>66</v>
      </c>
      <c r="F25">
        <v>2940</v>
      </c>
      <c r="G25">
        <v>1079</v>
      </c>
    </row>
    <row r="26" spans="1:7">
      <c r="A26" s="12" t="s">
        <v>6</v>
      </c>
      <c r="B26" s="13">
        <v>1384</v>
      </c>
      <c r="C26" s="13">
        <v>6092</v>
      </c>
      <c r="E26" s="15" t="s">
        <v>67</v>
      </c>
      <c r="F26">
        <v>3249</v>
      </c>
      <c r="G26">
        <v>1192</v>
      </c>
    </row>
    <row r="27" spans="1:7">
      <c r="A27" s="12" t="s">
        <v>7</v>
      </c>
      <c r="B27" s="13">
        <v>1310</v>
      </c>
      <c r="C27" s="13">
        <v>6832</v>
      </c>
      <c r="E27" s="15" t="s">
        <v>68</v>
      </c>
      <c r="F27">
        <v>3567</v>
      </c>
      <c r="G27">
        <v>1170</v>
      </c>
    </row>
    <row r="28" spans="1:7">
      <c r="A28" s="12" t="s">
        <v>8</v>
      </c>
      <c r="B28" s="13">
        <v>1692</v>
      </c>
      <c r="C28" s="13">
        <v>9701</v>
      </c>
      <c r="E28" s="15" t="s">
        <v>69</v>
      </c>
      <c r="F28">
        <v>4071</v>
      </c>
      <c r="G28">
        <v>1283</v>
      </c>
    </row>
    <row r="29" spans="1:7">
      <c r="A29" s="11">
        <v>2006</v>
      </c>
      <c r="B29" s="13">
        <v>4732</v>
      </c>
      <c r="C29" s="13">
        <v>11903</v>
      </c>
      <c r="E29" s="15" t="s">
        <v>70</v>
      </c>
      <c r="F29">
        <v>4333</v>
      </c>
      <c r="G29">
        <v>1430</v>
      </c>
    </row>
    <row r="30" spans="1:7">
      <c r="A30" s="12" t="s">
        <v>0</v>
      </c>
      <c r="B30" s="13">
        <v>1291</v>
      </c>
      <c r="C30" s="13">
        <v>2147</v>
      </c>
      <c r="E30" s="15" t="s">
        <v>71</v>
      </c>
      <c r="F30">
        <v>4816</v>
      </c>
      <c r="G30">
        <v>1410</v>
      </c>
    </row>
    <row r="31" spans="1:7">
      <c r="A31" s="12" t="s">
        <v>6</v>
      </c>
      <c r="B31" s="13">
        <v>1079</v>
      </c>
      <c r="C31" s="13">
        <v>2940</v>
      </c>
      <c r="E31" s="15" t="s">
        <v>72</v>
      </c>
      <c r="F31">
        <v>5420</v>
      </c>
      <c r="G31">
        <v>1612</v>
      </c>
    </row>
    <row r="32" spans="1:7">
      <c r="A32" s="12" t="s">
        <v>7</v>
      </c>
      <c r="B32" s="13">
        <v>1192</v>
      </c>
      <c r="C32" s="13">
        <v>3249</v>
      </c>
      <c r="E32" s="15" t="s">
        <v>73</v>
      </c>
      <c r="F32">
        <v>5959</v>
      </c>
      <c r="G32">
        <v>1812</v>
      </c>
    </row>
    <row r="33" spans="1:7">
      <c r="A33" s="12" t="s">
        <v>8</v>
      </c>
      <c r="B33" s="13">
        <v>1170</v>
      </c>
      <c r="C33" s="13">
        <v>3567</v>
      </c>
      <c r="E33" s="15" t="s">
        <v>74</v>
      </c>
      <c r="F33">
        <v>7043</v>
      </c>
      <c r="G33">
        <v>1658</v>
      </c>
    </row>
    <row r="34" spans="1:7">
      <c r="A34" s="11">
        <v>2007</v>
      </c>
      <c r="B34" s="13">
        <v>5735</v>
      </c>
      <c r="C34" s="13">
        <v>18640</v>
      </c>
      <c r="E34" s="15" t="s">
        <v>75</v>
      </c>
      <c r="F34">
        <v>7927</v>
      </c>
      <c r="G34">
        <v>2485</v>
      </c>
    </row>
    <row r="35" spans="1:7">
      <c r="A35" s="12" t="s">
        <v>0</v>
      </c>
      <c r="B35" s="13">
        <v>1283</v>
      </c>
      <c r="C35" s="13">
        <v>4071</v>
      </c>
      <c r="E35" s="15" t="s">
        <v>76</v>
      </c>
      <c r="F35">
        <v>8872</v>
      </c>
      <c r="G35">
        <v>2941</v>
      </c>
    </row>
    <row r="36" spans="1:7">
      <c r="A36" s="12" t="s">
        <v>6</v>
      </c>
      <c r="B36" s="13">
        <v>1430</v>
      </c>
      <c r="C36" s="13">
        <v>4333</v>
      </c>
      <c r="E36" s="15" t="s">
        <v>77</v>
      </c>
      <c r="F36">
        <v>9700</v>
      </c>
      <c r="G36">
        <v>3431</v>
      </c>
    </row>
    <row r="37" spans="1:7">
      <c r="A37" s="12" t="s">
        <v>7</v>
      </c>
      <c r="B37" s="13">
        <v>1410</v>
      </c>
      <c r="C37" s="13">
        <v>4816</v>
      </c>
      <c r="E37" s="15" t="s">
        <v>78</v>
      </c>
      <c r="F37">
        <v>10675</v>
      </c>
      <c r="G37">
        <v>3965</v>
      </c>
    </row>
    <row r="38" spans="1:7">
      <c r="A38" s="12" t="s">
        <v>8</v>
      </c>
      <c r="B38" s="13">
        <v>1612</v>
      </c>
      <c r="C38" s="13">
        <v>5420</v>
      </c>
      <c r="E38" s="15" t="s">
        <v>79</v>
      </c>
      <c r="F38">
        <v>10798</v>
      </c>
      <c r="G38">
        <v>3060</v>
      </c>
    </row>
    <row r="39" spans="1:7">
      <c r="A39" s="11">
        <v>2008</v>
      </c>
      <c r="B39" s="13">
        <v>8896</v>
      </c>
      <c r="C39" s="13">
        <v>29801</v>
      </c>
      <c r="E39" s="15" t="s">
        <v>80</v>
      </c>
      <c r="F39">
        <v>10604</v>
      </c>
      <c r="G39">
        <v>3176</v>
      </c>
    </row>
    <row r="40" spans="1:7">
      <c r="A40" s="12" t="s">
        <v>0</v>
      </c>
      <c r="B40" s="13">
        <v>1812</v>
      </c>
      <c r="C40" s="13">
        <v>5959</v>
      </c>
      <c r="E40" s="15" t="s">
        <v>81</v>
      </c>
      <c r="F40">
        <v>10074</v>
      </c>
      <c r="G40">
        <v>3293</v>
      </c>
    </row>
    <row r="41" spans="1:7">
      <c r="A41" s="12" t="s">
        <v>6</v>
      </c>
      <c r="B41" s="13">
        <v>1658</v>
      </c>
      <c r="C41" s="13">
        <v>7043</v>
      </c>
      <c r="E41" s="15" t="s">
        <v>82</v>
      </c>
      <c r="F41">
        <v>10311</v>
      </c>
      <c r="G41">
        <v>2859</v>
      </c>
    </row>
    <row r="42" spans="1:7">
      <c r="A42" s="12" t="s">
        <v>7</v>
      </c>
      <c r="B42" s="13">
        <v>2485</v>
      </c>
      <c r="C42" s="13">
        <v>7927</v>
      </c>
      <c r="E42" s="15" t="s">
        <v>83</v>
      </c>
      <c r="F42">
        <v>9807</v>
      </c>
      <c r="G42">
        <v>2916</v>
      </c>
    </row>
    <row r="43" spans="1:7">
      <c r="A43" s="12" t="s">
        <v>8</v>
      </c>
      <c r="B43" s="13">
        <v>2941</v>
      </c>
      <c r="C43" s="13">
        <v>8872</v>
      </c>
      <c r="E43" s="15" t="s">
        <v>84</v>
      </c>
      <c r="F43">
        <v>9142</v>
      </c>
      <c r="G43">
        <v>2682</v>
      </c>
    </row>
    <row r="44" spans="1:7">
      <c r="A44" s="11">
        <v>2009</v>
      </c>
      <c r="B44" s="13">
        <v>13632</v>
      </c>
      <c r="C44" s="13">
        <v>41777</v>
      </c>
      <c r="E44" s="15" t="s">
        <v>85</v>
      </c>
      <c r="F44">
        <v>8615</v>
      </c>
      <c r="G44">
        <v>2605</v>
      </c>
    </row>
    <row r="45" spans="1:7">
      <c r="A45" s="12" t="s">
        <v>0</v>
      </c>
      <c r="B45" s="13">
        <v>3431</v>
      </c>
      <c r="C45" s="13">
        <v>9700</v>
      </c>
      <c r="E45" s="15" t="s">
        <v>86</v>
      </c>
      <c r="F45">
        <v>8669</v>
      </c>
      <c r="G45">
        <v>2567</v>
      </c>
    </row>
    <row r="46" spans="1:7">
      <c r="A46" s="12" t="s">
        <v>6</v>
      </c>
      <c r="B46" s="13">
        <v>3965</v>
      </c>
      <c r="C46" s="13">
        <v>10675</v>
      </c>
      <c r="E46" s="15" t="s">
        <v>87</v>
      </c>
      <c r="F46">
        <v>8388</v>
      </c>
      <c r="G46">
        <v>2245</v>
      </c>
    </row>
    <row r="47" spans="1:7">
      <c r="A47" s="12" t="s">
        <v>7</v>
      </c>
      <c r="B47" s="13">
        <v>3060</v>
      </c>
      <c r="C47" s="13">
        <v>10798</v>
      </c>
      <c r="E47" s="15" t="s">
        <v>88</v>
      </c>
      <c r="F47">
        <v>7858</v>
      </c>
      <c r="G47">
        <v>2313</v>
      </c>
    </row>
    <row r="48" spans="1:7">
      <c r="A48" s="12" t="s">
        <v>8</v>
      </c>
      <c r="B48" s="13">
        <v>3176</v>
      </c>
      <c r="C48" s="13">
        <v>10604</v>
      </c>
      <c r="E48" s="15" t="s">
        <v>89</v>
      </c>
      <c r="F48">
        <v>7387</v>
      </c>
      <c r="G48">
        <v>2464</v>
      </c>
    </row>
    <row r="49" spans="1:7">
      <c r="A49" s="11">
        <v>2010</v>
      </c>
      <c r="B49" s="13">
        <v>11750</v>
      </c>
      <c r="C49" s="13">
        <v>39334</v>
      </c>
      <c r="E49" s="15" t="s">
        <v>90</v>
      </c>
      <c r="F49">
        <v>7145</v>
      </c>
      <c r="G49">
        <v>2225</v>
      </c>
    </row>
    <row r="50" spans="1:7">
      <c r="A50" s="12" t="s">
        <v>0</v>
      </c>
      <c r="B50" s="13">
        <v>3293</v>
      </c>
      <c r="C50" s="13">
        <v>10074</v>
      </c>
      <c r="E50" s="15" t="s">
        <v>91</v>
      </c>
      <c r="F50">
        <v>6357</v>
      </c>
      <c r="G50">
        <v>2020</v>
      </c>
    </row>
    <row r="51" spans="1:7">
      <c r="A51" s="12" t="s">
        <v>6</v>
      </c>
      <c r="B51" s="13">
        <v>2859</v>
      </c>
      <c r="C51" s="13">
        <v>10311</v>
      </c>
      <c r="E51" s="15" t="s">
        <v>92</v>
      </c>
      <c r="F51">
        <v>6288</v>
      </c>
      <c r="G51">
        <v>2131</v>
      </c>
    </row>
    <row r="52" spans="1:7">
      <c r="A52" s="12" t="s">
        <v>7</v>
      </c>
      <c r="B52" s="13">
        <v>2916</v>
      </c>
      <c r="C52" s="13">
        <v>9807</v>
      </c>
      <c r="E52" s="15" t="s">
        <v>93</v>
      </c>
      <c r="F52">
        <v>5703</v>
      </c>
      <c r="G52">
        <v>1990</v>
      </c>
    </row>
    <row r="53" spans="1:7">
      <c r="A53" s="12" t="s">
        <v>8</v>
      </c>
      <c r="B53" s="13">
        <v>2682</v>
      </c>
      <c r="C53" s="13">
        <v>9142</v>
      </c>
      <c r="E53" s="15" t="s">
        <v>94</v>
      </c>
      <c r="F53">
        <v>5989</v>
      </c>
      <c r="G53">
        <v>2028</v>
      </c>
    </row>
    <row r="54" spans="1:7">
      <c r="A54" s="11">
        <v>2011</v>
      </c>
      <c r="B54" s="13">
        <v>9730</v>
      </c>
      <c r="C54" s="13">
        <v>33530</v>
      </c>
      <c r="E54" s="15" t="s">
        <v>95</v>
      </c>
      <c r="F54">
        <v>5314</v>
      </c>
      <c r="G54">
        <v>1983</v>
      </c>
    </row>
    <row r="55" spans="1:7">
      <c r="A55" s="12" t="s">
        <v>0</v>
      </c>
      <c r="B55" s="13">
        <v>2605</v>
      </c>
      <c r="C55" s="13">
        <v>8615</v>
      </c>
      <c r="E55" s="15" t="s">
        <v>96</v>
      </c>
      <c r="F55">
        <v>5221</v>
      </c>
      <c r="G55">
        <v>1641</v>
      </c>
    </row>
    <row r="56" spans="1:7">
      <c r="A56" s="12" t="s">
        <v>6</v>
      </c>
      <c r="B56" s="13">
        <v>2567</v>
      </c>
      <c r="C56" s="13">
        <v>8669</v>
      </c>
      <c r="E56" s="15" t="s">
        <v>97</v>
      </c>
      <c r="F56">
        <v>4633</v>
      </c>
      <c r="G56">
        <v>1635</v>
      </c>
    </row>
    <row r="57" spans="1:7">
      <c r="A57" s="12" t="s">
        <v>7</v>
      </c>
      <c r="B57" s="13">
        <v>2245</v>
      </c>
      <c r="C57" s="13">
        <v>8388</v>
      </c>
      <c r="E57" s="15" t="s">
        <v>98</v>
      </c>
      <c r="F57">
        <v>4733</v>
      </c>
      <c r="G57">
        <v>1842</v>
      </c>
    </row>
    <row r="58" spans="1:7">
      <c r="A58" s="12" t="s">
        <v>8</v>
      </c>
      <c r="B58" s="13">
        <v>2313</v>
      </c>
      <c r="C58" s="13">
        <v>7858</v>
      </c>
      <c r="E58" s="15" t="s">
        <v>99</v>
      </c>
      <c r="F58">
        <v>4344</v>
      </c>
      <c r="G58">
        <v>1363</v>
      </c>
    </row>
    <row r="59" spans="1:7">
      <c r="A59" s="11">
        <v>2012</v>
      </c>
      <c r="B59" s="13">
        <v>8840</v>
      </c>
      <c r="C59" s="13">
        <v>27177</v>
      </c>
      <c r="E59" s="15" t="s">
        <v>100</v>
      </c>
      <c r="F59">
        <v>4381</v>
      </c>
      <c r="G59">
        <v>1238</v>
      </c>
    </row>
    <row r="60" spans="1:7">
      <c r="A60" s="12" t="s">
        <v>0</v>
      </c>
      <c r="B60" s="13">
        <v>2464</v>
      </c>
      <c r="C60" s="13">
        <v>7387</v>
      </c>
      <c r="E60" s="15" t="s">
        <v>101</v>
      </c>
      <c r="F60">
        <v>3986</v>
      </c>
      <c r="G60">
        <v>1496</v>
      </c>
    </row>
    <row r="61" spans="1:7">
      <c r="A61" s="12" t="s">
        <v>6</v>
      </c>
      <c r="B61" s="13">
        <v>2225</v>
      </c>
      <c r="C61" s="13">
        <v>7145</v>
      </c>
      <c r="E61" s="15" t="s">
        <v>102</v>
      </c>
      <c r="F61">
        <v>4054</v>
      </c>
      <c r="G61">
        <v>1474</v>
      </c>
    </row>
    <row r="62" spans="1:7">
      <c r="A62" s="12" t="s">
        <v>7</v>
      </c>
      <c r="B62" s="13">
        <v>2020</v>
      </c>
      <c r="C62" s="13">
        <v>6357</v>
      </c>
      <c r="E62" s="15" t="s">
        <v>103</v>
      </c>
      <c r="F62">
        <v>3973</v>
      </c>
      <c r="G62">
        <v>1724</v>
      </c>
    </row>
    <row r="63" spans="1:7">
      <c r="A63" s="12" t="s">
        <v>8</v>
      </c>
      <c r="B63" s="13">
        <v>2131</v>
      </c>
      <c r="C63" s="13">
        <v>6288</v>
      </c>
      <c r="E63" s="15" t="s">
        <v>104</v>
      </c>
      <c r="F63">
        <v>3840</v>
      </c>
      <c r="G63">
        <v>1423</v>
      </c>
    </row>
    <row r="64" spans="1:7">
      <c r="A64" s="11">
        <v>2013</v>
      </c>
      <c r="B64" s="13">
        <v>7642</v>
      </c>
      <c r="C64" s="13">
        <v>22227</v>
      </c>
      <c r="E64" s="15" t="s">
        <v>105</v>
      </c>
      <c r="F64">
        <v>3885</v>
      </c>
      <c r="G64">
        <v>1596</v>
      </c>
    </row>
    <row r="65" spans="1:7">
      <c r="A65" s="12" t="s">
        <v>0</v>
      </c>
      <c r="B65" s="13">
        <v>1990</v>
      </c>
      <c r="C65" s="13">
        <v>5703</v>
      </c>
      <c r="E65" s="15" t="s">
        <v>106</v>
      </c>
      <c r="F65">
        <v>3760</v>
      </c>
      <c r="G65">
        <v>1996</v>
      </c>
    </row>
    <row r="66" spans="1:7">
      <c r="A66" s="12" t="s">
        <v>6</v>
      </c>
      <c r="B66" s="13">
        <v>2028</v>
      </c>
      <c r="C66" s="13">
        <v>5989</v>
      </c>
      <c r="E66" s="15" t="s">
        <v>107</v>
      </c>
      <c r="F66">
        <v>3639</v>
      </c>
      <c r="G66">
        <v>1272</v>
      </c>
    </row>
    <row r="67" spans="1:7">
      <c r="A67" s="12" t="s">
        <v>7</v>
      </c>
      <c r="B67" s="13">
        <v>1983</v>
      </c>
      <c r="C67" s="13">
        <v>5314</v>
      </c>
      <c r="E67" s="15" t="s">
        <v>108</v>
      </c>
      <c r="F67">
        <v>3697</v>
      </c>
      <c r="G67">
        <v>1287</v>
      </c>
    </row>
    <row r="68" spans="1:7">
      <c r="A68" s="12" t="s">
        <v>8</v>
      </c>
      <c r="B68" s="13">
        <v>1641</v>
      </c>
      <c r="C68" s="13">
        <v>5221</v>
      </c>
      <c r="E68" s="15" t="s">
        <v>109</v>
      </c>
      <c r="F68">
        <v>3604</v>
      </c>
      <c r="G68">
        <v>1435</v>
      </c>
    </row>
    <row r="69" spans="1:7">
      <c r="A69" s="11">
        <v>2014</v>
      </c>
      <c r="B69" s="13">
        <v>6078</v>
      </c>
      <c r="C69" s="13">
        <v>18091</v>
      </c>
      <c r="E69" s="15" t="s">
        <v>110</v>
      </c>
      <c r="F69">
        <v>3759</v>
      </c>
      <c r="G69">
        <v>1883</v>
      </c>
    </row>
    <row r="70" spans="1:7">
      <c r="A70" s="12" t="s">
        <v>0</v>
      </c>
      <c r="B70" s="13">
        <v>1635</v>
      </c>
      <c r="C70" s="13">
        <v>4633</v>
      </c>
      <c r="E70" s="15" t="s">
        <v>111</v>
      </c>
      <c r="F70">
        <v>3302</v>
      </c>
      <c r="G70">
        <v>1348</v>
      </c>
    </row>
    <row r="71" spans="1:7">
      <c r="A71" s="12" t="s">
        <v>6</v>
      </c>
      <c r="B71" s="13">
        <v>1842</v>
      </c>
      <c r="C71" s="13">
        <v>4733</v>
      </c>
      <c r="E71" s="15" t="s">
        <v>112</v>
      </c>
      <c r="F71">
        <v>3457</v>
      </c>
      <c r="G71">
        <v>1668</v>
      </c>
    </row>
    <row r="72" spans="1:7">
      <c r="A72" s="12" t="s">
        <v>7</v>
      </c>
      <c r="B72" s="13">
        <v>1363</v>
      </c>
      <c r="C72" s="13">
        <v>4344</v>
      </c>
      <c r="E72" s="15" t="s">
        <v>113</v>
      </c>
      <c r="F72">
        <v>3355</v>
      </c>
      <c r="G72">
        <v>1718</v>
      </c>
    </row>
    <row r="73" spans="1:7">
      <c r="A73" s="12" t="s">
        <v>8</v>
      </c>
      <c r="B73" s="13">
        <v>1238</v>
      </c>
      <c r="C73" s="13">
        <v>4381</v>
      </c>
      <c r="E73" s="15" t="s">
        <v>114</v>
      </c>
      <c r="F73">
        <v>3514</v>
      </c>
      <c r="G73">
        <v>1318</v>
      </c>
    </row>
    <row r="74" spans="1:7">
      <c r="A74" s="11">
        <v>2015</v>
      </c>
      <c r="B74" s="13">
        <v>6117</v>
      </c>
      <c r="C74" s="13">
        <v>15853</v>
      </c>
      <c r="E74" s="15" t="s">
        <v>115</v>
      </c>
      <c r="F74">
        <v>3315</v>
      </c>
      <c r="G74">
        <v>1235</v>
      </c>
    </row>
    <row r="75" spans="1:7">
      <c r="A75" s="12" t="s">
        <v>0</v>
      </c>
      <c r="B75" s="13">
        <v>1496</v>
      </c>
      <c r="C75" s="13">
        <v>3986</v>
      </c>
      <c r="E75" s="15" t="s">
        <v>116</v>
      </c>
      <c r="F75">
        <v>3451</v>
      </c>
      <c r="G75">
        <v>1782</v>
      </c>
    </row>
    <row r="76" spans="1:7">
      <c r="A76" s="12" t="s">
        <v>6</v>
      </c>
      <c r="B76" s="13">
        <v>1474</v>
      </c>
      <c r="C76" s="13">
        <v>4054</v>
      </c>
      <c r="E76" s="15" t="s">
        <v>117</v>
      </c>
      <c r="F76">
        <v>3376</v>
      </c>
      <c r="G76">
        <v>1647</v>
      </c>
    </row>
    <row r="77" spans="1:7">
      <c r="A77" s="12" t="s">
        <v>7</v>
      </c>
      <c r="B77" s="13">
        <v>1724</v>
      </c>
      <c r="C77" s="13">
        <v>3973</v>
      </c>
      <c r="E77" s="15" t="s">
        <v>118</v>
      </c>
      <c r="F77">
        <v>3617</v>
      </c>
      <c r="G77">
        <v>1504</v>
      </c>
    </row>
    <row r="78" spans="1:7">
      <c r="A78" s="12" t="s">
        <v>8</v>
      </c>
      <c r="B78" s="13">
        <v>1423</v>
      </c>
      <c r="C78" s="13">
        <v>3840</v>
      </c>
      <c r="E78" s="15" t="s">
        <v>119</v>
      </c>
      <c r="F78">
        <v>3561</v>
      </c>
      <c r="G78">
        <v>1391</v>
      </c>
    </row>
    <row r="79" spans="1:7">
      <c r="A79" s="11">
        <v>2016</v>
      </c>
      <c r="B79" s="13">
        <v>6151</v>
      </c>
      <c r="C79" s="13">
        <v>14981</v>
      </c>
      <c r="E79" s="15" t="s">
        <v>120</v>
      </c>
      <c r="F79">
        <v>3620</v>
      </c>
      <c r="G79">
        <v>1503</v>
      </c>
    </row>
    <row r="80" spans="1:7">
      <c r="A80" s="12" t="s">
        <v>0</v>
      </c>
      <c r="B80" s="13">
        <v>1596</v>
      </c>
      <c r="C80" s="13">
        <v>3885</v>
      </c>
      <c r="E80" s="15" t="s">
        <v>121</v>
      </c>
      <c r="F80">
        <v>3491</v>
      </c>
      <c r="G80">
        <v>1865</v>
      </c>
    </row>
    <row r="81" spans="1:7">
      <c r="A81" s="12" t="s">
        <v>6</v>
      </c>
      <c r="B81" s="13">
        <v>1996</v>
      </c>
      <c r="C81" s="13">
        <v>3760</v>
      </c>
      <c r="E81" s="15" t="s">
        <v>122</v>
      </c>
      <c r="F81" s="24">
        <v>2700</v>
      </c>
      <c r="G81" s="24">
        <v>2047</v>
      </c>
    </row>
    <row r="82" spans="1:7">
      <c r="A82" s="12" t="s">
        <v>7</v>
      </c>
      <c r="B82" s="13">
        <v>1272</v>
      </c>
      <c r="C82" s="13">
        <v>3639</v>
      </c>
      <c r="E82" s="15" t="s">
        <v>123</v>
      </c>
      <c r="F82">
        <v>2902</v>
      </c>
      <c r="G82">
        <v>2110</v>
      </c>
    </row>
    <row r="83" spans="1:7">
      <c r="A83" s="12" t="s">
        <v>8</v>
      </c>
      <c r="B83" s="13">
        <v>1287</v>
      </c>
      <c r="C83" s="13">
        <v>3697</v>
      </c>
      <c r="E83" s="15" t="s">
        <v>124</v>
      </c>
      <c r="F83">
        <v>2791</v>
      </c>
      <c r="G83">
        <v>1755</v>
      </c>
    </row>
    <row r="84" spans="1:7">
      <c r="A84" s="11">
        <v>2017</v>
      </c>
      <c r="B84" s="13">
        <v>6334</v>
      </c>
      <c r="C84" s="13">
        <v>14122</v>
      </c>
      <c r="E84" s="15" t="s">
        <v>125</v>
      </c>
      <c r="F84">
        <v>2386</v>
      </c>
      <c r="G84">
        <v>1444</v>
      </c>
    </row>
    <row r="85" spans="1:7">
      <c r="A85" s="12" t="s">
        <v>0</v>
      </c>
      <c r="B85" s="13">
        <v>1435</v>
      </c>
      <c r="C85" s="13">
        <v>3604</v>
      </c>
      <c r="E85" s="15" t="s">
        <v>126</v>
      </c>
      <c r="F85">
        <v>2346</v>
      </c>
      <c r="G85">
        <v>1065</v>
      </c>
    </row>
    <row r="86" spans="1:7">
      <c r="A86" s="12" t="s">
        <v>6</v>
      </c>
      <c r="B86" s="13">
        <v>1883</v>
      </c>
      <c r="C86" s="13">
        <v>3759</v>
      </c>
      <c r="E86" s="15" t="s">
        <v>127</v>
      </c>
      <c r="F86">
        <v>1975</v>
      </c>
      <c r="G86">
        <v>895</v>
      </c>
    </row>
    <row r="87" spans="1:7">
      <c r="A87" s="12" t="s">
        <v>7</v>
      </c>
      <c r="B87" s="13">
        <v>1348</v>
      </c>
      <c r="C87" s="13">
        <v>3302</v>
      </c>
      <c r="E87" s="15" t="s">
        <v>128</v>
      </c>
      <c r="F87">
        <v>1930</v>
      </c>
      <c r="G87">
        <v>953</v>
      </c>
    </row>
    <row r="88" spans="1:7">
      <c r="A88" s="12" t="s">
        <v>8</v>
      </c>
      <c r="B88" s="13">
        <v>1668</v>
      </c>
      <c r="C88" s="13">
        <v>3457</v>
      </c>
      <c r="E88" s="15" t="s">
        <v>129</v>
      </c>
      <c r="F88">
        <v>1856</v>
      </c>
      <c r="G88">
        <v>935</v>
      </c>
    </row>
    <row r="89" spans="1:7">
      <c r="A89" s="11">
        <v>2018</v>
      </c>
      <c r="B89" s="13">
        <v>6053</v>
      </c>
      <c r="C89" s="13">
        <v>13635</v>
      </c>
      <c r="E89" s="15"/>
    </row>
    <row r="90" spans="1:7">
      <c r="A90" s="12" t="s">
        <v>0</v>
      </c>
      <c r="B90" s="13">
        <v>1718</v>
      </c>
      <c r="C90" s="13">
        <v>3355</v>
      </c>
      <c r="E90" s="15"/>
    </row>
    <row r="91" spans="1:7">
      <c r="A91" s="12" t="s">
        <v>6</v>
      </c>
      <c r="B91" s="13">
        <v>1318</v>
      </c>
      <c r="C91" s="13">
        <v>3514</v>
      </c>
      <c r="E91" s="15"/>
    </row>
    <row r="92" spans="1:7">
      <c r="A92" s="12" t="s">
        <v>7</v>
      </c>
      <c r="B92" s="13">
        <v>1235</v>
      </c>
      <c r="C92" s="13">
        <v>3315</v>
      </c>
      <c r="E92" s="15"/>
    </row>
    <row r="93" spans="1:7">
      <c r="A93" s="12" t="s">
        <v>8</v>
      </c>
      <c r="B93" s="13">
        <v>1782</v>
      </c>
      <c r="C93" s="13">
        <v>3451</v>
      </c>
      <c r="E93" s="15"/>
    </row>
    <row r="94" spans="1:7">
      <c r="A94" s="11">
        <v>2019</v>
      </c>
      <c r="B94" s="13">
        <v>6045</v>
      </c>
      <c r="C94" s="13">
        <v>14174</v>
      </c>
      <c r="E94" s="15"/>
    </row>
    <row r="95" spans="1:7">
      <c r="A95" s="12" t="s">
        <v>0</v>
      </c>
      <c r="B95" s="13">
        <v>1647</v>
      </c>
      <c r="C95" s="13">
        <v>3376</v>
      </c>
      <c r="E95" s="15"/>
      <c r="F95" s="24"/>
      <c r="G95" s="24"/>
    </row>
    <row r="96" spans="1:7">
      <c r="A96" s="12" t="s">
        <v>6</v>
      </c>
      <c r="B96" s="13">
        <v>1504</v>
      </c>
      <c r="C96" s="13">
        <v>3617</v>
      </c>
      <c r="E96" s="15"/>
    </row>
    <row r="97" spans="1:5">
      <c r="A97" s="12" t="s">
        <v>7</v>
      </c>
      <c r="B97" s="13">
        <v>1391</v>
      </c>
      <c r="C97" s="13">
        <v>3561</v>
      </c>
      <c r="E97" s="15"/>
    </row>
    <row r="98" spans="1:5">
      <c r="A98" s="12" t="s">
        <v>8</v>
      </c>
      <c r="B98" s="13">
        <v>1503</v>
      </c>
      <c r="C98" s="13">
        <v>3620</v>
      </c>
      <c r="E98" s="15"/>
    </row>
    <row r="99" spans="1:5">
      <c r="A99" s="11">
        <v>2020</v>
      </c>
      <c r="B99" s="13">
        <v>7777</v>
      </c>
      <c r="C99" s="13">
        <v>11884</v>
      </c>
      <c r="E99" s="15"/>
    </row>
    <row r="100" spans="1:5">
      <c r="A100" s="12" t="s">
        <v>0</v>
      </c>
      <c r="B100" s="13">
        <v>1865</v>
      </c>
      <c r="C100" s="13">
        <v>3491</v>
      </c>
      <c r="E100" s="15"/>
    </row>
    <row r="101" spans="1:5">
      <c r="A101" s="12" t="s">
        <v>6</v>
      </c>
      <c r="B101" s="13">
        <v>2047</v>
      </c>
      <c r="C101" s="13">
        <v>2700</v>
      </c>
      <c r="E101" s="15"/>
    </row>
    <row r="102" spans="1:5">
      <c r="A102" s="12" t="s">
        <v>7</v>
      </c>
      <c r="B102" s="13">
        <v>2110</v>
      </c>
      <c r="C102" s="13">
        <v>2902</v>
      </c>
      <c r="E102" s="15"/>
    </row>
    <row r="103" spans="1:5">
      <c r="A103" s="12" t="s">
        <v>8</v>
      </c>
      <c r="B103" s="13">
        <v>1755</v>
      </c>
      <c r="C103" s="13">
        <v>2791</v>
      </c>
      <c r="E103" s="15"/>
    </row>
    <row r="104" spans="1:5">
      <c r="A104" s="11">
        <v>2021</v>
      </c>
      <c r="B104" s="13">
        <v>4357</v>
      </c>
      <c r="C104" s="13">
        <v>8637</v>
      </c>
      <c r="E104" s="15"/>
    </row>
    <row r="105" spans="1:5">
      <c r="A105" s="12" t="s">
        <v>0</v>
      </c>
      <c r="B105" s="13">
        <v>1444</v>
      </c>
      <c r="C105" s="13">
        <v>2386</v>
      </c>
      <c r="E105" s="15"/>
    </row>
    <row r="106" spans="1:5">
      <c r="A106" s="12" t="s">
        <v>6</v>
      </c>
      <c r="B106" s="13">
        <v>1065</v>
      </c>
      <c r="C106" s="13">
        <v>2346</v>
      </c>
      <c r="E106" s="15"/>
    </row>
    <row r="107" spans="1:5">
      <c r="A107" s="12" t="s">
        <v>7</v>
      </c>
      <c r="B107" s="13">
        <v>895</v>
      </c>
      <c r="C107" s="13">
        <v>1975</v>
      </c>
      <c r="E107" s="15"/>
    </row>
    <row r="108" spans="1:5">
      <c r="A108" s="12" t="s">
        <v>8</v>
      </c>
      <c r="B108" s="13">
        <v>953</v>
      </c>
      <c r="C108" s="13">
        <v>1930</v>
      </c>
      <c r="E108" s="15"/>
    </row>
    <row r="109" spans="1:5">
      <c r="A109" s="11">
        <v>2022</v>
      </c>
      <c r="B109" s="13">
        <v>935</v>
      </c>
      <c r="C109" s="13">
        <v>1856</v>
      </c>
      <c r="E109" s="15"/>
    </row>
    <row r="110" spans="1:5">
      <c r="A110" s="12" t="s">
        <v>0</v>
      </c>
      <c r="B110" s="13">
        <v>935</v>
      </c>
      <c r="C110" s="13">
        <v>1856</v>
      </c>
      <c r="E110" s="15"/>
    </row>
    <row r="111" spans="1:5">
      <c r="A111" s="11" t="s">
        <v>13</v>
      </c>
      <c r="B111" s="13">
        <v>165178</v>
      </c>
      <c r="C111" s="13">
        <v>451843</v>
      </c>
      <c r="E111" s="15"/>
    </row>
    <row r="112" spans="1:5">
      <c r="E112" s="15"/>
    </row>
    <row r="113" spans="5:5">
      <c r="E113" s="15"/>
    </row>
    <row r="114" spans="5:5">
      <c r="E114" s="15"/>
    </row>
    <row r="115" spans="5:5">
      <c r="E115" s="15"/>
    </row>
    <row r="116" spans="5:5">
      <c r="E116" s="15"/>
    </row>
    <row r="117" spans="5:5">
      <c r="E117" s="15"/>
    </row>
    <row r="118" spans="5:5">
      <c r="E118" s="15"/>
    </row>
    <row r="119" spans="5:5">
      <c r="E119" s="15"/>
    </row>
    <row r="120" spans="5:5">
      <c r="E120" s="15"/>
    </row>
    <row r="121" spans="5:5">
      <c r="E121" s="15"/>
    </row>
    <row r="122" spans="5:5">
      <c r="E122" s="15"/>
    </row>
    <row r="123" spans="5:5">
      <c r="E123" s="15"/>
    </row>
    <row r="124" spans="5:5">
      <c r="E124" s="15"/>
    </row>
    <row r="125" spans="5:5">
      <c r="E125" s="15"/>
    </row>
    <row r="126" spans="5:5">
      <c r="E126" s="15"/>
    </row>
    <row r="127" spans="5:5">
      <c r="E127" s="15"/>
    </row>
    <row r="128" spans="5:5">
      <c r="E128" s="15"/>
    </row>
    <row r="129" spans="5:5">
      <c r="E129" s="15"/>
    </row>
    <row r="130" spans="5:5">
      <c r="E130" s="15"/>
    </row>
    <row r="131" spans="5:5">
      <c r="E131" s="15"/>
    </row>
    <row r="132" spans="5:5">
      <c r="E132" s="15"/>
    </row>
    <row r="133" spans="5:5">
      <c r="E133" s="15"/>
    </row>
    <row r="134" spans="5:5">
      <c r="E134" s="15"/>
    </row>
    <row r="135" spans="5:5">
      <c r="E135" s="15"/>
    </row>
    <row r="136" spans="5:5">
      <c r="E136" s="15"/>
    </row>
    <row r="137" spans="5:5">
      <c r="E137" s="15"/>
    </row>
    <row r="138" spans="5:5">
      <c r="E138" s="15"/>
    </row>
    <row r="139" spans="5:5">
      <c r="E139" s="15"/>
    </row>
    <row r="140" spans="5:5">
      <c r="E140" s="15"/>
    </row>
    <row r="141" spans="5:5">
      <c r="E141" s="15"/>
    </row>
    <row r="142" spans="5:5">
      <c r="E142" s="15"/>
    </row>
    <row r="143" spans="5:5">
      <c r="E143" s="15"/>
    </row>
    <row r="144" spans="5:5">
      <c r="E144" s="15"/>
    </row>
    <row r="145" spans="5:5">
      <c r="E145" s="15"/>
    </row>
    <row r="146" spans="5:5">
      <c r="E146" s="15"/>
    </row>
    <row r="147" spans="5:5">
      <c r="E147" s="15"/>
    </row>
    <row r="148" spans="5:5">
      <c r="E148" s="15"/>
    </row>
    <row r="149" spans="5:5">
      <c r="E149" s="15"/>
    </row>
    <row r="150" spans="5:5">
      <c r="E150" s="15"/>
    </row>
    <row r="151" spans="5:5">
      <c r="E151" s="15"/>
    </row>
    <row r="152" spans="5:5">
      <c r="E152" s="15"/>
    </row>
    <row r="153" spans="5:5">
      <c r="E153" s="15"/>
    </row>
    <row r="154" spans="5:5">
      <c r="E154" s="15"/>
    </row>
    <row r="155" spans="5:5">
      <c r="E155" s="15"/>
    </row>
    <row r="156" spans="5:5">
      <c r="E156" s="15"/>
    </row>
    <row r="157" spans="5:5">
      <c r="E157" s="15"/>
    </row>
    <row r="158" spans="5:5">
      <c r="E158" s="15"/>
    </row>
    <row r="159" spans="5:5">
      <c r="E159" s="15"/>
    </row>
    <row r="160" spans="5:5">
      <c r="E160" s="15"/>
    </row>
    <row r="161" spans="5:5">
      <c r="E161" s="15"/>
    </row>
    <row r="162" spans="5:5">
      <c r="E162" s="15"/>
    </row>
    <row r="163" spans="5:5">
      <c r="E163" s="15"/>
    </row>
    <row r="164" spans="5:5">
      <c r="E164" s="15"/>
    </row>
    <row r="165" spans="5:5">
      <c r="E165" s="15"/>
    </row>
    <row r="166" spans="5:5">
      <c r="E166" s="15"/>
    </row>
    <row r="167" spans="5:5">
      <c r="E167" s="15"/>
    </row>
    <row r="168" spans="5:5">
      <c r="E168" s="15"/>
    </row>
    <row r="169" spans="5:5">
      <c r="E169" s="15"/>
    </row>
    <row r="170" spans="5:5">
      <c r="E170" s="15"/>
    </row>
    <row r="171" spans="5:5">
      <c r="E171" s="15"/>
    </row>
    <row r="172" spans="5:5">
      <c r="E172" s="15"/>
    </row>
    <row r="173" spans="5:5">
      <c r="E173" s="15"/>
    </row>
    <row r="174" spans="5:5">
      <c r="E174" s="15"/>
    </row>
    <row r="175" spans="5:5">
      <c r="E175" s="15"/>
    </row>
    <row r="176" spans="5:5">
      <c r="E176" s="15"/>
    </row>
    <row r="177" spans="5:5">
      <c r="E177" s="15"/>
    </row>
    <row r="178" spans="5:5">
      <c r="E178" s="15"/>
    </row>
    <row r="179" spans="5:5">
      <c r="E179" s="15"/>
    </row>
    <row r="180" spans="5:5">
      <c r="E180" s="15"/>
    </row>
    <row r="181" spans="5:5">
      <c r="E181" s="15"/>
    </row>
    <row r="182" spans="5:5">
      <c r="E182" s="15"/>
    </row>
    <row r="183" spans="5:5">
      <c r="E183" s="15"/>
    </row>
    <row r="184" spans="5:5">
      <c r="E184" s="15"/>
    </row>
    <row r="185" spans="5:5">
      <c r="E185" s="15"/>
    </row>
    <row r="186" spans="5:5">
      <c r="E186" s="15"/>
    </row>
    <row r="187" spans="5:5">
      <c r="E187" s="15"/>
    </row>
    <row r="188" spans="5:5">
      <c r="E188" s="15"/>
    </row>
    <row r="189" spans="5:5">
      <c r="E189" s="15"/>
    </row>
    <row r="190" spans="5:5">
      <c r="E190" s="15"/>
    </row>
    <row r="191" spans="5:5">
      <c r="E191" s="15"/>
    </row>
    <row r="192" spans="5:5">
      <c r="E192" s="15"/>
    </row>
    <row r="193" spans="5:5">
      <c r="E193" s="15"/>
    </row>
    <row r="194" spans="5:5">
      <c r="E194" s="15"/>
    </row>
    <row r="195" spans="5:5">
      <c r="E195" s="15"/>
    </row>
    <row r="196" spans="5:5">
      <c r="E196" s="15"/>
    </row>
    <row r="197" spans="5:5">
      <c r="E197" s="15"/>
    </row>
    <row r="198" spans="5:5">
      <c r="E198" s="15"/>
    </row>
    <row r="199" spans="5:5">
      <c r="E199" s="15"/>
    </row>
    <row r="200" spans="5:5">
      <c r="E200" s="15"/>
    </row>
    <row r="201" spans="5:5">
      <c r="E201" s="15"/>
    </row>
    <row r="202" spans="5:5">
      <c r="E202" s="15"/>
    </row>
    <row r="203" spans="5:5">
      <c r="E203" s="15"/>
    </row>
    <row r="204" spans="5:5">
      <c r="E204" s="15"/>
    </row>
    <row r="205" spans="5:5">
      <c r="E205" s="15"/>
    </row>
    <row r="206" spans="5:5">
      <c r="E206" s="15"/>
    </row>
    <row r="207" spans="5:5">
      <c r="E207" s="15"/>
    </row>
    <row r="208" spans="5:5">
      <c r="E208" s="15"/>
    </row>
    <row r="209" spans="5:5">
      <c r="E209" s="15"/>
    </row>
    <row r="210" spans="5:5">
      <c r="E210" s="15"/>
    </row>
    <row r="211" spans="5:5">
      <c r="E211" s="15"/>
    </row>
    <row r="212" spans="5:5">
      <c r="E212" s="15"/>
    </row>
    <row r="213" spans="5:5">
      <c r="E213" s="15"/>
    </row>
    <row r="214" spans="5:5">
      <c r="E214" s="15"/>
    </row>
    <row r="215" spans="5:5">
      <c r="E215" s="15"/>
    </row>
    <row r="216" spans="5:5">
      <c r="E216" s="15"/>
    </row>
    <row r="217" spans="5:5">
      <c r="E217" s="15"/>
    </row>
    <row r="218" spans="5:5">
      <c r="E218" s="15"/>
    </row>
    <row r="219" spans="5:5">
      <c r="E219" s="15"/>
    </row>
    <row r="220" spans="5:5">
      <c r="E220" s="15"/>
    </row>
    <row r="221" spans="5:5">
      <c r="E221" s="15"/>
    </row>
    <row r="222" spans="5:5">
      <c r="E222" s="15"/>
    </row>
    <row r="223" spans="5:5">
      <c r="E223" s="15"/>
    </row>
    <row r="224" spans="5:5">
      <c r="E224" s="15"/>
    </row>
    <row r="225" spans="5:5">
      <c r="E225" s="15"/>
    </row>
    <row r="226" spans="5:5">
      <c r="E226" s="15"/>
    </row>
    <row r="227" spans="5:5">
      <c r="E227" s="15"/>
    </row>
    <row r="228" spans="5:5">
      <c r="E228" s="15"/>
    </row>
    <row r="229" spans="5:5">
      <c r="E229" s="15"/>
    </row>
    <row r="230" spans="5:5">
      <c r="E230" s="15"/>
    </row>
    <row r="231" spans="5:5">
      <c r="E231" s="15"/>
    </row>
    <row r="232" spans="5:5">
      <c r="E232" s="15"/>
    </row>
    <row r="233" spans="5:5">
      <c r="E233" s="15"/>
    </row>
    <row r="234" spans="5:5">
      <c r="E234" s="15"/>
    </row>
    <row r="235" spans="5:5">
      <c r="E235" s="15"/>
    </row>
    <row r="236" spans="5:5">
      <c r="E236" s="15"/>
    </row>
    <row r="237" spans="5:5">
      <c r="E237" s="15"/>
    </row>
    <row r="238" spans="5:5">
      <c r="E238" s="15"/>
    </row>
    <row r="239" spans="5:5">
      <c r="E239" s="15"/>
    </row>
    <row r="240" spans="5:5">
      <c r="E240" s="15"/>
    </row>
    <row r="241" spans="5:5">
      <c r="E241" s="15"/>
    </row>
    <row r="242" spans="5:5">
      <c r="E242" s="15"/>
    </row>
    <row r="243" spans="5:5">
      <c r="E243" s="15"/>
    </row>
    <row r="244" spans="5:5">
      <c r="E244" s="15"/>
    </row>
    <row r="245" spans="5:5">
      <c r="E245" s="15"/>
    </row>
    <row r="246" spans="5:5">
      <c r="E246" s="15"/>
    </row>
    <row r="247" spans="5:5">
      <c r="E247" s="15"/>
    </row>
    <row r="248" spans="5:5">
      <c r="E248" s="15"/>
    </row>
    <row r="249" spans="5:5">
      <c r="E249" s="15"/>
    </row>
    <row r="250" spans="5:5">
      <c r="E250" s="15"/>
    </row>
    <row r="251" spans="5:5">
      <c r="E251" s="15"/>
    </row>
    <row r="252" spans="5:5">
      <c r="E252" s="15"/>
    </row>
    <row r="253" spans="5:5">
      <c r="E253" s="15"/>
    </row>
    <row r="254" spans="5:5">
      <c r="E254" s="15"/>
    </row>
    <row r="255" spans="5:5">
      <c r="E255" s="15"/>
    </row>
    <row r="256" spans="5:5">
      <c r="E256" s="15"/>
    </row>
    <row r="257" spans="5:5">
      <c r="E257" s="15"/>
    </row>
    <row r="258" spans="5:5">
      <c r="E258" s="15"/>
    </row>
    <row r="259" spans="5:5">
      <c r="E259" s="15"/>
    </row>
    <row r="260" spans="5:5">
      <c r="E260" s="15"/>
    </row>
    <row r="261" spans="5:5">
      <c r="E261" s="15"/>
    </row>
    <row r="262" spans="5:5">
      <c r="E262" s="15"/>
    </row>
    <row r="263" spans="5:5">
      <c r="E263" s="15"/>
    </row>
    <row r="264" spans="5:5">
      <c r="E264" s="15"/>
    </row>
    <row r="265" spans="5:5">
      <c r="E265" s="15"/>
    </row>
    <row r="266" spans="5:5">
      <c r="E266" s="15"/>
    </row>
    <row r="267" spans="5:5">
      <c r="E267" s="15"/>
    </row>
    <row r="268" spans="5:5">
      <c r="E268" s="15"/>
    </row>
    <row r="269" spans="5:5">
      <c r="E269" s="15"/>
    </row>
    <row r="270" spans="5:5">
      <c r="E270" s="15"/>
    </row>
    <row r="271" spans="5:5">
      <c r="E271" s="15"/>
    </row>
    <row r="272" spans="5:5">
      <c r="E272" s="1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74C9-028C-3D44-BE06-2F31F84DFFC7}">
  <dimension ref="A1:E30"/>
  <sheetViews>
    <sheetView zoomScale="132" workbookViewId="0">
      <selection activeCell="E20" sqref="E20"/>
    </sheetView>
  </sheetViews>
  <sheetFormatPr baseColWidth="10" defaultRowHeight="16"/>
  <sheetData>
    <row r="1" spans="1:5">
      <c r="A1" s="1" t="s">
        <v>44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s="15" t="s">
        <v>117</v>
      </c>
      <c r="B2">
        <v>3376</v>
      </c>
      <c r="C2">
        <v>1647</v>
      </c>
    </row>
    <row r="3" spans="1:5">
      <c r="A3" s="15" t="s">
        <v>118</v>
      </c>
      <c r="B3">
        <v>3617</v>
      </c>
      <c r="C3">
        <v>1504</v>
      </c>
      <c r="D3" s="23">
        <f>(B3-B2)/B2</f>
        <v>7.1386255924170611E-2</v>
      </c>
      <c r="E3" s="23">
        <f>(C3-C2)/C2</f>
        <v>-8.6824529447480273E-2</v>
      </c>
    </row>
    <row r="4" spans="1:5">
      <c r="A4" s="15" t="s">
        <v>119</v>
      </c>
      <c r="B4">
        <v>3561</v>
      </c>
      <c r="C4">
        <v>1391</v>
      </c>
      <c r="D4" s="23">
        <f t="shared" ref="D4:D14" si="0">(B4-B3)/B3</f>
        <v>-1.5482444014376555E-2</v>
      </c>
      <c r="E4" s="23">
        <f t="shared" ref="E4:E14" si="1">(C4-C3)/C3</f>
        <v>-7.5132978723404256E-2</v>
      </c>
    </row>
    <row r="5" spans="1:5">
      <c r="A5" s="15" t="s">
        <v>120</v>
      </c>
      <c r="B5">
        <v>3620</v>
      </c>
      <c r="C5">
        <v>1503</v>
      </c>
      <c r="D5" s="23">
        <f t="shared" si="0"/>
        <v>1.6568379668632408E-2</v>
      </c>
      <c r="E5" s="23">
        <f t="shared" si="1"/>
        <v>8.0517613227893609E-2</v>
      </c>
    </row>
    <row r="6" spans="1:5">
      <c r="A6" s="15" t="s">
        <v>121</v>
      </c>
      <c r="B6">
        <v>3491</v>
      </c>
      <c r="C6">
        <v>1865</v>
      </c>
      <c r="D6" s="23">
        <f t="shared" si="0"/>
        <v>-3.56353591160221E-2</v>
      </c>
      <c r="E6" s="23">
        <f t="shared" si="1"/>
        <v>0.24085163007318697</v>
      </c>
    </row>
    <row r="7" spans="1:5">
      <c r="A7" s="15" t="s">
        <v>122</v>
      </c>
      <c r="B7" s="24">
        <v>2700</v>
      </c>
      <c r="C7" s="24">
        <v>2047</v>
      </c>
      <c r="D7" s="23">
        <f t="shared" si="0"/>
        <v>-0.22658264107705528</v>
      </c>
      <c r="E7" s="23">
        <f t="shared" si="1"/>
        <v>9.7587131367292232E-2</v>
      </c>
    </row>
    <row r="8" spans="1:5">
      <c r="A8" s="15" t="s">
        <v>123</v>
      </c>
      <c r="B8">
        <v>2902</v>
      </c>
      <c r="C8">
        <v>2110</v>
      </c>
      <c r="D8" s="23">
        <f t="shared" si="0"/>
        <v>7.481481481481482E-2</v>
      </c>
      <c r="E8" s="23">
        <f t="shared" si="1"/>
        <v>3.0776746458231558E-2</v>
      </c>
    </row>
    <row r="9" spans="1:5">
      <c r="A9" s="15" t="s">
        <v>124</v>
      </c>
      <c r="B9">
        <v>2791</v>
      </c>
      <c r="C9">
        <v>1755</v>
      </c>
      <c r="D9" s="23">
        <f t="shared" si="0"/>
        <v>-3.824948311509304E-2</v>
      </c>
      <c r="E9" s="23">
        <f t="shared" si="1"/>
        <v>-0.16824644549763032</v>
      </c>
    </row>
    <row r="10" spans="1:5">
      <c r="A10" s="15" t="s">
        <v>125</v>
      </c>
      <c r="B10">
        <v>2386</v>
      </c>
      <c r="C10">
        <v>1444</v>
      </c>
      <c r="D10" s="23">
        <f t="shared" si="0"/>
        <v>-0.14510927982801863</v>
      </c>
      <c r="E10" s="23">
        <f t="shared" si="1"/>
        <v>-0.17720797720797721</v>
      </c>
    </row>
    <row r="11" spans="1:5">
      <c r="A11" s="15" t="s">
        <v>126</v>
      </c>
      <c r="B11">
        <v>2346</v>
      </c>
      <c r="C11">
        <v>1065</v>
      </c>
      <c r="D11" s="23">
        <f t="shared" si="0"/>
        <v>-1.6764459346186086E-2</v>
      </c>
      <c r="E11" s="23">
        <f t="shared" si="1"/>
        <v>-0.26246537396121883</v>
      </c>
    </row>
    <row r="12" spans="1:5">
      <c r="A12" s="15" t="s">
        <v>127</v>
      </c>
      <c r="B12">
        <v>1975</v>
      </c>
      <c r="C12">
        <v>895</v>
      </c>
      <c r="D12" s="23">
        <f t="shared" si="0"/>
        <v>-0.15814151747655583</v>
      </c>
      <c r="E12" s="23">
        <f t="shared" si="1"/>
        <v>-0.15962441314553991</v>
      </c>
    </row>
    <row r="13" spans="1:5">
      <c r="A13" s="15" t="s">
        <v>128</v>
      </c>
      <c r="B13">
        <v>1930</v>
      </c>
      <c r="C13">
        <v>953</v>
      </c>
      <c r="D13" s="23">
        <f t="shared" si="0"/>
        <v>-2.2784810126582278E-2</v>
      </c>
      <c r="E13" s="23">
        <f t="shared" si="1"/>
        <v>6.4804469273743018E-2</v>
      </c>
    </row>
    <row r="14" spans="1:5">
      <c r="A14" s="15" t="s">
        <v>129</v>
      </c>
      <c r="B14">
        <v>1856</v>
      </c>
      <c r="C14">
        <v>935</v>
      </c>
      <c r="D14" s="23">
        <f t="shared" si="0"/>
        <v>-3.8341968911917101E-2</v>
      </c>
      <c r="E14" s="23">
        <f t="shared" si="1"/>
        <v>-1.888772298006296E-2</v>
      </c>
    </row>
    <row r="17" spans="2:4">
      <c r="B17" t="s">
        <v>44</v>
      </c>
      <c r="C17" t="s">
        <v>156</v>
      </c>
      <c r="D17" t="s">
        <v>157</v>
      </c>
    </row>
    <row r="18" spans="2:4">
      <c r="B18" s="15" t="s">
        <v>117</v>
      </c>
    </row>
    <row r="19" spans="2:4">
      <c r="B19" s="15" t="s">
        <v>118</v>
      </c>
      <c r="C19" s="5">
        <v>7.1386255924170611E-2</v>
      </c>
      <c r="D19" s="5">
        <v>-8.6824529447480273E-2</v>
      </c>
    </row>
    <row r="20" spans="2:4">
      <c r="B20" s="15" t="s">
        <v>119</v>
      </c>
      <c r="C20" s="5">
        <v>-1.5482444014376555E-2</v>
      </c>
      <c r="D20" s="5">
        <v>-7.5132978723404256E-2</v>
      </c>
    </row>
    <row r="21" spans="2:4">
      <c r="B21" s="15" t="s">
        <v>120</v>
      </c>
      <c r="C21" s="5">
        <v>1.6568379668632408E-2</v>
      </c>
      <c r="D21" s="5">
        <v>8.0517613227893609E-2</v>
      </c>
    </row>
    <row r="22" spans="2:4">
      <c r="B22" s="15" t="s">
        <v>121</v>
      </c>
      <c r="C22" s="5">
        <v>-3.56353591160221E-2</v>
      </c>
      <c r="D22" s="5">
        <v>0.24085163007318697</v>
      </c>
    </row>
    <row r="23" spans="2:4">
      <c r="B23" s="15" t="s">
        <v>122</v>
      </c>
      <c r="C23" s="5">
        <v>-0.22658264107705528</v>
      </c>
      <c r="D23" s="5">
        <v>9.7587131367292232E-2</v>
      </c>
    </row>
    <row r="24" spans="2:4">
      <c r="B24" s="15" t="s">
        <v>123</v>
      </c>
      <c r="C24" s="5">
        <v>7.481481481481482E-2</v>
      </c>
      <c r="D24" s="5">
        <v>3.0776746458231558E-2</v>
      </c>
    </row>
    <row r="25" spans="2:4">
      <c r="B25" s="15" t="s">
        <v>124</v>
      </c>
      <c r="C25" s="5">
        <v>-3.824948311509304E-2</v>
      </c>
      <c r="D25" s="5">
        <v>-0.16824644549763032</v>
      </c>
    </row>
    <row r="26" spans="2:4">
      <c r="B26" s="15" t="s">
        <v>125</v>
      </c>
      <c r="C26" s="5">
        <v>-0.14510927982801863</v>
      </c>
      <c r="D26" s="5">
        <v>-0.17720797720797721</v>
      </c>
    </row>
    <row r="27" spans="2:4">
      <c r="B27" s="15" t="s">
        <v>126</v>
      </c>
      <c r="C27" s="5">
        <v>-1.6764459346186086E-2</v>
      </c>
      <c r="D27" s="5">
        <v>-0.26246537396121883</v>
      </c>
    </row>
    <row r="28" spans="2:4">
      <c r="B28" s="15" t="s">
        <v>127</v>
      </c>
      <c r="C28" s="5">
        <v>-0.15814151747655583</v>
      </c>
      <c r="D28" s="5">
        <v>-0.15962441314553991</v>
      </c>
    </row>
    <row r="29" spans="2:4">
      <c r="B29" s="15" t="s">
        <v>128</v>
      </c>
      <c r="C29" s="5">
        <v>-2.2784810126582278E-2</v>
      </c>
      <c r="D29" s="5">
        <v>6.4804469273743018E-2</v>
      </c>
    </row>
    <row r="30" spans="2:4">
      <c r="B30" s="15" t="s">
        <v>129</v>
      </c>
      <c r="C30" s="5">
        <v>-3.8341968911917101E-2</v>
      </c>
      <c r="D30" s="5">
        <v>-1.888772298006296E-2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4C19-7F0F-9D4D-84E5-34014D061E1A}">
  <dimension ref="A1:O270"/>
  <sheetViews>
    <sheetView zoomScale="82" workbookViewId="0">
      <selection activeCell="O33" sqref="O33"/>
    </sheetView>
  </sheetViews>
  <sheetFormatPr baseColWidth="10" defaultRowHeight="16"/>
  <cols>
    <col min="8" max="8" width="10.83203125" style="20"/>
    <col min="9" max="9" width="11.5" style="22" bestFit="1" customWidth="1"/>
  </cols>
  <sheetData>
    <row r="1" spans="1:15">
      <c r="A1" s="14" t="s">
        <v>1</v>
      </c>
      <c r="B1" s="14" t="s">
        <v>2</v>
      </c>
      <c r="C1" s="16" t="s">
        <v>44</v>
      </c>
      <c r="D1" s="16" t="s">
        <v>42</v>
      </c>
      <c r="E1" s="14" t="s">
        <v>43</v>
      </c>
      <c r="G1" s="1" t="s">
        <v>44</v>
      </c>
      <c r="H1" s="19" t="s">
        <v>131</v>
      </c>
      <c r="I1" s="21" t="s">
        <v>130</v>
      </c>
      <c r="K1" s="1" t="s">
        <v>44</v>
      </c>
      <c r="L1" t="s">
        <v>132</v>
      </c>
      <c r="M1" t="s">
        <v>133</v>
      </c>
    </row>
    <row r="2" spans="1:15">
      <c r="A2" s="17">
        <v>2001</v>
      </c>
      <c r="B2" s="17" t="s">
        <v>0</v>
      </c>
      <c r="C2" s="15" t="str">
        <f>_xlfn.CONCAT(B2," ",A2)</f>
        <v>Q1 2001</v>
      </c>
      <c r="D2" s="15">
        <v>1</v>
      </c>
      <c r="E2" s="15">
        <v>1</v>
      </c>
      <c r="G2" t="s">
        <v>45</v>
      </c>
      <c r="H2" s="20">
        <v>4.2333333333333334</v>
      </c>
      <c r="I2" s="22">
        <v>366841</v>
      </c>
      <c r="K2" t="s">
        <v>45</v>
      </c>
      <c r="L2" s="17">
        <v>10005</v>
      </c>
      <c r="M2">
        <v>356836</v>
      </c>
      <c r="N2">
        <f>L2/$L$2</f>
        <v>1</v>
      </c>
      <c r="O2">
        <f>M2/$M$2</f>
        <v>1</v>
      </c>
    </row>
    <row r="3" spans="1:15">
      <c r="A3" s="17">
        <v>2001</v>
      </c>
      <c r="B3" s="17" t="s">
        <v>6</v>
      </c>
      <c r="C3" s="15" t="str">
        <f t="shared" ref="C3:C66" si="0">_xlfn.CONCAT(B3," ",A3)</f>
        <v>Q2 2001</v>
      </c>
      <c r="D3" s="15">
        <v>1.04</v>
      </c>
      <c r="E3" s="15">
        <v>1.0900000000000001</v>
      </c>
      <c r="G3" t="s">
        <v>46</v>
      </c>
      <c r="H3" s="20">
        <v>4.3999999999999995</v>
      </c>
      <c r="I3" s="22">
        <v>400394</v>
      </c>
      <c r="K3" t="s">
        <v>46</v>
      </c>
      <c r="L3" s="17">
        <v>10330</v>
      </c>
      <c r="M3">
        <v>390064</v>
      </c>
      <c r="N3">
        <f t="shared" ref="N3:N66" si="1">L3/$L$2</f>
        <v>1.0324837581209396</v>
      </c>
      <c r="O3">
        <f t="shared" ref="O3:O66" si="2">M3/$M$2</f>
        <v>1.0931184073355826</v>
      </c>
    </row>
    <row r="4" spans="1:15">
      <c r="A4" s="17">
        <v>2001</v>
      </c>
      <c r="B4" s="17" t="s">
        <v>7</v>
      </c>
      <c r="C4" s="15" t="str">
        <f t="shared" si="0"/>
        <v>Q3 2001</v>
      </c>
      <c r="D4" s="15">
        <v>1.1399999999999999</v>
      </c>
      <c r="E4" s="15">
        <v>0.98</v>
      </c>
      <c r="G4" t="s">
        <v>47</v>
      </c>
      <c r="H4" s="20">
        <v>4.833333333333333</v>
      </c>
      <c r="I4" s="22">
        <v>359518</v>
      </c>
      <c r="K4" t="s">
        <v>47</v>
      </c>
      <c r="L4" s="17">
        <v>9537</v>
      </c>
      <c r="M4">
        <v>349981</v>
      </c>
      <c r="N4">
        <f t="shared" si="1"/>
        <v>0.95322338830584707</v>
      </c>
      <c r="O4">
        <f t="shared" si="2"/>
        <v>0.98078949433353135</v>
      </c>
    </row>
    <row r="5" spans="1:15">
      <c r="A5" s="17">
        <v>2001</v>
      </c>
      <c r="B5" s="17" t="s">
        <v>8</v>
      </c>
      <c r="C5" s="15" t="str">
        <f t="shared" si="0"/>
        <v>Q4 2001</v>
      </c>
      <c r="D5" s="15">
        <v>1.3</v>
      </c>
      <c r="E5" s="15">
        <v>0.99</v>
      </c>
      <c r="G5" t="s">
        <v>48</v>
      </c>
      <c r="H5" s="20">
        <v>5.5</v>
      </c>
      <c r="I5" s="22">
        <v>364921</v>
      </c>
      <c r="K5" t="s">
        <v>48</v>
      </c>
      <c r="L5" s="17">
        <v>10013</v>
      </c>
      <c r="M5">
        <v>354908</v>
      </c>
      <c r="N5">
        <f t="shared" si="1"/>
        <v>1.0007996001999</v>
      </c>
      <c r="O5">
        <f t="shared" si="2"/>
        <v>0.99459695770606105</v>
      </c>
    </row>
    <row r="6" spans="1:15">
      <c r="A6" s="17">
        <v>2002</v>
      </c>
      <c r="B6" s="17" t="s">
        <v>0</v>
      </c>
      <c r="C6" s="15" t="str">
        <f t="shared" si="0"/>
        <v>Q1 2002</v>
      </c>
      <c r="D6" s="15">
        <v>1.35</v>
      </c>
      <c r="E6" s="15">
        <v>1.03</v>
      </c>
      <c r="G6" t="s">
        <v>49</v>
      </c>
      <c r="H6" s="20">
        <v>5.7</v>
      </c>
      <c r="I6" s="22">
        <v>379012</v>
      </c>
      <c r="K6" t="s">
        <v>49</v>
      </c>
      <c r="L6" s="17">
        <v>9775</v>
      </c>
      <c r="M6">
        <v>369237</v>
      </c>
      <c r="N6">
        <f t="shared" si="1"/>
        <v>0.97701149425287359</v>
      </c>
      <c r="O6">
        <f t="shared" si="2"/>
        <v>1.0347526594850296</v>
      </c>
    </row>
    <row r="7" spans="1:15">
      <c r="A7" s="17">
        <v>2002</v>
      </c>
      <c r="B7" s="17" t="s">
        <v>6</v>
      </c>
      <c r="C7" s="15" t="str">
        <f t="shared" si="0"/>
        <v>Q2 2002</v>
      </c>
      <c r="D7" s="15">
        <v>1.38</v>
      </c>
      <c r="E7" s="15">
        <v>1.0900000000000001</v>
      </c>
      <c r="G7" t="s">
        <v>50</v>
      </c>
      <c r="H7" s="20">
        <v>5.833333333333333</v>
      </c>
      <c r="I7" s="22">
        <v>400686</v>
      </c>
      <c r="K7" t="s">
        <v>50</v>
      </c>
      <c r="L7" s="17">
        <v>9695</v>
      </c>
      <c r="M7">
        <v>390991</v>
      </c>
      <c r="N7">
        <f t="shared" si="1"/>
        <v>0.96901549225387307</v>
      </c>
      <c r="O7">
        <f t="shared" si="2"/>
        <v>1.0957162393928863</v>
      </c>
    </row>
    <row r="8" spans="1:15">
      <c r="A8" s="17">
        <v>2002</v>
      </c>
      <c r="B8" s="17" t="s">
        <v>7</v>
      </c>
      <c r="C8" s="15" t="str">
        <f t="shared" si="0"/>
        <v>Q3 2002</v>
      </c>
      <c r="D8" s="15">
        <v>1.35</v>
      </c>
      <c r="E8" s="15">
        <v>1.0900000000000001</v>
      </c>
      <c r="G8" t="s">
        <v>51</v>
      </c>
      <c r="H8" s="20">
        <v>5.7333333333333334</v>
      </c>
      <c r="I8" s="22">
        <v>401306</v>
      </c>
      <c r="K8" t="s">
        <v>51</v>
      </c>
      <c r="L8" s="17">
        <v>9433</v>
      </c>
      <c r="M8">
        <v>391873</v>
      </c>
      <c r="N8">
        <f t="shared" si="1"/>
        <v>0.94282858570714645</v>
      </c>
      <c r="O8">
        <f t="shared" si="2"/>
        <v>1.0981879630978937</v>
      </c>
    </row>
    <row r="9" spans="1:15">
      <c r="A9" s="17">
        <v>2002</v>
      </c>
      <c r="B9" s="17" t="s">
        <v>8</v>
      </c>
      <c r="C9" s="15" t="str">
        <f t="shared" si="0"/>
        <v>Q4 2002</v>
      </c>
      <c r="D9" s="15">
        <v>1.39</v>
      </c>
      <c r="E9" s="15">
        <v>1.08</v>
      </c>
      <c r="G9" t="s">
        <v>52</v>
      </c>
      <c r="H9" s="20">
        <v>5.8666666666666671</v>
      </c>
      <c r="I9" s="22">
        <v>395129</v>
      </c>
      <c r="K9" t="s">
        <v>52</v>
      </c>
      <c r="L9" s="17">
        <v>9500</v>
      </c>
      <c r="M9">
        <v>385629</v>
      </c>
      <c r="N9">
        <f t="shared" si="1"/>
        <v>0.94952523738130934</v>
      </c>
      <c r="O9">
        <f t="shared" si="2"/>
        <v>1.0806897286148258</v>
      </c>
    </row>
    <row r="10" spans="1:15">
      <c r="A10" s="17">
        <v>2003</v>
      </c>
      <c r="B10" s="17" t="s">
        <v>0</v>
      </c>
      <c r="C10" s="15" t="str">
        <f t="shared" si="0"/>
        <v>Q1 2003</v>
      </c>
      <c r="D10" s="15">
        <v>1.39</v>
      </c>
      <c r="E10" s="15">
        <v>1.1299999999999999</v>
      </c>
      <c r="G10" t="s">
        <v>53</v>
      </c>
      <c r="H10" s="20">
        <v>5.8666666666666671</v>
      </c>
      <c r="I10" s="22">
        <v>412968</v>
      </c>
      <c r="K10" t="s">
        <v>53</v>
      </c>
      <c r="L10" s="17">
        <v>8814</v>
      </c>
      <c r="M10">
        <v>404154</v>
      </c>
      <c r="N10">
        <f t="shared" si="1"/>
        <v>0.88095952023988011</v>
      </c>
      <c r="O10">
        <f t="shared" si="2"/>
        <v>1.1326043336434666</v>
      </c>
    </row>
    <row r="11" spans="1:15">
      <c r="A11" s="17">
        <v>2003</v>
      </c>
      <c r="B11" s="17" t="s">
        <v>6</v>
      </c>
      <c r="C11" s="15" t="str">
        <f t="shared" si="0"/>
        <v>Q2 2003</v>
      </c>
      <c r="D11" s="15">
        <v>1.45</v>
      </c>
      <c r="E11" s="15">
        <v>1.2</v>
      </c>
      <c r="G11" t="s">
        <v>54</v>
      </c>
      <c r="H11" s="20">
        <v>6.1333333333333329</v>
      </c>
      <c r="I11" s="22">
        <v>440257</v>
      </c>
      <c r="K11" t="s">
        <v>54</v>
      </c>
      <c r="L11" s="17">
        <v>9331</v>
      </c>
      <c r="M11">
        <v>430926</v>
      </c>
      <c r="N11">
        <f t="shared" si="1"/>
        <v>0.93263368315842077</v>
      </c>
      <c r="O11">
        <f t="shared" si="2"/>
        <v>1.2076303960362744</v>
      </c>
    </row>
    <row r="12" spans="1:15">
      <c r="A12" s="17">
        <v>2003</v>
      </c>
      <c r="B12" s="17" t="s">
        <v>7</v>
      </c>
      <c r="C12" s="15" t="str">
        <f t="shared" si="0"/>
        <v>Q3 2003</v>
      </c>
      <c r="D12" s="15">
        <v>1.45</v>
      </c>
      <c r="E12" s="15">
        <v>1.1299999999999999</v>
      </c>
      <c r="G12" t="s">
        <v>55</v>
      </c>
      <c r="H12" s="20">
        <v>6.1333333333333329</v>
      </c>
      <c r="I12" s="22">
        <v>412989</v>
      </c>
      <c r="K12" t="s">
        <v>55</v>
      </c>
      <c r="L12" s="17">
        <v>8446</v>
      </c>
      <c r="M12">
        <v>404543</v>
      </c>
      <c r="N12">
        <f t="shared" si="1"/>
        <v>0.84417791104447781</v>
      </c>
      <c r="O12">
        <f t="shared" si="2"/>
        <v>1.1336944702888723</v>
      </c>
    </row>
    <row r="13" spans="1:15">
      <c r="A13" s="17">
        <v>2003</v>
      </c>
      <c r="B13" s="17" t="s">
        <v>8</v>
      </c>
      <c r="C13" s="15" t="str">
        <f t="shared" si="0"/>
        <v>Q4 2003</v>
      </c>
      <c r="D13" s="15">
        <v>1.38</v>
      </c>
      <c r="E13" s="15">
        <v>1.07</v>
      </c>
      <c r="G13" t="s">
        <v>56</v>
      </c>
      <c r="H13" s="20">
        <v>5.833333333333333</v>
      </c>
      <c r="I13" s="22">
        <v>393348</v>
      </c>
      <c r="K13" t="s">
        <v>56</v>
      </c>
      <c r="L13" s="17">
        <v>8294</v>
      </c>
      <c r="M13">
        <v>385054</v>
      </c>
      <c r="N13">
        <f t="shared" si="1"/>
        <v>0.82898550724637676</v>
      </c>
      <c r="O13">
        <f t="shared" si="2"/>
        <v>1.0790783441132621</v>
      </c>
    </row>
    <row r="14" spans="1:15">
      <c r="A14" s="17">
        <v>2004</v>
      </c>
      <c r="B14" s="17" t="s">
        <v>0</v>
      </c>
      <c r="C14" s="15" t="str">
        <f t="shared" si="0"/>
        <v>Q1 2004</v>
      </c>
      <c r="D14" s="15">
        <v>1.35</v>
      </c>
      <c r="E14" s="15">
        <v>1.1100000000000001</v>
      </c>
      <c r="G14" t="s">
        <v>57</v>
      </c>
      <c r="H14" s="20">
        <v>5.7</v>
      </c>
      <c r="I14" s="22">
        <v>407572</v>
      </c>
      <c r="K14" t="s">
        <v>57</v>
      </c>
      <c r="L14" s="17">
        <v>10566</v>
      </c>
      <c r="M14">
        <v>397006</v>
      </c>
      <c r="N14">
        <f t="shared" si="1"/>
        <v>1.056071964017991</v>
      </c>
      <c r="O14">
        <f t="shared" si="2"/>
        <v>1.1125727224831576</v>
      </c>
    </row>
    <row r="15" spans="1:15">
      <c r="A15" s="17">
        <v>2004</v>
      </c>
      <c r="B15" s="17" t="s">
        <v>6</v>
      </c>
      <c r="C15" s="15" t="str">
        <f t="shared" si="0"/>
        <v>Q2 2004</v>
      </c>
      <c r="D15" s="15">
        <v>1.32</v>
      </c>
      <c r="E15" s="15">
        <v>1.1499999999999999</v>
      </c>
      <c r="G15" t="s">
        <v>58</v>
      </c>
      <c r="H15" s="20">
        <v>5.5999999999999988</v>
      </c>
      <c r="I15" s="22">
        <v>421110</v>
      </c>
      <c r="K15" t="s">
        <v>58</v>
      </c>
      <c r="L15" s="17">
        <v>8249</v>
      </c>
      <c r="M15">
        <v>412861</v>
      </c>
      <c r="N15">
        <f t="shared" si="1"/>
        <v>0.82448775612193903</v>
      </c>
      <c r="O15">
        <f t="shared" si="2"/>
        <v>1.1570048986088848</v>
      </c>
    </row>
    <row r="16" spans="1:15">
      <c r="A16" s="17">
        <v>2004</v>
      </c>
      <c r="B16" s="17" t="s">
        <v>7</v>
      </c>
      <c r="C16" s="15" t="str">
        <f t="shared" si="0"/>
        <v>Q3 2004</v>
      </c>
      <c r="D16" s="15">
        <v>1.28</v>
      </c>
      <c r="E16" s="15">
        <v>1.08</v>
      </c>
      <c r="G16" t="s">
        <v>59</v>
      </c>
      <c r="H16" s="20">
        <v>5.4333333333333336</v>
      </c>
      <c r="I16" s="22">
        <v>396438</v>
      </c>
      <c r="K16" t="s">
        <v>59</v>
      </c>
      <c r="L16" s="17">
        <v>7574</v>
      </c>
      <c r="M16">
        <v>388864</v>
      </c>
      <c r="N16">
        <f t="shared" si="1"/>
        <v>0.75702148925537227</v>
      </c>
      <c r="O16">
        <f t="shared" si="2"/>
        <v>1.089755517941015</v>
      </c>
    </row>
    <row r="17" spans="1:15">
      <c r="A17" s="17">
        <v>2004</v>
      </c>
      <c r="B17" s="17" t="s">
        <v>8</v>
      </c>
      <c r="C17" s="15" t="str">
        <f t="shared" si="0"/>
        <v>Q4 2004</v>
      </c>
      <c r="D17" s="15">
        <v>1.28</v>
      </c>
      <c r="E17" s="18">
        <v>1.01</v>
      </c>
      <c r="G17" t="s">
        <v>60</v>
      </c>
      <c r="H17" s="20">
        <v>5.4333333333333336</v>
      </c>
      <c r="I17" s="22">
        <v>371668</v>
      </c>
      <c r="K17" t="s">
        <v>60</v>
      </c>
      <c r="L17" s="17">
        <v>7778</v>
      </c>
      <c r="M17">
        <v>363890</v>
      </c>
      <c r="N17">
        <f t="shared" si="1"/>
        <v>0.77741129435282363</v>
      </c>
      <c r="O17">
        <f t="shared" si="2"/>
        <v>1.0197681848244011</v>
      </c>
    </row>
    <row r="18" spans="1:15">
      <c r="A18" s="17">
        <v>2005</v>
      </c>
      <c r="B18" s="17" t="s">
        <v>0</v>
      </c>
      <c r="C18" s="15" t="str">
        <f t="shared" si="0"/>
        <v>Q1 2005</v>
      </c>
      <c r="D18" s="15">
        <v>1.25</v>
      </c>
      <c r="E18" s="15">
        <v>1.0900000000000001</v>
      </c>
      <c r="G18" t="s">
        <v>61</v>
      </c>
      <c r="H18" s="20">
        <v>5.3</v>
      </c>
      <c r="I18" s="22">
        <v>401149</v>
      </c>
      <c r="K18" t="s">
        <v>61</v>
      </c>
      <c r="L18" s="17">
        <v>8063</v>
      </c>
      <c r="M18">
        <v>393086</v>
      </c>
      <c r="N18">
        <f t="shared" si="1"/>
        <v>0.80589705147426283</v>
      </c>
      <c r="O18">
        <f t="shared" si="2"/>
        <v>1.101587283794236</v>
      </c>
    </row>
    <row r="19" spans="1:15">
      <c r="A19" s="17">
        <v>2005</v>
      </c>
      <c r="B19" s="17" t="s">
        <v>6</v>
      </c>
      <c r="C19" s="15" t="str">
        <f t="shared" si="0"/>
        <v>Q2 2005</v>
      </c>
      <c r="D19" s="15">
        <v>1.2</v>
      </c>
      <c r="E19" s="15">
        <v>1.27</v>
      </c>
      <c r="G19" t="s">
        <v>62</v>
      </c>
      <c r="H19" s="20">
        <v>5.1000000000000005</v>
      </c>
      <c r="I19" s="22">
        <v>467333</v>
      </c>
      <c r="K19" t="s">
        <v>62</v>
      </c>
      <c r="L19" s="17">
        <v>8736</v>
      </c>
      <c r="M19">
        <v>458597</v>
      </c>
      <c r="N19">
        <f t="shared" si="1"/>
        <v>0.87316341829085453</v>
      </c>
      <c r="O19">
        <f t="shared" si="2"/>
        <v>1.2851758230671793</v>
      </c>
    </row>
    <row r="20" spans="1:15">
      <c r="A20" s="17">
        <v>2005</v>
      </c>
      <c r="B20" s="17" t="s">
        <v>7</v>
      </c>
      <c r="C20" s="15" t="str">
        <f t="shared" si="0"/>
        <v>Q3 2005</v>
      </c>
      <c r="D20" s="15">
        <v>1.17</v>
      </c>
      <c r="E20" s="15">
        <v>1.48</v>
      </c>
      <c r="G20" t="s">
        <v>63</v>
      </c>
      <c r="H20" s="20">
        <v>4.9666666666666668</v>
      </c>
      <c r="I20" s="22">
        <v>542002</v>
      </c>
      <c r="K20" t="s">
        <v>63</v>
      </c>
      <c r="L20" s="17">
        <v>9476</v>
      </c>
      <c r="M20">
        <v>532526</v>
      </c>
      <c r="N20">
        <f t="shared" si="1"/>
        <v>0.94712643678160924</v>
      </c>
      <c r="O20">
        <f t="shared" si="2"/>
        <v>1.4923550314430158</v>
      </c>
    </row>
    <row r="21" spans="1:15">
      <c r="A21" s="17">
        <v>2005</v>
      </c>
      <c r="B21" s="17" t="s">
        <v>8</v>
      </c>
      <c r="C21" s="15" t="str">
        <f t="shared" si="0"/>
        <v>Q4 2005</v>
      </c>
      <c r="D21" s="15">
        <v>1.17</v>
      </c>
      <c r="E21" s="15">
        <v>1.82</v>
      </c>
      <c r="G21" t="s">
        <v>64</v>
      </c>
      <c r="H21" s="20">
        <v>4.9666666666666668</v>
      </c>
      <c r="I21" s="22">
        <v>667431</v>
      </c>
      <c r="K21" t="s">
        <v>64</v>
      </c>
      <c r="L21" s="17">
        <v>12798</v>
      </c>
      <c r="M21">
        <v>654633</v>
      </c>
      <c r="N21">
        <f t="shared" si="1"/>
        <v>1.279160419790105</v>
      </c>
      <c r="O21">
        <f t="shared" si="2"/>
        <v>1.8345486441950924</v>
      </c>
    </row>
    <row r="22" spans="1:15">
      <c r="A22" s="17">
        <v>2006</v>
      </c>
      <c r="B22" s="17" t="s">
        <v>0</v>
      </c>
      <c r="C22" s="15" t="str">
        <f t="shared" si="0"/>
        <v>Q1 2006</v>
      </c>
      <c r="D22" s="15">
        <v>1.1200000000000001</v>
      </c>
      <c r="E22" s="15">
        <v>0.32</v>
      </c>
      <c r="G22" t="s">
        <v>65</v>
      </c>
      <c r="H22" s="20">
        <v>4.7333333333333334</v>
      </c>
      <c r="I22" s="22">
        <v>116771</v>
      </c>
      <c r="K22" t="s">
        <v>65</v>
      </c>
      <c r="L22" s="17">
        <v>4086</v>
      </c>
      <c r="M22">
        <v>112685</v>
      </c>
      <c r="N22">
        <f t="shared" si="1"/>
        <v>0.40839580209895054</v>
      </c>
      <c r="O22">
        <f t="shared" si="2"/>
        <v>0.31578932618906164</v>
      </c>
    </row>
    <row r="23" spans="1:15">
      <c r="A23" s="17">
        <v>2006</v>
      </c>
      <c r="B23" s="17" t="s">
        <v>6</v>
      </c>
      <c r="C23" s="15" t="str">
        <f t="shared" si="0"/>
        <v>Q2 2006</v>
      </c>
      <c r="D23" s="15">
        <v>1.0900000000000001</v>
      </c>
      <c r="E23" s="15">
        <v>0.42</v>
      </c>
      <c r="G23" t="s">
        <v>66</v>
      </c>
      <c r="H23" s="20">
        <v>4.6333333333333337</v>
      </c>
      <c r="I23" s="22">
        <v>155833</v>
      </c>
      <c r="K23" t="s">
        <v>66</v>
      </c>
      <c r="L23" s="17">
        <v>4858</v>
      </c>
      <c r="M23">
        <v>150975</v>
      </c>
      <c r="N23">
        <f t="shared" si="1"/>
        <v>0.48555722138930535</v>
      </c>
      <c r="O23">
        <f t="shared" si="2"/>
        <v>0.42309352195406291</v>
      </c>
    </row>
    <row r="24" spans="1:15">
      <c r="A24" s="17">
        <v>2006</v>
      </c>
      <c r="B24" s="17" t="s">
        <v>7</v>
      </c>
      <c r="C24" s="15" t="str">
        <f t="shared" si="0"/>
        <v>Q3 2006</v>
      </c>
      <c r="D24" s="15">
        <v>1.0900000000000001</v>
      </c>
      <c r="E24" s="15">
        <v>0.47</v>
      </c>
      <c r="G24" t="s">
        <v>67</v>
      </c>
      <c r="H24" s="20">
        <v>4.6333333333333337</v>
      </c>
      <c r="I24" s="22">
        <v>171146</v>
      </c>
      <c r="K24" t="s">
        <v>67</v>
      </c>
      <c r="L24" s="17">
        <v>5284</v>
      </c>
      <c r="M24">
        <v>165862</v>
      </c>
      <c r="N24">
        <f t="shared" si="1"/>
        <v>0.52813593203398301</v>
      </c>
      <c r="O24">
        <f t="shared" si="2"/>
        <v>0.46481296730150545</v>
      </c>
    </row>
    <row r="25" spans="1:15">
      <c r="A25" s="17">
        <v>2006</v>
      </c>
      <c r="B25" s="17" t="s">
        <v>8</v>
      </c>
      <c r="C25" s="15" t="str">
        <f t="shared" si="0"/>
        <v>Q4 2006</v>
      </c>
      <c r="D25" s="15">
        <v>1.05</v>
      </c>
      <c r="E25" s="15">
        <v>0.48</v>
      </c>
      <c r="G25" t="s">
        <v>68</v>
      </c>
      <c r="H25" s="20">
        <v>4.4333333333333336</v>
      </c>
      <c r="I25" s="22">
        <v>177599</v>
      </c>
      <c r="K25" t="s">
        <v>68</v>
      </c>
      <c r="L25" s="17">
        <v>5586</v>
      </c>
      <c r="M25">
        <v>172013</v>
      </c>
      <c r="N25">
        <f t="shared" si="1"/>
        <v>0.55832083958020995</v>
      </c>
      <c r="O25">
        <f t="shared" si="2"/>
        <v>0.4820505778564943</v>
      </c>
    </row>
    <row r="26" spans="1:15">
      <c r="A26" s="17">
        <v>2007</v>
      </c>
      <c r="B26" s="17" t="s">
        <v>0</v>
      </c>
      <c r="C26" s="15" t="str">
        <f t="shared" si="0"/>
        <v>Q1 2007</v>
      </c>
      <c r="D26" s="15">
        <v>1.06</v>
      </c>
      <c r="E26" s="15">
        <v>0.53</v>
      </c>
      <c r="G26" t="s">
        <v>69</v>
      </c>
      <c r="H26" s="20">
        <v>4.5</v>
      </c>
      <c r="I26" s="22">
        <v>193641</v>
      </c>
      <c r="K26" t="s">
        <v>69</v>
      </c>
      <c r="L26" s="17">
        <v>6280</v>
      </c>
      <c r="M26">
        <v>187361</v>
      </c>
      <c r="N26">
        <f t="shared" si="1"/>
        <v>0.62768615692153928</v>
      </c>
      <c r="O26">
        <f t="shared" si="2"/>
        <v>0.52506193321301664</v>
      </c>
    </row>
    <row r="27" spans="1:15">
      <c r="A27" s="17">
        <v>2007</v>
      </c>
      <c r="B27" s="17" t="s">
        <v>6</v>
      </c>
      <c r="C27" s="15" t="str">
        <f t="shared" si="0"/>
        <v>Q2 2007</v>
      </c>
      <c r="D27" s="15">
        <v>1.06</v>
      </c>
      <c r="E27" s="15">
        <v>0.56999999999999995</v>
      </c>
      <c r="G27" t="s">
        <v>70</v>
      </c>
      <c r="H27" s="20">
        <v>4.5</v>
      </c>
      <c r="I27" s="22">
        <v>210449</v>
      </c>
      <c r="K27" t="s">
        <v>70</v>
      </c>
      <c r="L27" s="17">
        <v>6705</v>
      </c>
      <c r="M27">
        <v>203744</v>
      </c>
      <c r="N27">
        <f t="shared" si="1"/>
        <v>0.67016491754122942</v>
      </c>
      <c r="O27">
        <f t="shared" si="2"/>
        <v>0.57097378067235371</v>
      </c>
    </row>
    <row r="28" spans="1:15">
      <c r="A28" s="17">
        <v>2007</v>
      </c>
      <c r="B28" s="17" t="s">
        <v>7</v>
      </c>
      <c r="C28" s="15" t="str">
        <f t="shared" si="0"/>
        <v>Q3 2007</v>
      </c>
      <c r="D28" s="15">
        <v>1.1000000000000001</v>
      </c>
      <c r="E28" s="15">
        <v>0.6</v>
      </c>
      <c r="G28" t="s">
        <v>71</v>
      </c>
      <c r="H28" s="20">
        <v>4.666666666666667</v>
      </c>
      <c r="I28" s="22">
        <v>218909</v>
      </c>
      <c r="K28" t="s">
        <v>71</v>
      </c>
      <c r="L28" s="17">
        <v>7167</v>
      </c>
      <c r="M28">
        <v>211742</v>
      </c>
      <c r="N28">
        <f t="shared" si="1"/>
        <v>0.71634182908545729</v>
      </c>
      <c r="O28">
        <f t="shared" si="2"/>
        <v>0.59338743848714814</v>
      </c>
    </row>
    <row r="29" spans="1:15">
      <c r="A29" s="17">
        <v>2007</v>
      </c>
      <c r="B29" s="17" t="s">
        <v>8</v>
      </c>
      <c r="C29" s="15" t="str">
        <f t="shared" si="0"/>
        <v>Q4 2007</v>
      </c>
      <c r="D29" s="15">
        <v>1.1299999999999999</v>
      </c>
      <c r="E29" s="15">
        <v>0.62</v>
      </c>
      <c r="G29" t="s">
        <v>72</v>
      </c>
      <c r="H29" s="20">
        <v>4.8</v>
      </c>
      <c r="I29" s="22">
        <v>226413</v>
      </c>
      <c r="K29" t="s">
        <v>72</v>
      </c>
      <c r="L29" s="17">
        <v>7985</v>
      </c>
      <c r="M29">
        <v>218428</v>
      </c>
      <c r="N29">
        <f t="shared" si="1"/>
        <v>0.79810094952523736</v>
      </c>
      <c r="O29">
        <f t="shared" si="2"/>
        <v>0.61212433723054849</v>
      </c>
    </row>
    <row r="30" spans="1:15">
      <c r="A30" s="17">
        <v>2008</v>
      </c>
      <c r="B30" s="17" t="s">
        <v>0</v>
      </c>
      <c r="C30" s="15" t="str">
        <f t="shared" si="0"/>
        <v>Q1 2008</v>
      </c>
      <c r="D30" s="15">
        <v>1.18</v>
      </c>
      <c r="E30" s="15">
        <v>0.67</v>
      </c>
      <c r="G30" t="s">
        <v>73</v>
      </c>
      <c r="H30" s="20">
        <v>5</v>
      </c>
      <c r="I30" s="22">
        <v>245695</v>
      </c>
      <c r="K30" t="s">
        <v>73</v>
      </c>
      <c r="L30" s="17">
        <v>8713</v>
      </c>
      <c r="M30">
        <v>236982</v>
      </c>
      <c r="N30">
        <f t="shared" si="1"/>
        <v>0.87086456771614196</v>
      </c>
      <c r="O30">
        <f t="shared" si="2"/>
        <v>0.66412021208622452</v>
      </c>
    </row>
    <row r="31" spans="1:15">
      <c r="A31" s="17">
        <v>2008</v>
      </c>
      <c r="B31" s="17" t="s">
        <v>6</v>
      </c>
      <c r="C31" s="15" t="str">
        <f t="shared" si="0"/>
        <v>Q2 2008</v>
      </c>
      <c r="D31" s="15">
        <v>1.26</v>
      </c>
      <c r="E31" s="15">
        <v>0.75</v>
      </c>
      <c r="G31" t="s">
        <v>74</v>
      </c>
      <c r="H31" s="20">
        <v>5.333333333333333</v>
      </c>
      <c r="I31" s="22">
        <v>276510</v>
      </c>
      <c r="K31" t="s">
        <v>74</v>
      </c>
      <c r="L31" s="17">
        <v>9743</v>
      </c>
      <c r="M31">
        <v>266767</v>
      </c>
      <c r="N31">
        <f t="shared" si="1"/>
        <v>0.97381309345327338</v>
      </c>
      <c r="O31">
        <f t="shared" si="2"/>
        <v>0.74758992926722645</v>
      </c>
    </row>
    <row r="32" spans="1:15">
      <c r="A32" s="17">
        <v>2008</v>
      </c>
      <c r="B32" s="17" t="s">
        <v>7</v>
      </c>
      <c r="C32" s="15" t="str">
        <f t="shared" si="0"/>
        <v>Q3 2008</v>
      </c>
      <c r="D32" s="15">
        <v>1.42</v>
      </c>
      <c r="E32" s="15">
        <v>0.8</v>
      </c>
      <c r="G32" t="s">
        <v>75</v>
      </c>
      <c r="H32" s="20">
        <v>6</v>
      </c>
      <c r="I32" s="22">
        <v>292291</v>
      </c>
      <c r="K32" t="s">
        <v>75</v>
      </c>
      <c r="L32" s="17">
        <v>11504</v>
      </c>
      <c r="M32">
        <v>280787</v>
      </c>
      <c r="N32">
        <f t="shared" si="1"/>
        <v>1.1498250874562719</v>
      </c>
      <c r="O32">
        <f t="shared" si="2"/>
        <v>0.78687968702709365</v>
      </c>
    </row>
    <row r="33" spans="1:15">
      <c r="A33" s="17">
        <v>2008</v>
      </c>
      <c r="B33" s="17" t="s">
        <v>8</v>
      </c>
      <c r="C33" s="15" t="str">
        <f t="shared" si="0"/>
        <v>Q4 2008</v>
      </c>
      <c r="D33" s="15">
        <v>1.62</v>
      </c>
      <c r="E33" s="15">
        <v>0.82</v>
      </c>
      <c r="G33" t="s">
        <v>76</v>
      </c>
      <c r="H33" s="20">
        <v>6.8666666666666671</v>
      </c>
      <c r="I33" s="22">
        <v>301317</v>
      </c>
      <c r="K33" t="s">
        <v>76</v>
      </c>
      <c r="L33" s="17">
        <v>12901</v>
      </c>
      <c r="M33">
        <v>288416</v>
      </c>
      <c r="N33">
        <f t="shared" si="1"/>
        <v>1.2894552723638182</v>
      </c>
      <c r="O33">
        <f t="shared" si="2"/>
        <v>0.80825925635305851</v>
      </c>
    </row>
    <row r="34" spans="1:15">
      <c r="A34" s="17">
        <v>2009</v>
      </c>
      <c r="B34" s="17" t="s">
        <v>0</v>
      </c>
      <c r="C34" s="15" t="str">
        <f t="shared" si="0"/>
        <v>Q1 2009</v>
      </c>
      <c r="D34" s="15">
        <v>1.95</v>
      </c>
      <c r="E34" s="15">
        <v>0.9</v>
      </c>
      <c r="G34" t="s">
        <v>77</v>
      </c>
      <c r="H34" s="20">
        <v>8.2666666666666675</v>
      </c>
      <c r="I34" s="22">
        <v>330477</v>
      </c>
      <c r="K34" t="s">
        <v>77</v>
      </c>
      <c r="L34" s="17">
        <v>14319</v>
      </c>
      <c r="M34">
        <v>316158</v>
      </c>
      <c r="N34">
        <f t="shared" si="1"/>
        <v>1.431184407796102</v>
      </c>
      <c r="O34">
        <f t="shared" si="2"/>
        <v>0.88600365433980877</v>
      </c>
    </row>
    <row r="35" spans="1:15">
      <c r="A35" s="17">
        <v>2009</v>
      </c>
      <c r="B35" s="17" t="s">
        <v>6</v>
      </c>
      <c r="C35" s="15" t="str">
        <f t="shared" si="0"/>
        <v>Q2 2009</v>
      </c>
      <c r="D35" s="15">
        <v>2.2000000000000002</v>
      </c>
      <c r="E35" s="15">
        <v>1.04</v>
      </c>
      <c r="G35" t="s">
        <v>78</v>
      </c>
      <c r="H35" s="20">
        <v>9.2999999999999989</v>
      </c>
      <c r="I35" s="22">
        <v>381073</v>
      </c>
      <c r="K35" t="s">
        <v>78</v>
      </c>
      <c r="L35" s="17">
        <v>16014</v>
      </c>
      <c r="M35">
        <v>365059</v>
      </c>
      <c r="N35">
        <f t="shared" si="1"/>
        <v>1.600599700149925</v>
      </c>
      <c r="O35">
        <f t="shared" si="2"/>
        <v>1.023044199576276</v>
      </c>
    </row>
    <row r="36" spans="1:15">
      <c r="A36" s="17">
        <v>2009</v>
      </c>
      <c r="B36" s="17" t="s">
        <v>7</v>
      </c>
      <c r="C36" s="15" t="str">
        <f t="shared" si="0"/>
        <v>Q3 2009</v>
      </c>
      <c r="D36" s="15">
        <v>2.2799999999999998</v>
      </c>
      <c r="E36" s="15">
        <v>1.06</v>
      </c>
      <c r="G36" t="s">
        <v>79</v>
      </c>
      <c r="H36" s="20">
        <v>9.6333333333333346</v>
      </c>
      <c r="I36" s="22">
        <v>388485</v>
      </c>
      <c r="K36" t="s">
        <v>79</v>
      </c>
      <c r="L36" s="17">
        <v>15177</v>
      </c>
      <c r="M36">
        <v>373308</v>
      </c>
      <c r="N36">
        <f t="shared" si="1"/>
        <v>1.5169415292353823</v>
      </c>
      <c r="O36">
        <f t="shared" si="2"/>
        <v>1.0461612617561009</v>
      </c>
    </row>
    <row r="37" spans="1:15">
      <c r="A37" s="17">
        <v>2009</v>
      </c>
      <c r="B37" s="17" t="s">
        <v>8</v>
      </c>
      <c r="C37" s="15" t="str">
        <f t="shared" si="0"/>
        <v>Q4 2009</v>
      </c>
      <c r="D37" s="15">
        <v>2.35</v>
      </c>
      <c r="E37" s="15">
        <v>1.01</v>
      </c>
      <c r="G37" t="s">
        <v>80</v>
      </c>
      <c r="H37" s="20">
        <v>9.9333333333333318</v>
      </c>
      <c r="I37" s="22">
        <v>372203</v>
      </c>
      <c r="K37" t="s">
        <v>80</v>
      </c>
      <c r="L37" s="17">
        <v>15020</v>
      </c>
      <c r="M37">
        <v>357183</v>
      </c>
      <c r="N37">
        <f t="shared" si="1"/>
        <v>1.5012493753123439</v>
      </c>
      <c r="O37">
        <f t="shared" si="2"/>
        <v>1.0009724355165959</v>
      </c>
    </row>
    <row r="38" spans="1:15">
      <c r="A38" s="17">
        <v>2010</v>
      </c>
      <c r="B38" s="17" t="s">
        <v>0</v>
      </c>
      <c r="C38" s="15" t="str">
        <f t="shared" si="0"/>
        <v>Q1 2010</v>
      </c>
      <c r="D38" s="15">
        <v>2.3199999999999998</v>
      </c>
      <c r="E38" s="15">
        <v>1.06</v>
      </c>
      <c r="G38" t="s">
        <v>81</v>
      </c>
      <c r="H38" s="20">
        <v>9.8333333333333339</v>
      </c>
      <c r="I38" s="22">
        <v>388148</v>
      </c>
      <c r="K38" t="s">
        <v>81</v>
      </c>
      <c r="L38" s="17">
        <v>14607</v>
      </c>
      <c r="M38">
        <v>373541</v>
      </c>
      <c r="N38">
        <f t="shared" si="1"/>
        <v>1.4599700149925037</v>
      </c>
      <c r="O38">
        <f t="shared" si="2"/>
        <v>1.0468142227802129</v>
      </c>
    </row>
    <row r="39" spans="1:15">
      <c r="A39" s="17">
        <v>2010</v>
      </c>
      <c r="B39" s="17" t="s">
        <v>6</v>
      </c>
      <c r="C39" s="15" t="str">
        <f t="shared" si="0"/>
        <v>Q2 2010</v>
      </c>
      <c r="D39" s="15">
        <v>2.2799999999999998</v>
      </c>
      <c r="E39" s="15">
        <v>1.1499999999999999</v>
      </c>
      <c r="G39" t="s">
        <v>82</v>
      </c>
      <c r="H39" s="20">
        <v>9.6333333333333329</v>
      </c>
      <c r="I39" s="22">
        <v>422061</v>
      </c>
      <c r="K39" t="s">
        <v>82</v>
      </c>
      <c r="L39" s="17">
        <v>14452</v>
      </c>
      <c r="M39">
        <v>407609</v>
      </c>
      <c r="N39">
        <f t="shared" si="1"/>
        <v>1.4444777611194404</v>
      </c>
      <c r="O39">
        <f t="shared" si="2"/>
        <v>1.142286652691993</v>
      </c>
    </row>
    <row r="40" spans="1:15">
      <c r="A40" s="17">
        <v>2010</v>
      </c>
      <c r="B40" s="17" t="s">
        <v>7</v>
      </c>
      <c r="C40" s="15" t="str">
        <f t="shared" si="0"/>
        <v>Q3 2010</v>
      </c>
      <c r="D40" s="15">
        <v>2.2400000000000002</v>
      </c>
      <c r="E40" s="15">
        <v>1.1200000000000001</v>
      </c>
      <c r="G40" t="s">
        <v>83</v>
      </c>
      <c r="H40" s="20">
        <v>9.4666666666666668</v>
      </c>
      <c r="I40" s="22">
        <v>412380</v>
      </c>
      <c r="K40" t="s">
        <v>83</v>
      </c>
      <c r="L40" s="17">
        <v>13957</v>
      </c>
      <c r="M40">
        <v>398423</v>
      </c>
      <c r="N40">
        <f t="shared" si="1"/>
        <v>1.3950024987506247</v>
      </c>
      <c r="O40">
        <f t="shared" si="2"/>
        <v>1.1165437343765763</v>
      </c>
    </row>
    <row r="41" spans="1:15">
      <c r="A41" s="17">
        <v>2010</v>
      </c>
      <c r="B41" s="17" t="s">
        <v>8</v>
      </c>
      <c r="C41" s="15" t="str">
        <f t="shared" si="0"/>
        <v>Q4 2010</v>
      </c>
      <c r="D41" s="15">
        <v>2.2400000000000002</v>
      </c>
      <c r="E41" s="15">
        <v>1.01</v>
      </c>
      <c r="G41" t="s">
        <v>84</v>
      </c>
      <c r="H41" s="20">
        <v>9.5000000000000018</v>
      </c>
      <c r="I41" s="22">
        <v>370080</v>
      </c>
      <c r="K41" t="s">
        <v>84</v>
      </c>
      <c r="L41" s="17">
        <v>13030</v>
      </c>
      <c r="M41">
        <v>357050</v>
      </c>
      <c r="N41">
        <f t="shared" si="1"/>
        <v>1.3023488255872064</v>
      </c>
      <c r="O41">
        <f t="shared" si="2"/>
        <v>1.0005997152753645</v>
      </c>
    </row>
    <row r="42" spans="1:15">
      <c r="A42" s="17">
        <v>2011</v>
      </c>
      <c r="B42" s="17" t="s">
        <v>0</v>
      </c>
      <c r="C42" s="15" t="str">
        <f t="shared" si="0"/>
        <v>Q1 2011</v>
      </c>
      <c r="D42" s="15">
        <v>2.13</v>
      </c>
      <c r="E42" s="15">
        <v>1</v>
      </c>
      <c r="G42" t="s">
        <v>85</v>
      </c>
      <c r="H42" s="20">
        <v>9.0333333333333332</v>
      </c>
      <c r="I42" s="22">
        <v>366178</v>
      </c>
      <c r="K42" t="s">
        <v>85</v>
      </c>
      <c r="L42" s="17">
        <v>12376</v>
      </c>
      <c r="M42">
        <v>353802</v>
      </c>
      <c r="N42">
        <f t="shared" si="1"/>
        <v>1.2369815092453773</v>
      </c>
      <c r="O42">
        <f t="shared" si="2"/>
        <v>0.991497494647401</v>
      </c>
    </row>
    <row r="43" spans="1:15">
      <c r="A43" s="17">
        <v>2011</v>
      </c>
      <c r="B43" s="17" t="s">
        <v>6</v>
      </c>
      <c r="C43" s="15" t="str">
        <f t="shared" si="0"/>
        <v>Q2 2011</v>
      </c>
      <c r="D43" s="15">
        <v>2.14</v>
      </c>
      <c r="E43" s="15">
        <v>1.04</v>
      </c>
      <c r="G43" t="s">
        <v>86</v>
      </c>
      <c r="H43" s="20">
        <v>9.0666666666666682</v>
      </c>
      <c r="I43" s="22">
        <v>379790</v>
      </c>
      <c r="K43" t="s">
        <v>86</v>
      </c>
      <c r="L43" s="17">
        <v>12304</v>
      </c>
      <c r="M43">
        <v>367486</v>
      </c>
      <c r="N43">
        <f t="shared" si="1"/>
        <v>1.2297851074462769</v>
      </c>
      <c r="O43">
        <f t="shared" si="2"/>
        <v>1.0298456433767893</v>
      </c>
    </row>
    <row r="44" spans="1:15">
      <c r="A44" s="17">
        <v>2011</v>
      </c>
      <c r="B44" s="17" t="s">
        <v>7</v>
      </c>
      <c r="C44" s="15" t="str">
        <f t="shared" si="0"/>
        <v>Q3 2011</v>
      </c>
      <c r="D44" s="15">
        <v>2.13</v>
      </c>
      <c r="E44" s="15">
        <v>0.95</v>
      </c>
      <c r="G44" t="s">
        <v>87</v>
      </c>
      <c r="H44" s="20">
        <v>9</v>
      </c>
      <c r="I44" s="22">
        <v>348635</v>
      </c>
      <c r="K44" t="s">
        <v>87</v>
      </c>
      <c r="L44" s="17">
        <v>11705</v>
      </c>
      <c r="M44">
        <v>336930</v>
      </c>
      <c r="N44">
        <f t="shared" si="1"/>
        <v>1.1699150424787605</v>
      </c>
      <c r="O44">
        <f t="shared" si="2"/>
        <v>0.94421526975977765</v>
      </c>
    </row>
    <row r="45" spans="1:15">
      <c r="A45" s="17">
        <v>2011</v>
      </c>
      <c r="B45" s="17" t="s">
        <v>8</v>
      </c>
      <c r="C45" s="15" t="str">
        <f t="shared" si="0"/>
        <v>Q4 2011</v>
      </c>
      <c r="D45" s="15">
        <v>2.04</v>
      </c>
      <c r="E45" s="15">
        <v>0.86</v>
      </c>
      <c r="G45" t="s">
        <v>88</v>
      </c>
      <c r="H45" s="20">
        <v>8.6333333333333329</v>
      </c>
      <c r="I45" s="22">
        <v>313775</v>
      </c>
      <c r="K45" t="s">
        <v>88</v>
      </c>
      <c r="L45" s="17">
        <v>11149</v>
      </c>
      <c r="M45">
        <v>302626</v>
      </c>
      <c r="N45">
        <f t="shared" si="1"/>
        <v>1.1143428285857071</v>
      </c>
      <c r="O45">
        <f t="shared" si="2"/>
        <v>0.84808147160039904</v>
      </c>
    </row>
    <row r="46" spans="1:15">
      <c r="A46" s="17">
        <v>2012</v>
      </c>
      <c r="B46" s="17" t="s">
        <v>0</v>
      </c>
      <c r="C46" s="15" t="str">
        <f t="shared" si="0"/>
        <v>Q1 2012</v>
      </c>
      <c r="D46" s="15">
        <v>1.95</v>
      </c>
      <c r="E46" s="15">
        <v>0.88</v>
      </c>
      <c r="G46" t="s">
        <v>89</v>
      </c>
      <c r="H46" s="20">
        <v>8.2666666666666675</v>
      </c>
      <c r="I46" s="22">
        <v>322973</v>
      </c>
      <c r="K46" t="s">
        <v>89</v>
      </c>
      <c r="L46" s="17">
        <v>10998</v>
      </c>
      <c r="M46">
        <v>311975</v>
      </c>
      <c r="N46">
        <f t="shared" si="1"/>
        <v>1.0992503748125937</v>
      </c>
      <c r="O46">
        <f t="shared" si="2"/>
        <v>0.8742811823919111</v>
      </c>
    </row>
    <row r="47" spans="1:15">
      <c r="A47" s="17">
        <v>2012</v>
      </c>
      <c r="B47" s="17" t="s">
        <v>6</v>
      </c>
      <c r="C47" s="15" t="str">
        <f t="shared" si="0"/>
        <v>Q2 2012</v>
      </c>
      <c r="D47" s="15">
        <v>1.94</v>
      </c>
      <c r="E47" s="15">
        <v>0.89</v>
      </c>
      <c r="G47" t="s">
        <v>90</v>
      </c>
      <c r="H47" s="20">
        <v>8.1999999999999993</v>
      </c>
      <c r="I47" s="22">
        <v>325693</v>
      </c>
      <c r="K47" t="s">
        <v>90</v>
      </c>
      <c r="L47" s="17">
        <v>10374</v>
      </c>
      <c r="M47">
        <v>315319</v>
      </c>
      <c r="N47">
        <f t="shared" si="1"/>
        <v>1.0368815592203897</v>
      </c>
      <c r="O47">
        <f t="shared" si="2"/>
        <v>0.88365243417144013</v>
      </c>
    </row>
    <row r="48" spans="1:15">
      <c r="A48" s="17">
        <v>2012</v>
      </c>
      <c r="B48" s="17" t="s">
        <v>7</v>
      </c>
      <c r="C48" s="15" t="str">
        <f t="shared" si="0"/>
        <v>Q3 2012</v>
      </c>
      <c r="D48" s="15">
        <v>1.9</v>
      </c>
      <c r="E48" s="15">
        <v>0.81</v>
      </c>
      <c r="G48" t="s">
        <v>91</v>
      </c>
      <c r="H48" s="20">
        <v>8.0333333333333332</v>
      </c>
      <c r="I48" s="22">
        <v>298224</v>
      </c>
      <c r="K48" t="s">
        <v>91</v>
      </c>
      <c r="L48" s="17">
        <v>9248</v>
      </c>
      <c r="M48">
        <v>288976</v>
      </c>
      <c r="N48">
        <f t="shared" si="1"/>
        <v>0.92433783108445777</v>
      </c>
      <c r="O48">
        <f t="shared" si="2"/>
        <v>0.80982860473719021</v>
      </c>
    </row>
    <row r="49" spans="1:15">
      <c r="A49" s="17">
        <v>2012</v>
      </c>
      <c r="B49" s="17" t="s">
        <v>8</v>
      </c>
      <c r="C49" s="15" t="str">
        <f t="shared" si="0"/>
        <v>Q4 2012</v>
      </c>
      <c r="D49" s="15">
        <v>1.84</v>
      </c>
      <c r="E49" s="15">
        <v>0.75</v>
      </c>
      <c r="G49" t="s">
        <v>92</v>
      </c>
      <c r="H49" s="20">
        <v>7.8</v>
      </c>
      <c r="I49" s="22">
        <v>273878</v>
      </c>
      <c r="K49" t="s">
        <v>92</v>
      </c>
      <c r="L49" s="17">
        <v>9231</v>
      </c>
      <c r="M49">
        <v>264647</v>
      </c>
      <c r="N49">
        <f t="shared" si="1"/>
        <v>0.92263868065967014</v>
      </c>
      <c r="O49">
        <f t="shared" si="2"/>
        <v>0.74164882467015658</v>
      </c>
    </row>
    <row r="50" spans="1:15">
      <c r="A50" s="17">
        <v>2013</v>
      </c>
      <c r="B50" s="17" t="s">
        <v>0</v>
      </c>
      <c r="C50" s="15" t="str">
        <f t="shared" si="0"/>
        <v>Q1 2013</v>
      </c>
      <c r="D50" s="15">
        <v>1.83</v>
      </c>
      <c r="E50" s="15">
        <v>0.74</v>
      </c>
      <c r="G50" t="s">
        <v>93</v>
      </c>
      <c r="H50" s="20">
        <v>7.7333333333333334</v>
      </c>
      <c r="I50" s="22">
        <v>272296</v>
      </c>
      <c r="K50" t="s">
        <v>93</v>
      </c>
      <c r="L50" s="17">
        <v>8512</v>
      </c>
      <c r="M50">
        <v>263784</v>
      </c>
      <c r="N50">
        <f t="shared" si="1"/>
        <v>0.85077461269365318</v>
      </c>
      <c r="O50">
        <f t="shared" si="2"/>
        <v>0.73923034671389654</v>
      </c>
    </row>
    <row r="51" spans="1:15">
      <c r="A51" s="17">
        <v>2013</v>
      </c>
      <c r="B51" s="17" t="s">
        <v>6</v>
      </c>
      <c r="C51" s="15" t="str">
        <f t="shared" si="0"/>
        <v>Q2 2013</v>
      </c>
      <c r="D51" s="15">
        <v>1.78</v>
      </c>
      <c r="E51" s="15">
        <v>0.8</v>
      </c>
      <c r="G51" t="s">
        <v>94</v>
      </c>
      <c r="H51" s="20">
        <v>7.5333333333333341</v>
      </c>
      <c r="I51" s="22">
        <v>293188</v>
      </c>
      <c r="K51" t="s">
        <v>94</v>
      </c>
      <c r="L51" s="17">
        <v>8874</v>
      </c>
      <c r="M51">
        <v>284314</v>
      </c>
      <c r="N51">
        <f t="shared" si="1"/>
        <v>0.88695652173913042</v>
      </c>
      <c r="O51">
        <f t="shared" si="2"/>
        <v>0.79676377943929422</v>
      </c>
    </row>
    <row r="52" spans="1:15">
      <c r="A52" s="17">
        <v>2013</v>
      </c>
      <c r="B52" s="17" t="s">
        <v>7</v>
      </c>
      <c r="C52" s="15" t="str">
        <f t="shared" si="0"/>
        <v>Q3 2013</v>
      </c>
      <c r="D52" s="15">
        <v>1.71</v>
      </c>
      <c r="E52" s="15">
        <v>0.73</v>
      </c>
      <c r="G52" t="s">
        <v>95</v>
      </c>
      <c r="H52" s="20">
        <v>7.2333333333333334</v>
      </c>
      <c r="I52" s="22">
        <v>267967</v>
      </c>
      <c r="K52" t="s">
        <v>95</v>
      </c>
      <c r="L52" s="17">
        <v>8119</v>
      </c>
      <c r="M52">
        <v>259848</v>
      </c>
      <c r="N52">
        <f t="shared" si="1"/>
        <v>0.81149425287356325</v>
      </c>
      <c r="O52">
        <f t="shared" si="2"/>
        <v>0.72820006949971416</v>
      </c>
    </row>
    <row r="53" spans="1:15">
      <c r="A53" s="17">
        <v>2013</v>
      </c>
      <c r="B53" s="17" t="s">
        <v>8</v>
      </c>
      <c r="C53" s="15" t="str">
        <f t="shared" si="0"/>
        <v>Q4 2013</v>
      </c>
      <c r="D53" s="15">
        <v>1.64</v>
      </c>
      <c r="E53" s="15">
        <v>0.65</v>
      </c>
      <c r="G53" t="s">
        <v>96</v>
      </c>
      <c r="H53" s="20">
        <v>6.9333333333333336</v>
      </c>
      <c r="I53" s="22">
        <v>238138</v>
      </c>
      <c r="K53" t="s">
        <v>96</v>
      </c>
      <c r="L53" s="17">
        <v>7556</v>
      </c>
      <c r="M53">
        <v>230582</v>
      </c>
      <c r="N53">
        <f t="shared" si="1"/>
        <v>0.75522238880559722</v>
      </c>
      <c r="O53">
        <f t="shared" si="2"/>
        <v>0.64618480198186279</v>
      </c>
    </row>
    <row r="54" spans="1:15">
      <c r="A54" s="17">
        <v>2014</v>
      </c>
      <c r="B54" s="17" t="s">
        <v>0</v>
      </c>
      <c r="C54" s="15" t="str">
        <f t="shared" si="0"/>
        <v>Q1 2014</v>
      </c>
      <c r="D54" s="15">
        <v>1.57</v>
      </c>
      <c r="E54" s="15">
        <v>0.65</v>
      </c>
      <c r="G54" t="s">
        <v>97</v>
      </c>
      <c r="H54" s="20">
        <v>6.666666666666667</v>
      </c>
      <c r="I54" s="22">
        <v>238708</v>
      </c>
      <c r="K54" t="s">
        <v>97</v>
      </c>
      <c r="L54" s="17">
        <v>6992</v>
      </c>
      <c r="M54">
        <v>231716</v>
      </c>
      <c r="N54">
        <f t="shared" si="1"/>
        <v>0.69885057471264367</v>
      </c>
      <c r="O54">
        <f t="shared" si="2"/>
        <v>0.64936273245972942</v>
      </c>
    </row>
    <row r="55" spans="1:15">
      <c r="A55" s="17">
        <v>2014</v>
      </c>
      <c r="B55" s="17" t="s">
        <v>6</v>
      </c>
      <c r="C55" s="15" t="str">
        <f t="shared" si="0"/>
        <v>Q2 2014</v>
      </c>
      <c r="D55" s="15">
        <v>1.46</v>
      </c>
      <c r="E55" s="15">
        <v>0.69</v>
      </c>
      <c r="G55" t="s">
        <v>98</v>
      </c>
      <c r="H55" s="20">
        <v>6.2</v>
      </c>
      <c r="I55" s="22">
        <v>254859</v>
      </c>
      <c r="K55" t="s">
        <v>98</v>
      </c>
      <c r="L55" s="17">
        <v>7283</v>
      </c>
      <c r="M55">
        <v>247576</v>
      </c>
      <c r="N55">
        <f t="shared" si="1"/>
        <v>0.72793603198400803</v>
      </c>
      <c r="O55">
        <f t="shared" si="2"/>
        <v>0.69380892062460064</v>
      </c>
    </row>
    <row r="56" spans="1:15">
      <c r="A56" s="17">
        <v>2014</v>
      </c>
      <c r="B56" s="17" t="s">
        <v>7</v>
      </c>
      <c r="C56" s="15" t="str">
        <f t="shared" si="0"/>
        <v>Q3 2014</v>
      </c>
      <c r="D56" s="15">
        <v>1.43</v>
      </c>
      <c r="E56" s="15">
        <v>0.63</v>
      </c>
      <c r="G56" t="s">
        <v>99</v>
      </c>
      <c r="H56" s="20">
        <v>6.0666666666666673</v>
      </c>
      <c r="I56" s="22">
        <v>231741</v>
      </c>
      <c r="K56" t="s">
        <v>99</v>
      </c>
      <c r="L56" s="17">
        <v>6355</v>
      </c>
      <c r="M56">
        <v>225386</v>
      </c>
      <c r="N56">
        <f t="shared" si="1"/>
        <v>0.63518240879560217</v>
      </c>
      <c r="O56">
        <f t="shared" si="2"/>
        <v>0.63162349090338421</v>
      </c>
    </row>
    <row r="57" spans="1:15">
      <c r="A57" s="17">
        <v>2014</v>
      </c>
      <c r="B57" s="17" t="s">
        <v>8</v>
      </c>
      <c r="C57" s="15" t="str">
        <f t="shared" si="0"/>
        <v>Q4 2014</v>
      </c>
      <c r="D57" s="15">
        <v>1.35</v>
      </c>
      <c r="E57" s="15">
        <v>0.56999999999999995</v>
      </c>
      <c r="G57" t="s">
        <v>100</v>
      </c>
      <c r="H57" s="20">
        <v>5.7</v>
      </c>
      <c r="I57" s="22">
        <v>210590</v>
      </c>
      <c r="K57" t="s">
        <v>100</v>
      </c>
      <c r="L57" s="17">
        <v>6219</v>
      </c>
      <c r="M57">
        <v>204371</v>
      </c>
      <c r="N57">
        <f t="shared" si="1"/>
        <v>0.62158920539730134</v>
      </c>
      <c r="O57">
        <f t="shared" si="2"/>
        <v>0.57273089038101532</v>
      </c>
    </row>
    <row r="58" spans="1:15">
      <c r="A58" s="17">
        <v>2015</v>
      </c>
      <c r="B58" s="17" t="s">
        <v>0</v>
      </c>
      <c r="C58" s="15" t="str">
        <f t="shared" si="0"/>
        <v>Q1 2015</v>
      </c>
      <c r="D58" s="15">
        <v>1.31</v>
      </c>
      <c r="E58" s="15">
        <v>0.57999999999999996</v>
      </c>
      <c r="G58" t="s">
        <v>101</v>
      </c>
      <c r="H58" s="20">
        <v>5.5333333333333341</v>
      </c>
      <c r="I58" s="22">
        <v>213081</v>
      </c>
      <c r="K58" t="s">
        <v>101</v>
      </c>
      <c r="L58" s="17">
        <v>6159</v>
      </c>
      <c r="M58">
        <v>206922</v>
      </c>
      <c r="N58">
        <f t="shared" si="1"/>
        <v>0.61559220389805103</v>
      </c>
      <c r="O58">
        <f t="shared" si="2"/>
        <v>0.57987983275230082</v>
      </c>
    </row>
    <row r="59" spans="1:15">
      <c r="A59" s="17">
        <v>2015</v>
      </c>
      <c r="B59" s="17" t="s">
        <v>6</v>
      </c>
      <c r="C59" s="15" t="str">
        <f t="shared" si="0"/>
        <v>Q2 2015</v>
      </c>
      <c r="D59" s="15">
        <v>1.28</v>
      </c>
      <c r="E59" s="15">
        <v>0.61</v>
      </c>
      <c r="G59" t="s">
        <v>102</v>
      </c>
      <c r="H59" s="20">
        <v>5.4333333333333336</v>
      </c>
      <c r="I59" s="22">
        <v>223377</v>
      </c>
      <c r="K59" t="s">
        <v>102</v>
      </c>
      <c r="L59" s="17">
        <v>6166</v>
      </c>
      <c r="M59">
        <v>217211</v>
      </c>
      <c r="N59">
        <f t="shared" si="1"/>
        <v>0.6162918540729635</v>
      </c>
      <c r="O59">
        <f t="shared" si="2"/>
        <v>0.60871380690289101</v>
      </c>
    </row>
    <row r="60" spans="1:15">
      <c r="A60" s="17">
        <v>2015</v>
      </c>
      <c r="B60" s="17" t="s">
        <v>7</v>
      </c>
      <c r="C60" s="15" t="str">
        <f t="shared" si="0"/>
        <v>Q3 2015</v>
      </c>
      <c r="D60" s="15">
        <v>1.2</v>
      </c>
      <c r="E60" s="15">
        <v>0.57999999999999996</v>
      </c>
      <c r="G60" t="s">
        <v>103</v>
      </c>
      <c r="H60" s="20">
        <v>5.1000000000000005</v>
      </c>
      <c r="I60" s="22">
        <v>212906</v>
      </c>
      <c r="K60" t="s">
        <v>103</v>
      </c>
      <c r="L60" s="17">
        <v>6338</v>
      </c>
      <c r="M60">
        <v>206568</v>
      </c>
      <c r="N60">
        <f t="shared" si="1"/>
        <v>0.63348325837081454</v>
      </c>
      <c r="O60">
        <f t="shared" si="2"/>
        <v>0.57888778038090327</v>
      </c>
    </row>
    <row r="61" spans="1:15">
      <c r="A61" s="17">
        <v>2015</v>
      </c>
      <c r="B61" s="17" t="s">
        <v>8</v>
      </c>
      <c r="C61" s="15" t="str">
        <f t="shared" si="0"/>
        <v>Q4 2015</v>
      </c>
      <c r="D61" s="15">
        <v>1.19</v>
      </c>
      <c r="E61" s="15">
        <v>0.53</v>
      </c>
      <c r="G61" t="s">
        <v>104</v>
      </c>
      <c r="H61" s="20">
        <v>5.0333333333333332</v>
      </c>
      <c r="I61" s="22">
        <v>194947</v>
      </c>
      <c r="K61" t="s">
        <v>104</v>
      </c>
      <c r="L61" s="17">
        <v>5973</v>
      </c>
      <c r="M61">
        <v>188974</v>
      </c>
      <c r="N61">
        <f t="shared" si="1"/>
        <v>0.59700149925037482</v>
      </c>
      <c r="O61">
        <f t="shared" si="2"/>
        <v>0.52958221704088149</v>
      </c>
    </row>
    <row r="62" spans="1:15">
      <c r="A62" s="17">
        <v>2016</v>
      </c>
      <c r="B62" s="17" t="s">
        <v>0</v>
      </c>
      <c r="C62" s="15" t="str">
        <f t="shared" si="0"/>
        <v>Q1 2016</v>
      </c>
      <c r="D62" s="15">
        <v>1.1599999999999999</v>
      </c>
      <c r="E62" s="15">
        <v>0.55000000000000004</v>
      </c>
      <c r="G62" t="s">
        <v>105</v>
      </c>
      <c r="H62" s="20">
        <v>4.8999999999999995</v>
      </c>
      <c r="I62" s="22">
        <v>201906</v>
      </c>
      <c r="K62" t="s">
        <v>105</v>
      </c>
      <c r="L62" s="17">
        <v>6227</v>
      </c>
      <c r="M62">
        <v>195679</v>
      </c>
      <c r="N62">
        <f t="shared" si="1"/>
        <v>0.62238880559720144</v>
      </c>
      <c r="O62">
        <f t="shared" si="2"/>
        <v>0.54837236153302915</v>
      </c>
    </row>
    <row r="63" spans="1:15">
      <c r="A63" s="17">
        <v>2016</v>
      </c>
      <c r="B63" s="17" t="s">
        <v>6</v>
      </c>
      <c r="C63" s="15" t="str">
        <f t="shared" si="0"/>
        <v>Q2 2016</v>
      </c>
      <c r="D63" s="15">
        <v>1.17</v>
      </c>
      <c r="E63" s="15">
        <v>0.56999999999999995</v>
      </c>
      <c r="G63" t="s">
        <v>106</v>
      </c>
      <c r="H63" s="20">
        <v>4.9333333333333327</v>
      </c>
      <c r="I63" s="22">
        <v>208871</v>
      </c>
      <c r="K63" t="s">
        <v>106</v>
      </c>
      <c r="L63" s="17">
        <v>6537</v>
      </c>
      <c r="M63">
        <v>202334</v>
      </c>
      <c r="N63">
        <f t="shared" si="1"/>
        <v>0.65337331334332838</v>
      </c>
      <c r="O63">
        <f t="shared" si="2"/>
        <v>0.56702238563373653</v>
      </c>
    </row>
    <row r="64" spans="1:15">
      <c r="A64" s="17">
        <v>2016</v>
      </c>
      <c r="B64" s="17" t="s">
        <v>7</v>
      </c>
      <c r="C64" s="15" t="str">
        <f t="shared" si="0"/>
        <v>Q3 2016</v>
      </c>
      <c r="D64" s="15">
        <v>1.1599999999999999</v>
      </c>
      <c r="E64" s="15">
        <v>0.54</v>
      </c>
      <c r="G64" t="s">
        <v>107</v>
      </c>
      <c r="H64" s="20">
        <v>4.8999999999999995</v>
      </c>
      <c r="I64" s="22">
        <v>199417</v>
      </c>
      <c r="K64" t="s">
        <v>107</v>
      </c>
      <c r="L64" s="17">
        <v>5597</v>
      </c>
      <c r="M64">
        <v>193820</v>
      </c>
      <c r="N64">
        <f t="shared" si="1"/>
        <v>0.55942028985507242</v>
      </c>
      <c r="O64">
        <f t="shared" si="2"/>
        <v>0.54316268537927792</v>
      </c>
    </row>
    <row r="65" spans="1:15">
      <c r="A65" s="17">
        <v>2016</v>
      </c>
      <c r="B65" s="17" t="s">
        <v>8</v>
      </c>
      <c r="C65" s="15" t="str">
        <f t="shared" si="0"/>
        <v>Q4 2016</v>
      </c>
      <c r="D65" s="15">
        <v>1.1299999999999999</v>
      </c>
      <c r="E65" s="15">
        <v>0.5</v>
      </c>
      <c r="G65" t="s">
        <v>108</v>
      </c>
      <c r="H65" s="20">
        <v>4.7666666666666666</v>
      </c>
      <c r="I65" s="22">
        <v>184019</v>
      </c>
      <c r="K65" t="s">
        <v>108</v>
      </c>
      <c r="L65" s="17">
        <v>5666</v>
      </c>
      <c r="M65">
        <v>178353</v>
      </c>
      <c r="N65">
        <f t="shared" si="1"/>
        <v>0.56631684157921036</v>
      </c>
      <c r="O65">
        <f t="shared" si="2"/>
        <v>0.49981784349112757</v>
      </c>
    </row>
    <row r="66" spans="1:15">
      <c r="A66" s="17">
        <v>2017</v>
      </c>
      <c r="B66" s="17" t="s">
        <v>0</v>
      </c>
      <c r="C66" s="15" t="str">
        <f t="shared" si="0"/>
        <v>Q1 2017</v>
      </c>
      <c r="D66" s="15">
        <v>1.08</v>
      </c>
      <c r="E66" s="15">
        <v>0.55000000000000004</v>
      </c>
      <c r="G66" t="s">
        <v>109</v>
      </c>
      <c r="H66" s="20">
        <v>4.5666666666666673</v>
      </c>
      <c r="I66" s="22">
        <v>201231</v>
      </c>
      <c r="K66" t="s">
        <v>109</v>
      </c>
      <c r="L66" s="17">
        <v>5715</v>
      </c>
      <c r="M66">
        <v>195516</v>
      </c>
      <c r="N66">
        <f t="shared" si="1"/>
        <v>0.5712143928035982</v>
      </c>
      <c r="O66">
        <f t="shared" si="2"/>
        <v>0.54791556905693373</v>
      </c>
    </row>
    <row r="67" spans="1:15">
      <c r="A67" s="17">
        <v>2017</v>
      </c>
      <c r="B67" s="17" t="s">
        <v>6</v>
      </c>
      <c r="C67" s="15" t="str">
        <f t="shared" ref="C67:C86" si="3">_xlfn.CONCAT(B67," ",A67)</f>
        <v>Q2 2017</v>
      </c>
      <c r="D67" s="15">
        <v>1.03</v>
      </c>
      <c r="E67" s="15">
        <v>0.56999999999999995</v>
      </c>
      <c r="G67" t="s">
        <v>110</v>
      </c>
      <c r="H67" s="20">
        <v>4.3666666666666671</v>
      </c>
      <c r="I67" s="22">
        <v>210342</v>
      </c>
      <c r="K67" t="s">
        <v>110</v>
      </c>
      <c r="L67" s="17">
        <v>6366</v>
      </c>
      <c r="M67">
        <v>203976</v>
      </c>
      <c r="N67">
        <f t="shared" ref="N67:N86" si="4">L67/$L$2</f>
        <v>0.63628185907046475</v>
      </c>
      <c r="O67">
        <f t="shared" ref="O67:O86" si="5">M67/$M$2</f>
        <v>0.57162393928863675</v>
      </c>
    </row>
    <row r="68" spans="1:15">
      <c r="A68" s="17">
        <v>2017</v>
      </c>
      <c r="B68" s="17" t="s">
        <v>7</v>
      </c>
      <c r="C68" s="15" t="str">
        <f t="shared" si="3"/>
        <v>Q3 2017</v>
      </c>
      <c r="D68" s="15">
        <v>1.02</v>
      </c>
      <c r="E68" s="15">
        <v>0.53</v>
      </c>
      <c r="G68" t="s">
        <v>111</v>
      </c>
      <c r="H68" s="20">
        <v>4.333333333333333</v>
      </c>
      <c r="I68" s="22">
        <v>194830</v>
      </c>
      <c r="K68" t="s">
        <v>111</v>
      </c>
      <c r="L68" s="17">
        <v>5290</v>
      </c>
      <c r="M68">
        <v>189540</v>
      </c>
      <c r="N68">
        <f t="shared" si="4"/>
        <v>0.52873563218390807</v>
      </c>
      <c r="O68">
        <f t="shared" si="5"/>
        <v>0.53116837987198606</v>
      </c>
    </row>
    <row r="69" spans="1:15">
      <c r="A69" s="17">
        <v>2017</v>
      </c>
      <c r="B69" s="17" t="s">
        <v>8</v>
      </c>
      <c r="C69" s="15" t="str">
        <f t="shared" si="3"/>
        <v>Q4 2017</v>
      </c>
      <c r="D69" s="15">
        <v>0.98</v>
      </c>
      <c r="E69" s="15">
        <v>0.5</v>
      </c>
      <c r="G69" t="s">
        <v>112</v>
      </c>
      <c r="H69" s="20">
        <v>4.166666666666667</v>
      </c>
      <c r="I69" s="22">
        <v>182455</v>
      </c>
      <c r="K69" t="s">
        <v>112</v>
      </c>
      <c r="L69" s="17">
        <v>5727</v>
      </c>
      <c r="M69">
        <v>176728</v>
      </c>
      <c r="N69">
        <f t="shared" si="4"/>
        <v>0.57241379310344831</v>
      </c>
      <c r="O69">
        <f t="shared" si="5"/>
        <v>0.49526393076931702</v>
      </c>
    </row>
    <row r="70" spans="1:15">
      <c r="A70" s="17">
        <v>2018</v>
      </c>
      <c r="B70" s="17" t="s">
        <v>0</v>
      </c>
      <c r="C70" s="15" t="str">
        <f t="shared" si="3"/>
        <v>Q1 2018</v>
      </c>
      <c r="D70" s="15">
        <v>0.95</v>
      </c>
      <c r="E70" s="15">
        <v>0.52</v>
      </c>
      <c r="G70" t="s">
        <v>113</v>
      </c>
      <c r="H70" s="20">
        <v>4.0333333333333332</v>
      </c>
      <c r="I70" s="22">
        <v>192079</v>
      </c>
      <c r="K70" t="s">
        <v>113</v>
      </c>
      <c r="L70" s="17">
        <v>5669</v>
      </c>
      <c r="M70">
        <v>186410</v>
      </c>
      <c r="N70">
        <f t="shared" si="4"/>
        <v>0.56661669165417294</v>
      </c>
      <c r="O70">
        <f t="shared" si="5"/>
        <v>0.52239684336782166</v>
      </c>
    </row>
    <row r="71" spans="1:15">
      <c r="A71" s="17">
        <v>2018</v>
      </c>
      <c r="B71" s="17" t="s">
        <v>6</v>
      </c>
      <c r="C71" s="15" t="str">
        <f t="shared" si="3"/>
        <v>Q2 2018</v>
      </c>
      <c r="D71" s="15">
        <v>0.93</v>
      </c>
      <c r="E71" s="15">
        <v>0.56000000000000005</v>
      </c>
      <c r="G71" t="s">
        <v>114</v>
      </c>
      <c r="H71" s="20">
        <v>3.9333333333333336</v>
      </c>
      <c r="I71" s="22">
        <v>205638</v>
      </c>
      <c r="K71" t="s">
        <v>114</v>
      </c>
      <c r="L71" s="17">
        <v>5479</v>
      </c>
      <c r="M71">
        <v>200159</v>
      </c>
      <c r="N71">
        <f t="shared" si="4"/>
        <v>0.54762618690654674</v>
      </c>
      <c r="O71">
        <f t="shared" si="5"/>
        <v>0.56092714860608239</v>
      </c>
    </row>
    <row r="72" spans="1:15">
      <c r="A72" s="17">
        <v>2018</v>
      </c>
      <c r="B72" s="17" t="s">
        <v>7</v>
      </c>
      <c r="C72" s="15" t="str">
        <f t="shared" si="3"/>
        <v>Q3 2018</v>
      </c>
      <c r="D72" s="15">
        <v>0.89</v>
      </c>
      <c r="E72" s="15">
        <v>0.53</v>
      </c>
      <c r="G72" t="s">
        <v>115</v>
      </c>
      <c r="H72" s="20">
        <v>3.7666666666666671</v>
      </c>
      <c r="I72" s="22">
        <v>192645</v>
      </c>
      <c r="K72" t="s">
        <v>115</v>
      </c>
      <c r="L72" s="17">
        <v>5155</v>
      </c>
      <c r="M72">
        <v>187490</v>
      </c>
      <c r="N72">
        <f t="shared" si="4"/>
        <v>0.51524237881059465</v>
      </c>
      <c r="O72">
        <f t="shared" si="5"/>
        <v>0.52542344382293271</v>
      </c>
    </row>
    <row r="73" spans="1:15">
      <c r="A73" s="17">
        <v>2018</v>
      </c>
      <c r="B73" s="17" t="s">
        <v>8</v>
      </c>
      <c r="C73" s="15" t="str">
        <f t="shared" si="3"/>
        <v>Q4 2018</v>
      </c>
      <c r="D73" s="15">
        <v>0.91</v>
      </c>
      <c r="E73" s="15">
        <v>0.5</v>
      </c>
      <c r="G73" t="s">
        <v>116</v>
      </c>
      <c r="H73" s="20">
        <v>3.8333333333333335</v>
      </c>
      <c r="I73" s="22">
        <v>182450</v>
      </c>
      <c r="K73" t="s">
        <v>116</v>
      </c>
      <c r="L73" s="17">
        <v>5855</v>
      </c>
      <c r="M73">
        <v>176595</v>
      </c>
      <c r="N73">
        <f t="shared" si="4"/>
        <v>0.58520739630184904</v>
      </c>
      <c r="O73">
        <f t="shared" si="5"/>
        <v>0.49489121052808571</v>
      </c>
    </row>
    <row r="74" spans="1:15">
      <c r="A74" s="17">
        <v>2019</v>
      </c>
      <c r="B74" s="17" t="s">
        <v>0</v>
      </c>
      <c r="C74" s="15" t="str">
        <f t="shared" si="3"/>
        <v>Q1 2019</v>
      </c>
      <c r="D74" s="15">
        <v>0.91</v>
      </c>
      <c r="E74" s="15">
        <v>0.52</v>
      </c>
      <c r="G74" t="s">
        <v>117</v>
      </c>
      <c r="H74" s="20">
        <v>3.8666666666666667</v>
      </c>
      <c r="I74" s="22">
        <v>191744</v>
      </c>
      <c r="K74" t="s">
        <v>117</v>
      </c>
      <c r="L74" s="17">
        <v>5614</v>
      </c>
      <c r="M74">
        <v>186130</v>
      </c>
      <c r="N74">
        <f t="shared" si="4"/>
        <v>0.56111944027986005</v>
      </c>
      <c r="O74">
        <f t="shared" si="5"/>
        <v>0.52161216917575581</v>
      </c>
    </row>
    <row r="75" spans="1:15">
      <c r="A75" s="17">
        <v>2019</v>
      </c>
      <c r="B75" s="17" t="s">
        <v>6</v>
      </c>
      <c r="C75" s="15" t="str">
        <f t="shared" si="3"/>
        <v>Q2 2019</v>
      </c>
      <c r="D75" s="15">
        <v>0.85</v>
      </c>
      <c r="E75" s="15">
        <v>0.56000000000000005</v>
      </c>
      <c r="G75" t="s">
        <v>118</v>
      </c>
      <c r="H75" s="20">
        <v>3.6</v>
      </c>
      <c r="I75" s="22">
        <v>206339</v>
      </c>
      <c r="K75" t="s">
        <v>118</v>
      </c>
      <c r="L75" s="17">
        <v>5799</v>
      </c>
      <c r="M75">
        <v>200540</v>
      </c>
      <c r="N75">
        <f t="shared" si="4"/>
        <v>0.57961019490254873</v>
      </c>
      <c r="O75">
        <f t="shared" si="5"/>
        <v>0.56199486598885762</v>
      </c>
    </row>
    <row r="76" spans="1:15">
      <c r="A76" s="17">
        <v>2019</v>
      </c>
      <c r="B76" s="17" t="s">
        <v>7</v>
      </c>
      <c r="C76" s="15" t="str">
        <f t="shared" si="3"/>
        <v>Q3 2019</v>
      </c>
      <c r="D76" s="15">
        <v>0.86</v>
      </c>
      <c r="E76" s="15">
        <v>0.53</v>
      </c>
      <c r="G76" t="s">
        <v>119</v>
      </c>
      <c r="H76" s="20">
        <v>3.6333333333333333</v>
      </c>
      <c r="I76" s="22">
        <v>196030</v>
      </c>
      <c r="K76" t="s">
        <v>119</v>
      </c>
      <c r="L76" s="17">
        <v>5595</v>
      </c>
      <c r="M76">
        <v>190435</v>
      </c>
      <c r="N76">
        <f t="shared" si="4"/>
        <v>0.55922038980509747</v>
      </c>
      <c r="O76">
        <f t="shared" si="5"/>
        <v>0.53367653487876787</v>
      </c>
    </row>
    <row r="77" spans="1:15">
      <c r="A77" s="17">
        <v>2019</v>
      </c>
      <c r="B77" s="17" t="s">
        <v>8</v>
      </c>
      <c r="C77" s="15" t="str">
        <f t="shared" si="3"/>
        <v>Q4 2019</v>
      </c>
      <c r="D77" s="15">
        <v>0.85</v>
      </c>
      <c r="E77" s="15">
        <v>0.49</v>
      </c>
      <c r="G77" t="s">
        <v>120</v>
      </c>
      <c r="H77" s="20">
        <v>3.6</v>
      </c>
      <c r="I77" s="22">
        <v>180724</v>
      </c>
      <c r="K77" t="s">
        <v>120</v>
      </c>
      <c r="L77" s="17">
        <v>5712</v>
      </c>
      <c r="M77">
        <v>175012</v>
      </c>
      <c r="N77">
        <f t="shared" si="4"/>
        <v>0.57091454272863573</v>
      </c>
      <c r="O77">
        <f t="shared" si="5"/>
        <v>0.49045499893508504</v>
      </c>
    </row>
    <row r="78" spans="1:15">
      <c r="A78" s="17">
        <v>2020</v>
      </c>
      <c r="B78" s="17" t="s">
        <v>0</v>
      </c>
      <c r="C78" s="15" t="str">
        <f t="shared" si="3"/>
        <v>Q1 2020</v>
      </c>
      <c r="D78" s="15">
        <v>0.9</v>
      </c>
      <c r="E78" s="15">
        <v>0.49</v>
      </c>
      <c r="G78" t="s">
        <v>121</v>
      </c>
      <c r="H78" s="20">
        <v>3.8000000000000003</v>
      </c>
      <c r="I78" s="22">
        <v>181098</v>
      </c>
      <c r="K78" t="s">
        <v>121</v>
      </c>
      <c r="L78" s="17">
        <v>5952</v>
      </c>
      <c r="M78">
        <v>175146</v>
      </c>
      <c r="N78">
        <f t="shared" si="4"/>
        <v>0.59490254872563719</v>
      </c>
      <c r="O78">
        <f t="shared" si="5"/>
        <v>0.49083052158414509</v>
      </c>
    </row>
    <row r="79" spans="1:15">
      <c r="A79" s="17">
        <v>2020</v>
      </c>
      <c r="B79" s="17" t="s">
        <v>6</v>
      </c>
      <c r="C79" s="15" t="str">
        <f t="shared" si="3"/>
        <v>Q2 2020</v>
      </c>
      <c r="D79" s="15">
        <v>3.06</v>
      </c>
      <c r="E79" s="15">
        <v>0.34</v>
      </c>
      <c r="G79" t="s">
        <v>122</v>
      </c>
      <c r="H79" s="20">
        <v>12.966666666666667</v>
      </c>
      <c r="I79" s="22">
        <v>124395</v>
      </c>
      <c r="K79" t="s">
        <v>122</v>
      </c>
      <c r="L79" s="17">
        <v>5154</v>
      </c>
      <c r="M79">
        <v>119241</v>
      </c>
      <c r="N79">
        <f t="shared" si="4"/>
        <v>0.51514242878560723</v>
      </c>
      <c r="O79">
        <f t="shared" si="5"/>
        <v>0.33416191191471711</v>
      </c>
    </row>
    <row r="80" spans="1:15">
      <c r="A80" s="17">
        <v>2020</v>
      </c>
      <c r="B80" s="17" t="s">
        <v>7</v>
      </c>
      <c r="C80" s="15" t="str">
        <f t="shared" si="3"/>
        <v>Q3 2020</v>
      </c>
      <c r="D80" s="15">
        <v>2.09</v>
      </c>
      <c r="E80" s="15">
        <v>0.34</v>
      </c>
      <c r="G80" t="s">
        <v>123</v>
      </c>
      <c r="H80" s="20">
        <v>8.8333333333333339</v>
      </c>
      <c r="I80" s="22">
        <v>126243</v>
      </c>
      <c r="K80" t="s">
        <v>123</v>
      </c>
      <c r="L80" s="17">
        <v>5521</v>
      </c>
      <c r="M80">
        <v>120722</v>
      </c>
      <c r="N80">
        <f t="shared" si="4"/>
        <v>0.551824087956022</v>
      </c>
      <c r="O80">
        <f t="shared" si="5"/>
        <v>0.33831227790917956</v>
      </c>
    </row>
    <row r="81" spans="1:15">
      <c r="A81" s="17">
        <v>2020</v>
      </c>
      <c r="B81" s="17" t="s">
        <v>8</v>
      </c>
      <c r="C81" s="15" t="str">
        <f t="shared" si="3"/>
        <v>Q4 2020</v>
      </c>
      <c r="D81" s="15">
        <v>1.6</v>
      </c>
      <c r="E81" s="15">
        <v>0.31</v>
      </c>
      <c r="G81" t="s">
        <v>124</v>
      </c>
      <c r="H81" s="20">
        <v>6.7666666666666666</v>
      </c>
      <c r="I81" s="22">
        <v>112363</v>
      </c>
      <c r="K81" t="s">
        <v>124</v>
      </c>
      <c r="L81" s="17">
        <v>4964</v>
      </c>
      <c r="M81">
        <v>107399</v>
      </c>
      <c r="N81">
        <f t="shared" si="4"/>
        <v>0.49615192403798103</v>
      </c>
      <c r="O81">
        <f t="shared" si="5"/>
        <v>0.30097579840599042</v>
      </c>
    </row>
    <row r="82" spans="1:15">
      <c r="A82" s="17">
        <v>2021</v>
      </c>
      <c r="B82" s="17" t="s">
        <v>0</v>
      </c>
      <c r="C82" s="15" t="str">
        <f t="shared" si="3"/>
        <v>Q1 2021</v>
      </c>
      <c r="D82" s="15">
        <v>1.46</v>
      </c>
      <c r="E82" s="15">
        <v>0.3</v>
      </c>
      <c r="G82" t="s">
        <v>125</v>
      </c>
      <c r="H82" s="20">
        <v>6.2</v>
      </c>
      <c r="I82" s="22">
        <v>110002</v>
      </c>
      <c r="K82" t="s">
        <v>125</v>
      </c>
      <c r="L82" s="17">
        <v>4231</v>
      </c>
      <c r="M82">
        <v>105771</v>
      </c>
      <c r="N82">
        <f t="shared" si="4"/>
        <v>0.4228885557221389</v>
      </c>
      <c r="O82">
        <f t="shared" si="5"/>
        <v>0.29641347846069344</v>
      </c>
    </row>
    <row r="83" spans="1:15">
      <c r="A83" s="17">
        <v>2021</v>
      </c>
      <c r="B83" s="17" t="s">
        <v>6</v>
      </c>
      <c r="C83" s="15" t="str">
        <f t="shared" si="3"/>
        <v>Q2 2021</v>
      </c>
      <c r="D83" s="15">
        <v>1.39</v>
      </c>
      <c r="E83" s="15">
        <v>0.31</v>
      </c>
      <c r="G83" t="s">
        <v>126</v>
      </c>
      <c r="H83" s="20">
        <v>5.9000000000000012</v>
      </c>
      <c r="I83" s="22">
        <v>113299</v>
      </c>
      <c r="K83" t="s">
        <v>126</v>
      </c>
      <c r="L83" s="17">
        <v>3752</v>
      </c>
      <c r="M83">
        <v>109547</v>
      </c>
      <c r="N83">
        <f t="shared" si="4"/>
        <v>0.37501249375312345</v>
      </c>
      <c r="O83">
        <f t="shared" si="5"/>
        <v>0.30699537042226682</v>
      </c>
    </row>
    <row r="84" spans="1:15">
      <c r="A84" s="17">
        <v>2021</v>
      </c>
      <c r="B84" s="17" t="s">
        <v>7</v>
      </c>
      <c r="C84" s="15" t="str">
        <f t="shared" si="3"/>
        <v>Q3 2021</v>
      </c>
      <c r="D84" s="15">
        <v>1.2</v>
      </c>
      <c r="E84" s="15">
        <v>0.27</v>
      </c>
      <c r="G84" t="s">
        <v>127</v>
      </c>
      <c r="H84" s="20">
        <v>5.1000000000000005</v>
      </c>
      <c r="I84" s="22">
        <v>98533</v>
      </c>
      <c r="K84" t="s">
        <v>127</v>
      </c>
      <c r="L84" s="17">
        <v>3147</v>
      </c>
      <c r="M84">
        <v>95386</v>
      </c>
      <c r="N84">
        <f t="shared" si="4"/>
        <v>0.31454272863568217</v>
      </c>
      <c r="O84">
        <f t="shared" si="5"/>
        <v>0.26731047315853784</v>
      </c>
    </row>
    <row r="85" spans="1:15">
      <c r="A85" s="17">
        <v>2021</v>
      </c>
      <c r="B85" s="17" t="s">
        <v>8</v>
      </c>
      <c r="C85" s="15" t="str">
        <f t="shared" si="3"/>
        <v>Q4 2021</v>
      </c>
      <c r="D85" s="15">
        <v>1</v>
      </c>
      <c r="E85" s="15">
        <v>0.25</v>
      </c>
      <c r="G85" t="s">
        <v>128</v>
      </c>
      <c r="H85" s="20">
        <v>4.2333333333333334</v>
      </c>
      <c r="I85" s="22">
        <v>91506</v>
      </c>
      <c r="K85" t="s">
        <v>128</v>
      </c>
      <c r="L85" s="17">
        <v>3160</v>
      </c>
      <c r="M85">
        <v>88346</v>
      </c>
      <c r="N85">
        <f t="shared" si="4"/>
        <v>0.31584207896051975</v>
      </c>
      <c r="O85">
        <f t="shared" si="5"/>
        <v>0.24758152204373998</v>
      </c>
    </row>
    <row r="86" spans="1:15">
      <c r="A86" s="17">
        <v>2022</v>
      </c>
      <c r="B86" s="17" t="s">
        <v>0</v>
      </c>
      <c r="C86" s="15" t="str">
        <f t="shared" si="3"/>
        <v>Q1 2022</v>
      </c>
      <c r="D86" s="15">
        <v>0.9</v>
      </c>
      <c r="E86" s="15">
        <v>0.25</v>
      </c>
      <c r="G86" t="s">
        <v>129</v>
      </c>
      <c r="H86" s="20">
        <v>3.8000000000000003</v>
      </c>
      <c r="I86" s="22">
        <v>91995</v>
      </c>
      <c r="K86" t="s">
        <v>129</v>
      </c>
      <c r="L86" s="17">
        <v>3065</v>
      </c>
      <c r="M86">
        <v>88930</v>
      </c>
      <c r="N86">
        <f t="shared" si="4"/>
        <v>0.30634682658670664</v>
      </c>
      <c r="O86">
        <f t="shared" si="5"/>
        <v>0.24921812821576297</v>
      </c>
    </row>
    <row r="87" spans="1:15">
      <c r="A87" s="17"/>
      <c r="B87" s="17"/>
      <c r="C87" s="15"/>
      <c r="D87" s="15"/>
      <c r="E87" s="17"/>
    </row>
    <row r="88" spans="1:15">
      <c r="A88" s="17"/>
      <c r="B88" s="17"/>
      <c r="C88" s="15"/>
      <c r="D88" s="15"/>
      <c r="E88" s="17"/>
    </row>
    <row r="89" spans="1:15">
      <c r="A89" s="17"/>
      <c r="B89" s="17"/>
      <c r="C89" s="15"/>
      <c r="D89" s="15"/>
      <c r="E89" s="17"/>
    </row>
    <row r="90" spans="1:15">
      <c r="A90" s="17"/>
      <c r="B90" s="17"/>
      <c r="C90" s="15"/>
      <c r="D90" s="15"/>
      <c r="E90" s="17"/>
    </row>
    <row r="91" spans="1:15">
      <c r="A91" s="17"/>
      <c r="B91" s="17"/>
      <c r="C91" s="15"/>
      <c r="D91" s="15"/>
      <c r="E91" s="17"/>
    </row>
    <row r="92" spans="1:15">
      <c r="A92" s="17"/>
      <c r="B92" s="17"/>
      <c r="C92" s="15"/>
      <c r="D92" s="15"/>
      <c r="E92" s="17"/>
    </row>
    <row r="93" spans="1:15">
      <c r="A93" s="17"/>
      <c r="B93" s="17"/>
      <c r="C93" s="15"/>
      <c r="D93" s="15"/>
      <c r="E93" s="17"/>
    </row>
    <row r="94" spans="1:15">
      <c r="A94" s="17"/>
      <c r="B94" s="17"/>
      <c r="C94" s="15"/>
      <c r="D94" s="15"/>
      <c r="E94" s="17"/>
    </row>
    <row r="95" spans="1:15">
      <c r="A95" s="17"/>
      <c r="B95" s="17"/>
      <c r="C95" s="15"/>
      <c r="D95" s="15"/>
      <c r="E95" s="17"/>
    </row>
    <row r="96" spans="1:15">
      <c r="A96" s="17"/>
      <c r="B96" s="17"/>
      <c r="C96" s="15"/>
      <c r="D96" s="15"/>
      <c r="E96" s="17"/>
    </row>
    <row r="97" spans="1:5">
      <c r="A97" s="17"/>
      <c r="B97" s="17"/>
      <c r="C97" s="15"/>
      <c r="D97" s="15"/>
      <c r="E97" s="17"/>
    </row>
    <row r="98" spans="1:5">
      <c r="A98" s="17"/>
      <c r="B98" s="17"/>
      <c r="C98" s="15"/>
      <c r="D98" s="15"/>
      <c r="E98" s="17"/>
    </row>
    <row r="99" spans="1:5">
      <c r="A99" s="17"/>
      <c r="B99" s="17"/>
      <c r="C99" s="15"/>
      <c r="D99" s="15"/>
      <c r="E99" s="17"/>
    </row>
    <row r="100" spans="1:5">
      <c r="A100" s="17"/>
      <c r="B100" s="17"/>
      <c r="C100" s="15"/>
      <c r="D100" s="15"/>
      <c r="E100" s="17"/>
    </row>
    <row r="101" spans="1:5">
      <c r="A101" s="17"/>
      <c r="B101" s="17"/>
      <c r="C101" s="15"/>
      <c r="D101" s="15"/>
      <c r="E101" s="17"/>
    </row>
    <row r="102" spans="1:5">
      <c r="A102" s="17"/>
      <c r="B102" s="17"/>
      <c r="C102" s="15"/>
      <c r="D102" s="15"/>
      <c r="E102" s="17"/>
    </row>
    <row r="103" spans="1:5">
      <c r="A103" s="17"/>
      <c r="B103" s="17"/>
      <c r="C103" s="15"/>
      <c r="D103" s="15"/>
      <c r="E103" s="17"/>
    </row>
    <row r="104" spans="1:5">
      <c r="A104" s="17"/>
      <c r="B104" s="17"/>
      <c r="C104" s="15"/>
      <c r="D104" s="15"/>
      <c r="E104" s="17"/>
    </row>
    <row r="105" spans="1:5">
      <c r="A105" s="17"/>
      <c r="B105" s="17"/>
      <c r="C105" s="15"/>
      <c r="D105" s="15"/>
      <c r="E105" s="17"/>
    </row>
    <row r="106" spans="1:5">
      <c r="A106" s="17"/>
      <c r="B106" s="17"/>
      <c r="C106" s="15"/>
      <c r="D106" s="15"/>
      <c r="E106" s="17"/>
    </row>
    <row r="107" spans="1:5">
      <c r="A107" s="17"/>
      <c r="B107" s="17"/>
      <c r="C107" s="15"/>
      <c r="D107" s="15"/>
      <c r="E107" s="17"/>
    </row>
    <row r="108" spans="1:5">
      <c r="A108" s="17"/>
      <c r="B108" s="17"/>
      <c r="C108" s="15"/>
      <c r="D108" s="15"/>
      <c r="E108" s="17"/>
    </row>
    <row r="109" spans="1:5">
      <c r="A109" s="17"/>
      <c r="B109" s="17"/>
      <c r="C109" s="15"/>
      <c r="D109" s="15"/>
      <c r="E109" s="17"/>
    </row>
    <row r="110" spans="1:5">
      <c r="A110" s="17"/>
      <c r="B110" s="17"/>
      <c r="C110" s="15"/>
      <c r="D110" s="15"/>
      <c r="E110" s="17"/>
    </row>
    <row r="111" spans="1:5">
      <c r="A111" s="17"/>
      <c r="B111" s="17"/>
      <c r="C111" s="15"/>
      <c r="D111" s="15"/>
      <c r="E111" s="17"/>
    </row>
    <row r="112" spans="1:5">
      <c r="A112" s="17"/>
      <c r="B112" s="17"/>
      <c r="C112" s="15"/>
      <c r="D112" s="15"/>
      <c r="E112" s="17"/>
    </row>
    <row r="113" spans="1:5">
      <c r="A113" s="17"/>
      <c r="B113" s="17"/>
      <c r="C113" s="15"/>
      <c r="D113" s="15"/>
      <c r="E113" s="17"/>
    </row>
    <row r="114" spans="1:5">
      <c r="A114" s="17"/>
      <c r="B114" s="17"/>
      <c r="C114" s="15"/>
      <c r="D114" s="15"/>
      <c r="E114" s="17"/>
    </row>
    <row r="115" spans="1:5">
      <c r="A115" s="17"/>
      <c r="B115" s="17"/>
      <c r="C115" s="15"/>
      <c r="D115" s="15"/>
      <c r="E115" s="17"/>
    </row>
    <row r="116" spans="1:5">
      <c r="A116" s="17"/>
      <c r="B116" s="17"/>
      <c r="C116" s="15"/>
      <c r="D116" s="15"/>
      <c r="E116" s="17"/>
    </row>
    <row r="117" spans="1:5">
      <c r="A117" s="17"/>
      <c r="B117" s="17"/>
      <c r="C117" s="15"/>
      <c r="D117" s="15"/>
      <c r="E117" s="17"/>
    </row>
    <row r="118" spans="1:5">
      <c r="A118" s="17"/>
      <c r="B118" s="17"/>
      <c r="C118" s="15"/>
      <c r="D118" s="15"/>
      <c r="E118" s="17"/>
    </row>
    <row r="119" spans="1:5">
      <c r="A119" s="17"/>
      <c r="B119" s="17"/>
      <c r="C119" s="15"/>
      <c r="D119" s="15"/>
      <c r="E119" s="17"/>
    </row>
    <row r="120" spans="1:5">
      <c r="A120" s="17"/>
      <c r="B120" s="17"/>
      <c r="C120" s="15"/>
      <c r="D120" s="15"/>
      <c r="E120" s="17"/>
    </row>
    <row r="121" spans="1:5">
      <c r="A121" s="17"/>
      <c r="B121" s="17"/>
      <c r="C121" s="15"/>
      <c r="D121" s="15"/>
      <c r="E121" s="17"/>
    </row>
    <row r="122" spans="1:5">
      <c r="A122" s="17"/>
      <c r="B122" s="17"/>
      <c r="C122" s="15"/>
      <c r="D122" s="15"/>
      <c r="E122" s="17"/>
    </row>
    <row r="123" spans="1:5">
      <c r="A123" s="17"/>
      <c r="B123" s="17"/>
      <c r="C123" s="15"/>
      <c r="D123" s="15"/>
      <c r="E123" s="17"/>
    </row>
    <row r="124" spans="1:5">
      <c r="A124" s="17"/>
      <c r="B124" s="17"/>
      <c r="C124" s="15"/>
      <c r="D124" s="15"/>
      <c r="E124" s="17"/>
    </row>
    <row r="125" spans="1:5">
      <c r="A125" s="17"/>
      <c r="B125" s="17"/>
      <c r="C125" s="15"/>
      <c r="D125" s="15"/>
      <c r="E125" s="17"/>
    </row>
    <row r="126" spans="1:5">
      <c r="A126" s="17"/>
      <c r="B126" s="17"/>
      <c r="C126" s="15"/>
      <c r="D126" s="15"/>
      <c r="E126" s="17"/>
    </row>
    <row r="127" spans="1:5">
      <c r="A127" s="17"/>
      <c r="B127" s="17"/>
      <c r="C127" s="15"/>
      <c r="D127" s="15"/>
      <c r="E127" s="17"/>
    </row>
    <row r="128" spans="1:5">
      <c r="A128" s="17"/>
      <c r="B128" s="17"/>
      <c r="C128" s="15"/>
      <c r="D128" s="15"/>
      <c r="E128" s="17"/>
    </row>
    <row r="129" spans="1:5">
      <c r="A129" s="17"/>
      <c r="B129" s="17"/>
      <c r="C129" s="15"/>
      <c r="D129" s="15"/>
      <c r="E129" s="17"/>
    </row>
    <row r="130" spans="1:5">
      <c r="A130" s="17"/>
      <c r="B130" s="17"/>
      <c r="C130" s="15"/>
      <c r="D130" s="15"/>
      <c r="E130" s="17"/>
    </row>
    <row r="131" spans="1:5">
      <c r="A131" s="17"/>
      <c r="B131" s="17"/>
      <c r="C131" s="15"/>
      <c r="D131" s="15"/>
      <c r="E131" s="17"/>
    </row>
    <row r="132" spans="1:5">
      <c r="A132" s="17"/>
      <c r="B132" s="17"/>
      <c r="C132" s="15"/>
      <c r="D132" s="15"/>
      <c r="E132" s="17"/>
    </row>
    <row r="133" spans="1:5">
      <c r="A133" s="17"/>
      <c r="B133" s="17"/>
      <c r="C133" s="15"/>
      <c r="D133" s="15"/>
      <c r="E133" s="17"/>
    </row>
    <row r="134" spans="1:5">
      <c r="A134" s="17"/>
      <c r="B134" s="17"/>
      <c r="C134" s="15"/>
      <c r="D134" s="15"/>
      <c r="E134" s="17"/>
    </row>
    <row r="135" spans="1:5">
      <c r="A135" s="17"/>
      <c r="B135" s="17"/>
      <c r="C135" s="15"/>
      <c r="D135" s="15"/>
      <c r="E135" s="17"/>
    </row>
    <row r="136" spans="1:5">
      <c r="A136" s="17"/>
      <c r="B136" s="17"/>
      <c r="C136" s="15"/>
      <c r="D136" s="15"/>
      <c r="E136" s="17"/>
    </row>
    <row r="137" spans="1:5">
      <c r="A137" s="17"/>
      <c r="B137" s="17"/>
      <c r="C137" s="15"/>
      <c r="D137" s="15"/>
      <c r="E137" s="17"/>
    </row>
    <row r="138" spans="1:5">
      <c r="A138" s="17"/>
      <c r="B138" s="17"/>
      <c r="C138" s="15"/>
      <c r="D138" s="15"/>
      <c r="E138" s="17"/>
    </row>
    <row r="139" spans="1:5">
      <c r="A139" s="17"/>
      <c r="B139" s="17"/>
      <c r="C139" s="15"/>
      <c r="D139" s="15"/>
      <c r="E139" s="17"/>
    </row>
    <row r="140" spans="1:5">
      <c r="A140" s="17"/>
      <c r="B140" s="17"/>
      <c r="C140" s="15"/>
      <c r="D140" s="15"/>
      <c r="E140" s="17"/>
    </row>
    <row r="141" spans="1:5">
      <c r="A141" s="17"/>
      <c r="B141" s="17"/>
      <c r="C141" s="15"/>
      <c r="D141" s="15"/>
      <c r="E141" s="17"/>
    </row>
    <row r="142" spans="1:5">
      <c r="A142" s="17"/>
      <c r="B142" s="17"/>
      <c r="C142" s="15"/>
      <c r="D142" s="15"/>
      <c r="E142" s="17"/>
    </row>
    <row r="143" spans="1:5">
      <c r="A143" s="17"/>
      <c r="B143" s="17"/>
      <c r="C143" s="15"/>
      <c r="D143" s="15"/>
      <c r="E143" s="17"/>
    </row>
    <row r="144" spans="1:5">
      <c r="A144" s="17"/>
      <c r="B144" s="17"/>
      <c r="C144" s="15"/>
      <c r="D144" s="15"/>
      <c r="E144" s="17"/>
    </row>
    <row r="145" spans="1:5">
      <c r="A145" s="17"/>
      <c r="B145" s="17"/>
      <c r="C145" s="15"/>
      <c r="D145" s="15"/>
      <c r="E145" s="17"/>
    </row>
    <row r="146" spans="1:5">
      <c r="A146" s="17"/>
      <c r="B146" s="17"/>
      <c r="C146" s="15"/>
      <c r="D146" s="15"/>
      <c r="E146" s="17"/>
    </row>
    <row r="147" spans="1:5">
      <c r="A147" s="17"/>
      <c r="B147" s="17"/>
      <c r="C147" s="15"/>
      <c r="D147" s="15"/>
      <c r="E147" s="17"/>
    </row>
    <row r="148" spans="1:5">
      <c r="A148" s="17"/>
      <c r="B148" s="17"/>
      <c r="C148" s="15"/>
      <c r="D148" s="15"/>
      <c r="E148" s="17"/>
    </row>
    <row r="149" spans="1:5">
      <c r="A149" s="17"/>
      <c r="B149" s="17"/>
      <c r="C149" s="15"/>
      <c r="D149" s="15"/>
      <c r="E149" s="17"/>
    </row>
    <row r="150" spans="1:5">
      <c r="A150" s="17"/>
      <c r="B150" s="17"/>
      <c r="C150" s="15"/>
      <c r="D150" s="15"/>
      <c r="E150" s="17"/>
    </row>
    <row r="151" spans="1:5">
      <c r="A151" s="17"/>
      <c r="B151" s="17"/>
      <c r="C151" s="15"/>
      <c r="D151" s="15"/>
      <c r="E151" s="17"/>
    </row>
    <row r="152" spans="1:5">
      <c r="A152" s="17"/>
      <c r="B152" s="17"/>
      <c r="C152" s="15"/>
      <c r="D152" s="15"/>
      <c r="E152" s="17"/>
    </row>
    <row r="153" spans="1:5">
      <c r="A153" s="17"/>
      <c r="B153" s="17"/>
      <c r="C153" s="15"/>
      <c r="D153" s="15"/>
      <c r="E153" s="17"/>
    </row>
    <row r="154" spans="1:5">
      <c r="A154" s="17"/>
      <c r="B154" s="17"/>
      <c r="C154" s="15"/>
      <c r="D154" s="15"/>
      <c r="E154" s="17"/>
    </row>
    <row r="155" spans="1:5">
      <c r="A155" s="17"/>
      <c r="B155" s="17"/>
      <c r="C155" s="15"/>
      <c r="D155" s="15"/>
      <c r="E155" s="17"/>
    </row>
    <row r="156" spans="1:5">
      <c r="A156" s="17"/>
      <c r="B156" s="17"/>
      <c r="C156" s="15"/>
      <c r="D156" s="15"/>
      <c r="E156" s="17"/>
    </row>
    <row r="157" spans="1:5">
      <c r="A157" s="17"/>
      <c r="B157" s="17"/>
      <c r="C157" s="15"/>
      <c r="D157" s="15"/>
      <c r="E157" s="17"/>
    </row>
    <row r="158" spans="1:5">
      <c r="A158" s="17"/>
      <c r="B158" s="17"/>
      <c r="C158" s="15"/>
      <c r="D158" s="15"/>
      <c r="E158" s="17"/>
    </row>
    <row r="159" spans="1:5">
      <c r="A159" s="17"/>
      <c r="B159" s="17"/>
      <c r="C159" s="15"/>
      <c r="D159" s="15"/>
      <c r="E159" s="17"/>
    </row>
    <row r="160" spans="1:5">
      <c r="A160" s="17"/>
      <c r="B160" s="17"/>
      <c r="C160" s="15"/>
      <c r="D160" s="15"/>
      <c r="E160" s="17"/>
    </row>
    <row r="161" spans="1:5">
      <c r="A161" s="17"/>
      <c r="B161" s="17"/>
      <c r="C161" s="15"/>
      <c r="D161" s="15"/>
      <c r="E161" s="17"/>
    </row>
    <row r="162" spans="1:5">
      <c r="A162" s="17"/>
      <c r="B162" s="17"/>
      <c r="C162" s="15"/>
      <c r="D162" s="15"/>
      <c r="E162" s="17"/>
    </row>
    <row r="163" spans="1:5">
      <c r="A163" s="17"/>
      <c r="B163" s="17"/>
      <c r="C163" s="15"/>
      <c r="D163" s="15"/>
      <c r="E163" s="17"/>
    </row>
    <row r="164" spans="1:5">
      <c r="A164" s="17"/>
      <c r="B164" s="17"/>
      <c r="C164" s="15"/>
      <c r="D164" s="15"/>
      <c r="E164" s="17"/>
    </row>
    <row r="165" spans="1:5">
      <c r="A165" s="17"/>
      <c r="B165" s="17"/>
      <c r="C165" s="15"/>
      <c r="D165" s="15"/>
      <c r="E165" s="17"/>
    </row>
    <row r="166" spans="1:5">
      <c r="A166" s="17"/>
      <c r="B166" s="17"/>
      <c r="C166" s="15"/>
      <c r="D166" s="15"/>
      <c r="E166" s="17"/>
    </row>
    <row r="167" spans="1:5">
      <c r="A167" s="17"/>
      <c r="B167" s="17"/>
      <c r="C167" s="15"/>
      <c r="D167" s="15"/>
      <c r="E167" s="17"/>
    </row>
    <row r="168" spans="1:5">
      <c r="A168" s="17"/>
      <c r="B168" s="17"/>
      <c r="C168" s="15"/>
      <c r="D168" s="15"/>
      <c r="E168" s="17"/>
    </row>
    <row r="169" spans="1:5">
      <c r="A169" s="17"/>
      <c r="B169" s="17"/>
      <c r="C169" s="15"/>
      <c r="D169" s="15"/>
      <c r="E169" s="17"/>
    </row>
    <row r="170" spans="1:5">
      <c r="A170" s="17"/>
      <c r="B170" s="17"/>
      <c r="C170" s="15"/>
      <c r="D170" s="15"/>
      <c r="E170" s="17"/>
    </row>
    <row r="171" spans="1:5">
      <c r="A171" s="17"/>
      <c r="B171" s="17"/>
      <c r="C171" s="15"/>
      <c r="D171" s="15"/>
      <c r="E171" s="17"/>
    </row>
    <row r="172" spans="1:5">
      <c r="A172" s="17"/>
      <c r="B172" s="17"/>
      <c r="C172" s="15"/>
      <c r="D172" s="15"/>
      <c r="E172" s="17"/>
    </row>
    <row r="173" spans="1:5">
      <c r="A173" s="17"/>
      <c r="B173" s="17"/>
      <c r="C173" s="15"/>
      <c r="D173" s="15"/>
      <c r="E173" s="17"/>
    </row>
    <row r="174" spans="1:5">
      <c r="A174" s="17"/>
      <c r="B174" s="17"/>
      <c r="C174" s="15"/>
      <c r="D174" s="15"/>
      <c r="E174" s="17"/>
    </row>
    <row r="175" spans="1:5">
      <c r="A175" s="17"/>
      <c r="B175" s="17"/>
      <c r="C175" s="15"/>
      <c r="D175" s="15"/>
      <c r="E175" s="17"/>
    </row>
    <row r="176" spans="1:5">
      <c r="A176" s="17"/>
      <c r="B176" s="17"/>
      <c r="C176" s="15"/>
      <c r="D176" s="15"/>
      <c r="E176" s="17"/>
    </row>
    <row r="177" spans="1:5">
      <c r="A177" s="17"/>
      <c r="B177" s="17"/>
      <c r="C177" s="15"/>
      <c r="D177" s="15"/>
      <c r="E177" s="17"/>
    </row>
    <row r="178" spans="1:5">
      <c r="A178" s="17"/>
      <c r="B178" s="17"/>
      <c r="C178" s="15"/>
      <c r="D178" s="15"/>
      <c r="E178" s="17"/>
    </row>
    <row r="179" spans="1:5">
      <c r="A179" s="17"/>
      <c r="B179" s="17"/>
      <c r="C179" s="15"/>
      <c r="D179" s="15"/>
      <c r="E179" s="17"/>
    </row>
    <row r="180" spans="1:5">
      <c r="A180" s="17"/>
      <c r="B180" s="17"/>
      <c r="C180" s="15"/>
      <c r="D180" s="15"/>
      <c r="E180" s="17"/>
    </row>
    <row r="181" spans="1:5">
      <c r="A181" s="17"/>
      <c r="B181" s="17"/>
      <c r="C181" s="15"/>
      <c r="D181" s="15"/>
      <c r="E181" s="17"/>
    </row>
    <row r="182" spans="1:5">
      <c r="A182" s="17"/>
      <c r="B182" s="17"/>
      <c r="C182" s="15"/>
      <c r="D182" s="15"/>
      <c r="E182" s="17"/>
    </row>
    <row r="183" spans="1:5">
      <c r="A183" s="17"/>
      <c r="B183" s="17"/>
      <c r="C183" s="15"/>
      <c r="D183" s="15"/>
      <c r="E183" s="17"/>
    </row>
    <row r="184" spans="1:5">
      <c r="A184" s="17"/>
      <c r="B184" s="17"/>
      <c r="C184" s="15"/>
      <c r="D184" s="15"/>
      <c r="E184" s="17"/>
    </row>
    <row r="185" spans="1:5">
      <c r="A185" s="17"/>
      <c r="B185" s="17"/>
      <c r="C185" s="15"/>
      <c r="D185" s="15"/>
      <c r="E185" s="17"/>
    </row>
    <row r="186" spans="1:5">
      <c r="A186" s="17"/>
      <c r="B186" s="17"/>
      <c r="C186" s="15"/>
      <c r="D186" s="15"/>
      <c r="E186" s="17"/>
    </row>
    <row r="187" spans="1:5">
      <c r="A187" s="17"/>
      <c r="B187" s="17"/>
      <c r="C187" s="15"/>
      <c r="D187" s="15"/>
      <c r="E187" s="17"/>
    </row>
    <row r="188" spans="1:5">
      <c r="A188" s="17"/>
      <c r="B188" s="17"/>
      <c r="C188" s="15"/>
      <c r="D188" s="15"/>
      <c r="E188" s="17"/>
    </row>
    <row r="189" spans="1:5">
      <c r="A189" s="17"/>
      <c r="B189" s="17"/>
      <c r="C189" s="15"/>
      <c r="D189" s="15"/>
      <c r="E189" s="17"/>
    </row>
    <row r="190" spans="1:5">
      <c r="A190" s="17"/>
      <c r="B190" s="17"/>
      <c r="C190" s="15"/>
      <c r="D190" s="15"/>
      <c r="E190" s="17"/>
    </row>
    <row r="191" spans="1:5">
      <c r="A191" s="17"/>
      <c r="B191" s="17"/>
      <c r="C191" s="15"/>
      <c r="D191" s="15"/>
      <c r="E191" s="17"/>
    </row>
    <row r="192" spans="1:5">
      <c r="A192" s="17"/>
      <c r="B192" s="17"/>
      <c r="C192" s="15"/>
      <c r="D192" s="15"/>
      <c r="E192" s="17"/>
    </row>
    <row r="193" spans="1:5">
      <c r="A193" s="17"/>
      <c r="B193" s="17"/>
      <c r="C193" s="15"/>
      <c r="D193" s="15"/>
      <c r="E193" s="17"/>
    </row>
    <row r="194" spans="1:5">
      <c r="A194" s="17"/>
      <c r="B194" s="17"/>
      <c r="C194" s="15"/>
      <c r="D194" s="15"/>
      <c r="E194" s="17"/>
    </row>
    <row r="195" spans="1:5">
      <c r="A195" s="17"/>
      <c r="B195" s="17"/>
      <c r="C195" s="15"/>
      <c r="D195" s="15"/>
      <c r="E195" s="17"/>
    </row>
    <row r="196" spans="1:5">
      <c r="A196" s="17"/>
      <c r="B196" s="17"/>
      <c r="C196" s="15"/>
      <c r="D196" s="15"/>
      <c r="E196" s="17"/>
    </row>
    <row r="197" spans="1:5">
      <c r="A197" s="17"/>
      <c r="B197" s="17"/>
      <c r="C197" s="15"/>
      <c r="D197" s="15"/>
      <c r="E197" s="17"/>
    </row>
    <row r="198" spans="1:5">
      <c r="A198" s="17"/>
      <c r="B198" s="17"/>
      <c r="C198" s="15"/>
      <c r="D198" s="15"/>
      <c r="E198" s="17"/>
    </row>
    <row r="199" spans="1:5">
      <c r="A199" s="17"/>
      <c r="B199" s="17"/>
      <c r="C199" s="15"/>
      <c r="D199" s="15"/>
      <c r="E199" s="17"/>
    </row>
    <row r="200" spans="1:5">
      <c r="A200" s="17"/>
      <c r="B200" s="17"/>
      <c r="C200" s="15"/>
      <c r="D200" s="15"/>
      <c r="E200" s="17"/>
    </row>
    <row r="201" spans="1:5">
      <c r="A201" s="17"/>
      <c r="B201" s="17"/>
      <c r="C201" s="15"/>
      <c r="D201" s="15"/>
      <c r="E201" s="17"/>
    </row>
    <row r="202" spans="1:5">
      <c r="A202" s="17"/>
      <c r="B202" s="17"/>
      <c r="C202" s="15"/>
      <c r="D202" s="15"/>
      <c r="E202" s="17"/>
    </row>
    <row r="203" spans="1:5">
      <c r="A203" s="17"/>
      <c r="B203" s="17"/>
      <c r="C203" s="15"/>
      <c r="D203" s="15"/>
      <c r="E203" s="17"/>
    </row>
    <row r="204" spans="1:5">
      <c r="A204" s="17"/>
      <c r="B204" s="17"/>
      <c r="C204" s="15"/>
      <c r="D204" s="15"/>
      <c r="E204" s="17"/>
    </row>
    <row r="205" spans="1:5">
      <c r="A205" s="17"/>
      <c r="B205" s="17"/>
      <c r="C205" s="15"/>
      <c r="D205" s="15"/>
      <c r="E205" s="17"/>
    </row>
    <row r="206" spans="1:5">
      <c r="A206" s="17"/>
      <c r="B206" s="17"/>
      <c r="C206" s="15"/>
      <c r="D206" s="15"/>
      <c r="E206" s="17"/>
    </row>
    <row r="207" spans="1:5">
      <c r="A207" s="17"/>
      <c r="B207" s="17"/>
      <c r="C207" s="15"/>
      <c r="D207" s="15"/>
      <c r="E207" s="17"/>
    </row>
    <row r="208" spans="1:5">
      <c r="A208" s="17"/>
      <c r="B208" s="17"/>
      <c r="C208" s="15"/>
      <c r="D208" s="15"/>
      <c r="E208" s="17"/>
    </row>
    <row r="209" spans="1:5">
      <c r="A209" s="17"/>
      <c r="B209" s="17"/>
      <c r="C209" s="15"/>
      <c r="D209" s="15"/>
      <c r="E209" s="17"/>
    </row>
    <row r="210" spans="1:5">
      <c r="A210" s="17"/>
      <c r="B210" s="17"/>
      <c r="C210" s="15"/>
      <c r="D210" s="15"/>
      <c r="E210" s="17"/>
    </row>
    <row r="211" spans="1:5">
      <c r="A211" s="17"/>
      <c r="B211" s="17"/>
      <c r="C211" s="15"/>
      <c r="D211" s="15"/>
      <c r="E211" s="17"/>
    </row>
    <row r="212" spans="1:5">
      <c r="A212" s="17"/>
      <c r="B212" s="17"/>
      <c r="C212" s="15"/>
      <c r="D212" s="15"/>
      <c r="E212" s="17"/>
    </row>
    <row r="213" spans="1:5">
      <c r="A213" s="17"/>
      <c r="B213" s="17"/>
      <c r="C213" s="15"/>
      <c r="D213" s="15"/>
      <c r="E213" s="17"/>
    </row>
    <row r="214" spans="1:5">
      <c r="A214" s="17"/>
      <c r="B214" s="17"/>
      <c r="C214" s="15"/>
      <c r="D214" s="15"/>
      <c r="E214" s="17"/>
    </row>
    <row r="215" spans="1:5">
      <c r="A215" s="17"/>
      <c r="B215" s="17"/>
      <c r="C215" s="15"/>
      <c r="D215" s="15"/>
      <c r="E215" s="17"/>
    </row>
    <row r="216" spans="1:5">
      <c r="A216" s="17"/>
      <c r="B216" s="17"/>
      <c r="C216" s="15"/>
      <c r="D216" s="15"/>
      <c r="E216" s="17"/>
    </row>
    <row r="217" spans="1:5">
      <c r="A217" s="17"/>
      <c r="B217" s="17"/>
      <c r="C217" s="15"/>
      <c r="D217" s="15"/>
      <c r="E217" s="17"/>
    </row>
    <row r="218" spans="1:5">
      <c r="A218" s="17"/>
      <c r="B218" s="17"/>
      <c r="C218" s="15"/>
      <c r="D218" s="15"/>
      <c r="E218" s="17"/>
    </row>
    <row r="219" spans="1:5">
      <c r="A219" s="17"/>
      <c r="B219" s="17"/>
      <c r="C219" s="15"/>
      <c r="D219" s="15"/>
      <c r="E219" s="17"/>
    </row>
    <row r="220" spans="1:5">
      <c r="A220" s="17"/>
      <c r="B220" s="17"/>
      <c r="C220" s="15"/>
      <c r="D220" s="15"/>
      <c r="E220" s="17"/>
    </row>
    <row r="221" spans="1:5">
      <c r="A221" s="17"/>
      <c r="B221" s="17"/>
      <c r="C221" s="15"/>
      <c r="D221" s="15"/>
      <c r="E221" s="17"/>
    </row>
    <row r="222" spans="1:5">
      <c r="A222" s="17"/>
      <c r="B222" s="17"/>
      <c r="C222" s="15"/>
      <c r="D222" s="15"/>
      <c r="E222" s="17"/>
    </row>
    <row r="223" spans="1:5">
      <c r="A223" s="17"/>
      <c r="B223" s="17"/>
      <c r="C223" s="15"/>
      <c r="D223" s="15"/>
      <c r="E223" s="17"/>
    </row>
    <row r="224" spans="1:5">
      <c r="A224" s="17"/>
      <c r="B224" s="17"/>
      <c r="C224" s="15"/>
      <c r="D224" s="15"/>
      <c r="E224" s="17"/>
    </row>
    <row r="225" spans="1:5">
      <c r="A225" s="17"/>
      <c r="B225" s="17"/>
      <c r="C225" s="15"/>
      <c r="D225" s="15"/>
      <c r="E225" s="17"/>
    </row>
    <row r="226" spans="1:5">
      <c r="A226" s="17"/>
      <c r="B226" s="17"/>
      <c r="C226" s="15"/>
      <c r="D226" s="15"/>
      <c r="E226" s="17"/>
    </row>
    <row r="227" spans="1:5">
      <c r="A227" s="17"/>
      <c r="B227" s="17"/>
      <c r="C227" s="15"/>
      <c r="D227" s="15"/>
      <c r="E227" s="17"/>
    </row>
    <row r="228" spans="1:5">
      <c r="A228" s="17"/>
      <c r="B228" s="17"/>
      <c r="C228" s="15"/>
      <c r="D228" s="15"/>
      <c r="E228" s="17"/>
    </row>
    <row r="229" spans="1:5">
      <c r="A229" s="17"/>
      <c r="B229" s="17"/>
      <c r="C229" s="15"/>
      <c r="D229" s="15"/>
      <c r="E229" s="17"/>
    </row>
    <row r="230" spans="1:5">
      <c r="A230" s="17"/>
      <c r="B230" s="17"/>
      <c r="C230" s="15"/>
      <c r="D230" s="15"/>
      <c r="E230" s="17"/>
    </row>
    <row r="231" spans="1:5">
      <c r="A231" s="17"/>
      <c r="B231" s="17"/>
      <c r="C231" s="15"/>
      <c r="D231" s="15"/>
      <c r="E231" s="17"/>
    </row>
    <row r="232" spans="1:5">
      <c r="A232" s="17"/>
      <c r="B232" s="17"/>
      <c r="C232" s="15"/>
      <c r="D232" s="15"/>
      <c r="E232" s="17"/>
    </row>
    <row r="233" spans="1:5">
      <c r="A233" s="17"/>
      <c r="B233" s="17"/>
      <c r="C233" s="15"/>
      <c r="D233" s="15"/>
      <c r="E233" s="17"/>
    </row>
    <row r="234" spans="1:5">
      <c r="A234" s="17"/>
      <c r="B234" s="17"/>
      <c r="C234" s="15"/>
      <c r="D234" s="15"/>
      <c r="E234" s="17"/>
    </row>
    <row r="235" spans="1:5">
      <c r="A235" s="17"/>
      <c r="B235" s="17"/>
      <c r="C235" s="15"/>
      <c r="D235" s="15"/>
      <c r="E235" s="17"/>
    </row>
    <row r="236" spans="1:5">
      <c r="A236" s="17"/>
      <c r="B236" s="17"/>
      <c r="C236" s="15"/>
      <c r="D236" s="15"/>
      <c r="E236" s="17"/>
    </row>
    <row r="237" spans="1:5">
      <c r="A237" s="17"/>
      <c r="B237" s="17"/>
      <c r="C237" s="15"/>
      <c r="D237" s="15"/>
      <c r="E237" s="17"/>
    </row>
    <row r="238" spans="1:5">
      <c r="A238" s="17"/>
      <c r="B238" s="17"/>
      <c r="C238" s="15"/>
      <c r="D238" s="15"/>
      <c r="E238" s="17"/>
    </row>
    <row r="239" spans="1:5">
      <c r="A239" s="17"/>
      <c r="B239" s="17"/>
      <c r="C239" s="15"/>
      <c r="D239" s="15"/>
      <c r="E239" s="17"/>
    </row>
    <row r="240" spans="1:5">
      <c r="A240" s="17"/>
      <c r="B240" s="17"/>
      <c r="C240" s="15"/>
      <c r="D240" s="15"/>
      <c r="E240" s="17"/>
    </row>
    <row r="241" spans="1:5">
      <c r="A241" s="17"/>
      <c r="B241" s="17"/>
      <c r="C241" s="15"/>
      <c r="D241" s="15"/>
      <c r="E241" s="17"/>
    </row>
    <row r="242" spans="1:5">
      <c r="A242" s="17"/>
      <c r="B242" s="17"/>
      <c r="C242" s="15"/>
      <c r="D242" s="15"/>
      <c r="E242" s="17"/>
    </row>
    <row r="243" spans="1:5">
      <c r="A243" s="17"/>
      <c r="B243" s="17"/>
      <c r="C243" s="15"/>
      <c r="D243" s="15"/>
      <c r="E243" s="17"/>
    </row>
    <row r="244" spans="1:5">
      <c r="A244" s="17"/>
      <c r="B244" s="17"/>
      <c r="C244" s="15"/>
      <c r="D244" s="15"/>
      <c r="E244" s="17"/>
    </row>
    <row r="245" spans="1:5">
      <c r="A245" s="17"/>
      <c r="B245" s="17"/>
      <c r="C245" s="15"/>
      <c r="D245" s="15"/>
      <c r="E245" s="17"/>
    </row>
    <row r="246" spans="1:5">
      <c r="A246" s="17"/>
      <c r="B246" s="17"/>
      <c r="C246" s="15"/>
      <c r="D246" s="15"/>
      <c r="E246" s="17"/>
    </row>
    <row r="247" spans="1:5">
      <c r="A247" s="17"/>
      <c r="B247" s="17"/>
      <c r="C247" s="15"/>
      <c r="D247" s="15"/>
      <c r="E247" s="17"/>
    </row>
    <row r="248" spans="1:5">
      <c r="A248" s="17"/>
      <c r="B248" s="17"/>
      <c r="C248" s="15"/>
      <c r="D248" s="15"/>
      <c r="E248" s="17"/>
    </row>
    <row r="249" spans="1:5">
      <c r="A249" s="17"/>
      <c r="B249" s="17"/>
      <c r="C249" s="15"/>
      <c r="D249" s="15"/>
      <c r="E249" s="17"/>
    </row>
    <row r="250" spans="1:5">
      <c r="A250" s="17"/>
      <c r="B250" s="17"/>
      <c r="C250" s="15"/>
      <c r="D250" s="15"/>
      <c r="E250" s="17"/>
    </row>
    <row r="251" spans="1:5">
      <c r="A251" s="17"/>
      <c r="B251" s="17"/>
      <c r="C251" s="15"/>
      <c r="D251" s="15"/>
      <c r="E251" s="17"/>
    </row>
    <row r="252" spans="1:5">
      <c r="A252" s="17"/>
      <c r="B252" s="17"/>
      <c r="C252" s="15"/>
      <c r="D252" s="15"/>
      <c r="E252" s="17"/>
    </row>
    <row r="253" spans="1:5">
      <c r="A253" s="17"/>
      <c r="B253" s="17"/>
      <c r="C253" s="15"/>
      <c r="D253" s="15"/>
      <c r="E253" s="17"/>
    </row>
    <row r="254" spans="1:5">
      <c r="A254" s="17"/>
      <c r="B254" s="17"/>
      <c r="C254" s="15"/>
      <c r="D254" s="15"/>
      <c r="E254" s="17"/>
    </row>
    <row r="255" spans="1:5">
      <c r="A255" s="17"/>
      <c r="B255" s="17"/>
      <c r="C255" s="15"/>
      <c r="D255" s="15"/>
      <c r="E255" s="17"/>
    </row>
    <row r="256" spans="1:5">
      <c r="A256" s="17"/>
      <c r="B256" s="17"/>
      <c r="C256" s="15"/>
      <c r="D256" s="15"/>
      <c r="E256" s="17"/>
    </row>
    <row r="257" spans="1:5">
      <c r="A257" s="17"/>
      <c r="B257" s="17"/>
      <c r="C257" s="15"/>
      <c r="D257" s="15"/>
      <c r="E257" s="17"/>
    </row>
    <row r="258" spans="1:5">
      <c r="A258" s="17"/>
      <c r="B258" s="17"/>
      <c r="C258" s="15"/>
      <c r="D258" s="15"/>
      <c r="E258" s="17"/>
    </row>
    <row r="259" spans="1:5">
      <c r="A259" s="17"/>
      <c r="B259" s="17"/>
      <c r="C259" s="15"/>
      <c r="D259" s="15"/>
      <c r="E259" s="17"/>
    </row>
    <row r="260" spans="1:5">
      <c r="A260" s="17"/>
      <c r="B260" s="17"/>
      <c r="C260" s="15"/>
      <c r="D260" s="15"/>
      <c r="E260" s="17"/>
    </row>
    <row r="261" spans="1:5">
      <c r="A261" s="17"/>
      <c r="B261" s="17"/>
      <c r="C261" s="15"/>
      <c r="D261" s="15"/>
      <c r="E261" s="17"/>
    </row>
    <row r="262" spans="1:5">
      <c r="A262" s="17"/>
      <c r="B262" s="17"/>
      <c r="C262" s="15"/>
      <c r="D262" s="15"/>
      <c r="E262" s="17"/>
    </row>
    <row r="263" spans="1:5">
      <c r="A263" s="17"/>
      <c r="B263" s="17"/>
      <c r="C263" s="15"/>
      <c r="D263" s="15"/>
      <c r="E263" s="17"/>
    </row>
    <row r="264" spans="1:5">
      <c r="A264" s="17"/>
      <c r="B264" s="17"/>
      <c r="C264" s="15"/>
      <c r="D264" s="15"/>
      <c r="E264" s="17"/>
    </row>
    <row r="265" spans="1:5">
      <c r="A265" s="17"/>
      <c r="B265" s="17"/>
      <c r="C265" s="15"/>
      <c r="D265" s="15"/>
      <c r="E265" s="17"/>
    </row>
    <row r="266" spans="1:5">
      <c r="A266" s="17"/>
      <c r="B266" s="17"/>
      <c r="C266" s="15"/>
      <c r="D266" s="15"/>
      <c r="E266" s="17"/>
    </row>
    <row r="267" spans="1:5">
      <c r="A267" s="17"/>
      <c r="B267" s="17"/>
      <c r="C267" s="15"/>
      <c r="D267" s="15"/>
      <c r="E267" s="17"/>
    </row>
    <row r="268" spans="1:5">
      <c r="A268" s="17"/>
      <c r="B268" s="17"/>
      <c r="C268" s="15"/>
      <c r="D268" s="15"/>
      <c r="E268" s="17"/>
    </row>
    <row r="269" spans="1:5">
      <c r="A269" s="17"/>
      <c r="B269" s="17"/>
      <c r="C269" s="15"/>
      <c r="D269" s="15"/>
      <c r="E269" s="17"/>
    </row>
    <row r="270" spans="1:5">
      <c r="A270" s="17"/>
      <c r="B270" s="17"/>
      <c r="C270" s="15"/>
      <c r="D270" s="15"/>
      <c r="E270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 data</vt:lpstr>
      <vt:lpstr>bankruptcy data</vt:lpstr>
      <vt:lpstr>bankruptcy biz filings pivot</vt:lpstr>
      <vt:lpstr>bankruptcy 2019 ch. 7 &amp; 11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2022-06-20T11:32:03Z</dcterms:created>
  <dcterms:modified xsi:type="dcterms:W3CDTF">2022-06-26T17:38:41Z</dcterms:modified>
</cp:coreProperties>
</file>