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7C8F9716-F502-B747-B778-86D8768222C7}" xr6:coauthVersionLast="47" xr6:coauthVersionMax="47" xr10:uidLastSave="{00000000-0000-0000-0000-000000000000}"/>
  <bookViews>
    <workbookView xWindow="1960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O16" i="1"/>
  <c r="G17" i="1"/>
  <c r="N16" i="1"/>
  <c r="F16" i="1"/>
  <c r="M16" i="1" s="1"/>
  <c r="D16" i="1"/>
  <c r="K16" i="1" s="1"/>
  <c r="J16" i="1"/>
  <c r="D12" i="1"/>
  <c r="K12" i="1" s="1"/>
  <c r="J12" i="1"/>
  <c r="E17" i="1"/>
  <c r="C17" i="1"/>
  <c r="B17" i="1"/>
  <c r="J4" i="1"/>
  <c r="D4" i="1"/>
  <c r="K4" i="1" s="1"/>
  <c r="D7" i="1"/>
  <c r="F7" i="1" s="1"/>
  <c r="M7" i="1" s="1"/>
  <c r="J7" i="1"/>
  <c r="O7" i="1"/>
  <c r="D3" i="1"/>
  <c r="P3" i="1" s="1"/>
  <c r="D2" i="1"/>
  <c r="L2" i="1" s="1"/>
  <c r="J3" i="1"/>
  <c r="J2" i="1"/>
  <c r="J11" i="1"/>
  <c r="D11" i="1"/>
  <c r="K11" i="1" s="1"/>
  <c r="J13" i="1"/>
  <c r="J14" i="1"/>
  <c r="D13" i="1"/>
  <c r="P13" i="1" s="1"/>
  <c r="D14" i="1"/>
  <c r="K14" i="1" s="1"/>
  <c r="D15" i="1"/>
  <c r="K15" i="1" s="1"/>
  <c r="D5" i="1"/>
  <c r="F5" i="1" s="1"/>
  <c r="M5" i="1" s="1"/>
  <c r="J5" i="1"/>
  <c r="J6" i="1"/>
  <c r="J8" i="1"/>
  <c r="J9" i="1"/>
  <c r="J10" i="1"/>
  <c r="J15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L16" i="1" l="1"/>
  <c r="P16" i="1"/>
  <c r="K7" i="1"/>
  <c r="F3" i="1"/>
  <c r="M3" i="1" s="1"/>
  <c r="P7" i="1"/>
  <c r="L12" i="1"/>
  <c r="N7" i="1"/>
  <c r="F12" i="1"/>
  <c r="M12" i="1" s="1"/>
  <c r="N12" i="1"/>
  <c r="O12" i="1"/>
  <c r="K8" i="1"/>
  <c r="P12" i="1"/>
  <c r="K9" i="1"/>
  <c r="K2" i="1"/>
  <c r="F15" i="1"/>
  <c r="M15" i="1" s="1"/>
  <c r="K6" i="1"/>
  <c r="K10" i="1"/>
  <c r="K5" i="1"/>
  <c r="K13" i="1"/>
  <c r="K3" i="1"/>
  <c r="N2" i="1"/>
  <c r="O2" i="1"/>
  <c r="P2" i="1"/>
  <c r="F2" i="1"/>
  <c r="F17" i="1" s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3" i="1"/>
  <c r="N13" i="1"/>
  <c r="F13" i="1"/>
  <c r="M13" i="1" s="1"/>
  <c r="P14" i="1"/>
  <c r="L13" i="1"/>
  <c r="O14" i="1"/>
  <c r="F14" i="1"/>
  <c r="M14" i="1" s="1"/>
  <c r="N14" i="1"/>
  <c r="L14" i="1"/>
  <c r="O5" i="1"/>
  <c r="P5" i="1"/>
  <c r="N5" i="1"/>
  <c r="L5" i="1"/>
  <c r="L6" i="1"/>
  <c r="N10" i="1"/>
  <c r="P8" i="1"/>
  <c r="O8" i="1"/>
  <c r="N8" i="1"/>
  <c r="L8" i="1"/>
  <c r="P15" i="1"/>
  <c r="O15" i="1"/>
  <c r="L10" i="1"/>
  <c r="N15" i="1"/>
  <c r="P9" i="1"/>
  <c r="F10" i="1"/>
  <c r="M10" i="1" s="1"/>
  <c r="O9" i="1"/>
  <c r="L15" i="1"/>
  <c r="N9" i="1"/>
  <c r="P6" i="1"/>
  <c r="P10" i="1"/>
  <c r="O6" i="1"/>
  <c r="L9" i="1"/>
  <c r="N6" i="1"/>
  <c r="J17" i="1"/>
  <c r="D17" i="1"/>
  <c r="K17" i="1" s="1"/>
  <c r="M2" i="1" l="1"/>
  <c r="M17" i="1"/>
  <c r="L17" i="1"/>
  <c r="N17" i="1"/>
  <c r="O17" i="1"/>
  <c r="P17" i="1"/>
</calcChain>
</file>

<file path=xl/sharedStrings.xml><?xml version="1.0" encoding="utf-8"?>
<sst xmlns="http://schemas.openxmlformats.org/spreadsheetml/2006/main" count="32" uniqueCount="32">
  <si>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</si>
  <si>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</si>
  <si>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</si>
  <si>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</si>
  <si>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</si>
  <si>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</si>
  <si>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</si>
  <si>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</si>
  <si>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</si>
  <si>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</si>
  <si>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</si>
  <si>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</si>
  <si>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</si>
  <si>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</si>
  <si>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</si>
  <si>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</si>
  <si>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</si>
  <si>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</si>
  <si>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</si>
  <si>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</si>
  <si>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</si>
  <si>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</si>
  <si>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</si>
  <si>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</si>
  <si>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</si>
  <si>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</si>
  <si>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</si>
  <si>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</si>
  <si>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</si>
  <si>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</si>
  <si>
    <t>Science †</t>
  </si>
  <si>
    <t>ACS 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</si>
</sst>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7"/>
  <sheetViews>
    <sheetView tabSelected="1" topLeftCell="E1" zoomScale="90" workbookViewId="0">
      <selection activeCell="I25" sqref="I25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7" si="6">B3-C3</f>
        <v>115</v>
      </c>
      <c r="E3" s="6">
        <v>91</v>
      </c>
      <c r="F3" s="1">
        <f t="shared" ref="F3:F16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6"/>
        <v>487</v>
      </c>
      <c r="E4" s="6">
        <v>357</v>
      </c>
      <c r="F4" s="1">
        <f t="shared" si="7"/>
        <v>130</v>
      </c>
      <c r="G4" s="6">
        <v>79</v>
      </c>
      <c r="H4" s="6">
        <v>59</v>
      </c>
      <c r="I4" s="6">
        <v>10</v>
      </c>
      <c r="J4" s="2">
        <f t="shared" ref="J4" si="8">C4/B4*100</f>
        <v>12.093862815884476</v>
      </c>
      <c r="K4" s="2">
        <f t="shared" ref="K4" si="9">D4/B4*100</f>
        <v>87.906137184115522</v>
      </c>
      <c r="L4" s="2">
        <f t="shared" ref="L4" si="10">E4/D4*100</f>
        <v>73.30595482546201</v>
      </c>
      <c r="M4" s="2">
        <f t="shared" ref="M4" si="11">F4/D4*100</f>
        <v>26.69404517453799</v>
      </c>
      <c r="N4" s="2">
        <f t="shared" ref="N4" si="12">G4/D4*100</f>
        <v>16.2217659137577</v>
      </c>
      <c r="O4" s="2">
        <f t="shared" ref="O4" si="13">H4/D4*100</f>
        <v>12.114989733059549</v>
      </c>
      <c r="P4" s="2">
        <f t="shared" ref="P4" si="14">I4/D4*100</f>
        <v>2.0533880903490758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33</v>
      </c>
      <c r="F5" s="1">
        <f>D5-E5</f>
        <v>12</v>
      </c>
      <c r="G5" s="1">
        <v>6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73.333333333333329</v>
      </c>
      <c r="M5" s="2">
        <f>F5/D5*100</f>
        <v>26.666666666666668</v>
      </c>
      <c r="N5" s="2">
        <f>G5/D5*100</f>
        <v>13.333333333333334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6" si="15">C6/B6*100</f>
        <v>16.513761467889911</v>
      </c>
      <c r="K6" s="2">
        <f t="shared" ref="K6:K16" si="16">D6/B6*100</f>
        <v>83.486238532110093</v>
      </c>
      <c r="L6" s="2">
        <f t="shared" ref="L6:L16" si="17">E6/D6*100</f>
        <v>54.945054945054949</v>
      </c>
      <c r="M6" s="2">
        <f t="shared" ref="M6:M16" si="18">F6/D6*100</f>
        <v>45.054945054945058</v>
      </c>
      <c r="N6" s="2">
        <f t="shared" ref="N6:N16" si="19">G6/D6*100</f>
        <v>25.274725274725274</v>
      </c>
      <c r="O6" s="2">
        <f t="shared" ref="O6:O16" si="20">H6/D6*100</f>
        <v>23.076923076923077</v>
      </c>
      <c r="P6" s="2">
        <f t="shared" ref="P6:P16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3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4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17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14.529914529914532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:J12" si="23">C11/B11*100</f>
        <v>16.33986928104575</v>
      </c>
      <c r="K11" s="2">
        <f t="shared" ref="K11:K12" si="24">D11/B11*100</f>
        <v>83.66013071895425</v>
      </c>
      <c r="L11" s="2">
        <f t="shared" ref="L11:L12" si="25">E11/D11*100</f>
        <v>80.46875</v>
      </c>
      <c r="M11" s="2">
        <f t="shared" ref="M11:M12" si="26">F11/D11*100</f>
        <v>19.53125</v>
      </c>
      <c r="N11" s="2">
        <f t="shared" ref="N11:N12" si="27">G11/D11*100</f>
        <v>14.84375</v>
      </c>
      <c r="O11" s="2">
        <f t="shared" ref="O11:O12" si="28">H11/D11*100</f>
        <v>4.6875</v>
      </c>
      <c r="P11" s="2">
        <f t="shared" ref="P11:P12" si="29">I11/D11*100</f>
        <v>0.78125</v>
      </c>
    </row>
    <row r="12" spans="1:16" x14ac:dyDescent="0.2">
      <c r="A12" s="1" t="s">
        <v>30</v>
      </c>
      <c r="B12" s="1">
        <v>313</v>
      </c>
      <c r="C12" s="1">
        <v>74</v>
      </c>
      <c r="D12" s="1">
        <f t="shared" si="6"/>
        <v>239</v>
      </c>
      <c r="E12" s="1">
        <v>196</v>
      </c>
      <c r="F12" s="1">
        <f t="shared" si="7"/>
        <v>43</v>
      </c>
      <c r="G12" s="1">
        <v>22</v>
      </c>
      <c r="H12" s="1">
        <v>18</v>
      </c>
      <c r="I12" s="1">
        <v>7</v>
      </c>
      <c r="J12" s="2">
        <f t="shared" si="23"/>
        <v>23.642172523961662</v>
      </c>
      <c r="K12" s="2">
        <f t="shared" si="24"/>
        <v>76.357827476038338</v>
      </c>
      <c r="L12" s="2">
        <f t="shared" si="25"/>
        <v>82.008368200836827</v>
      </c>
      <c r="M12" s="2">
        <f t="shared" si="26"/>
        <v>17.99163179916318</v>
      </c>
      <c r="N12" s="2">
        <f t="shared" si="27"/>
        <v>9.2050209205020916</v>
      </c>
      <c r="O12" s="2">
        <f t="shared" si="28"/>
        <v>7.5313807531380759</v>
      </c>
      <c r="P12" s="2">
        <f t="shared" si="29"/>
        <v>2.9288702928870292</v>
      </c>
    </row>
    <row r="13" spans="1:16" x14ac:dyDescent="0.2">
      <c r="A13" s="1" t="s">
        <v>19</v>
      </c>
      <c r="B13" s="1">
        <v>101</v>
      </c>
      <c r="C13" s="1">
        <v>10</v>
      </c>
      <c r="D13" s="1">
        <f t="shared" si="6"/>
        <v>91</v>
      </c>
      <c r="E13" s="1">
        <v>71</v>
      </c>
      <c r="F13" s="1">
        <f t="shared" si="7"/>
        <v>20</v>
      </c>
      <c r="G13" s="1">
        <v>14</v>
      </c>
      <c r="H13" s="1">
        <v>6</v>
      </c>
      <c r="I13" s="1">
        <v>2</v>
      </c>
      <c r="J13" s="2">
        <f t="shared" ref="J13:J14" si="30">C13/B13*100</f>
        <v>9.9009900990099009</v>
      </c>
      <c r="K13" s="2">
        <f t="shared" ref="K13:K14" si="31">D13/B13*100</f>
        <v>90.099009900990097</v>
      </c>
      <c r="L13" s="2">
        <f t="shared" ref="L13:L14" si="32">E13/D13*100</f>
        <v>78.021978021978029</v>
      </c>
      <c r="M13" s="2">
        <f t="shared" ref="M13:M14" si="33">F13/D13*100</f>
        <v>21.978021978021978</v>
      </c>
      <c r="N13" s="2">
        <f t="shared" ref="N13:N14" si="34">G13/D13*100</f>
        <v>15.384615384615385</v>
      </c>
      <c r="O13" s="2">
        <f t="shared" ref="O13:O14" si="35">H13/D13*100</f>
        <v>6.593406593406594</v>
      </c>
      <c r="P13" s="2">
        <f t="shared" ref="P13:P14" si="36">I13/D13*100</f>
        <v>2.197802197802198</v>
      </c>
    </row>
    <row r="14" spans="1:16" x14ac:dyDescent="0.2">
      <c r="A14" s="1" t="s">
        <v>17</v>
      </c>
      <c r="B14" s="1">
        <v>116</v>
      </c>
      <c r="C14" s="1">
        <v>5</v>
      </c>
      <c r="D14" s="1">
        <f t="shared" si="6"/>
        <v>111</v>
      </c>
      <c r="E14" s="1">
        <v>73</v>
      </c>
      <c r="F14" s="1">
        <f t="shared" si="7"/>
        <v>38</v>
      </c>
      <c r="G14" s="1">
        <v>21</v>
      </c>
      <c r="H14" s="1">
        <v>22</v>
      </c>
      <c r="I14" s="1">
        <v>4</v>
      </c>
      <c r="J14" s="2">
        <f t="shared" si="30"/>
        <v>4.3103448275862073</v>
      </c>
      <c r="K14" s="2">
        <f t="shared" si="31"/>
        <v>95.689655172413794</v>
      </c>
      <c r="L14" s="2">
        <f t="shared" si="32"/>
        <v>65.765765765765778</v>
      </c>
      <c r="M14" s="2">
        <f t="shared" si="33"/>
        <v>34.234234234234236</v>
      </c>
      <c r="N14" s="2">
        <f t="shared" si="34"/>
        <v>18.918918918918919</v>
      </c>
      <c r="O14" s="2">
        <f t="shared" si="35"/>
        <v>19.81981981981982</v>
      </c>
      <c r="P14" s="2">
        <f t="shared" si="36"/>
        <v>3.6036036036036037</v>
      </c>
    </row>
    <row r="15" spans="1:16" x14ac:dyDescent="0.2">
      <c r="A15" s="1" t="s">
        <v>18</v>
      </c>
      <c r="B15" s="1">
        <v>248</v>
      </c>
      <c r="C15" s="1">
        <v>24</v>
      </c>
      <c r="D15" s="1">
        <f t="shared" si="6"/>
        <v>224</v>
      </c>
      <c r="E15" s="1">
        <v>141</v>
      </c>
      <c r="F15" s="1">
        <f t="shared" si="7"/>
        <v>83</v>
      </c>
      <c r="G15" s="1">
        <v>45</v>
      </c>
      <c r="H15" s="1">
        <v>35</v>
      </c>
      <c r="I15" s="1">
        <v>18</v>
      </c>
      <c r="J15" s="2">
        <f t="shared" si="15"/>
        <v>9.67741935483871</v>
      </c>
      <c r="K15" s="2">
        <f t="shared" si="16"/>
        <v>90.322580645161281</v>
      </c>
      <c r="L15" s="2">
        <f t="shared" si="17"/>
        <v>62.946428571428569</v>
      </c>
      <c r="M15" s="2">
        <f t="shared" si="18"/>
        <v>37.053571428571431</v>
      </c>
      <c r="N15" s="2">
        <f t="shared" si="19"/>
        <v>20.089285714285715</v>
      </c>
      <c r="O15" s="2">
        <f t="shared" si="20"/>
        <v>15.625</v>
      </c>
      <c r="P15" s="2">
        <f t="shared" si="21"/>
        <v>8.0357142857142865</v>
      </c>
    </row>
    <row r="16" spans="1:16" x14ac:dyDescent="0.2">
      <c r="A16" s="1" t="s">
        <v>31</v>
      </c>
      <c r="B16" s="1">
        <v>643</v>
      </c>
      <c r="C16" s="1">
        <v>84</v>
      </c>
      <c r="D16" s="1">
        <f t="shared" si="6"/>
        <v>559</v>
      </c>
      <c r="E16" s="1">
        <v>372</v>
      </c>
      <c r="F16" s="1">
        <f t="shared" si="7"/>
        <v>187</v>
      </c>
      <c r="G16" s="1">
        <v>134</v>
      </c>
      <c r="H16" s="1">
        <v>39</v>
      </c>
      <c r="I16" s="1">
        <v>29</v>
      </c>
      <c r="J16" s="2">
        <f t="shared" si="15"/>
        <v>13.063763608087092</v>
      </c>
      <c r="K16" s="2">
        <f t="shared" si="16"/>
        <v>86.936236391912914</v>
      </c>
      <c r="L16" s="2">
        <f t="shared" si="17"/>
        <v>66.547406082289811</v>
      </c>
      <c r="M16" s="2">
        <f t="shared" si="18"/>
        <v>33.452593917710196</v>
      </c>
      <c r="N16" s="2">
        <f t="shared" si="19"/>
        <v>23.971377459749551</v>
      </c>
      <c r="O16" s="2">
        <f t="shared" si="20"/>
        <v>6.9767441860465116</v>
      </c>
      <c r="P16" s="2">
        <f t="shared" si="21"/>
        <v>5.1878354203935597</v>
      </c>
    </row>
    <row r="17" spans="1:16" s="3" customFormat="1" x14ac:dyDescent="0.2">
      <c r="A17" s="3" t="s">
        <v>16</v>
      </c>
      <c r="B17" s="3">
        <f>SUM(B2:B15)</f>
        <v>2563</v>
      </c>
      <c r="C17" s="3">
        <f>SUM(C2:C15)</f>
        <v>303</v>
      </c>
      <c r="D17" s="3">
        <f t="shared" si="6"/>
        <v>2260</v>
      </c>
      <c r="E17" s="3">
        <f>SUM(E2:E15)</f>
        <v>1634</v>
      </c>
      <c r="F17" s="3">
        <f>SUM(F2:F16)</f>
        <v>813</v>
      </c>
      <c r="G17" s="3">
        <f>SUM(G2:G16)</f>
        <v>478</v>
      </c>
      <c r="H17" s="3">
        <f>SUM(H2:H16)</f>
        <v>334</v>
      </c>
      <c r="I17" s="3">
        <f>SUM(I2:I16)</f>
        <v>96</v>
      </c>
      <c r="J17" s="4">
        <f t="shared" ref="J17" si="37">C17/B17*100</f>
        <v>11.822083495903238</v>
      </c>
      <c r="K17" s="4">
        <f t="shared" ref="K17" si="38">D17/B17*100</f>
        <v>88.177916504096771</v>
      </c>
      <c r="L17" s="4">
        <f t="shared" ref="L17" si="39">E17/D17*100</f>
        <v>72.30088495575221</v>
      </c>
      <c r="M17" s="4">
        <f t="shared" ref="M17" si="40">F17/D17*100</f>
        <v>35.973451327433629</v>
      </c>
      <c r="N17" s="4">
        <f t="shared" ref="N17" si="41">G17/D17*100</f>
        <v>21.150442477876105</v>
      </c>
      <c r="O17" s="4">
        <f t="shared" ref="O17" si="42">H17/D17*100</f>
        <v>14.778761061946902</v>
      </c>
      <c r="P17" s="4">
        <f t="shared" ref="P17" si="43">I17/D17*100</f>
        <v>4.2477876106194685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2024-07-07T05:36:04Z</dcterms:modified>
</cp:coreProperties>
</file>