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60" windowHeight="933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<sst xmlns="http://schemas.openxmlformats.org/spreadsheetml/2006/main" count="37" uniqueCount="29">
  <si>
    <t>PROJECT TITLE</t>
  </si>
  <si>
    <t>AI Trademark Logo Creator</t>
  </si>
  <si>
    <t>PROJECT MANAGER</t>
  </si>
  <si>
    <t>Khaw Teng Xian B031910447</t>
  </si>
  <si>
    <t>GROUP MEMBERS</t>
  </si>
  <si>
    <t>LIM WEN NI B031910441, RECA SENG BINTI MOHD FADZIL SENG B031910187</t>
  </si>
  <si>
    <t>GROUP NAME</t>
  </si>
  <si>
    <t>Hilton Technology</t>
  </si>
  <si>
    <t>COMPANY NAME</t>
  </si>
  <si>
    <t>Hilton Technology Sdn Bhd</t>
  </si>
  <si>
    <t>DATE</t>
  </si>
  <si>
    <t>25/10/2021</t>
  </si>
  <si>
    <t>GITHUB</t>
  </si>
  <si>
    <t>https://github.com/tengxian4/AI-Trademark-Logo-Creator</t>
  </si>
  <si>
    <t>Caculate Net Present Value (NPV)</t>
  </si>
  <si>
    <t xml:space="preserve"> </t>
  </si>
  <si>
    <t xml:space="preserve">Actuals </t>
  </si>
  <si>
    <t>Plan</t>
  </si>
  <si>
    <t>Cash Flows</t>
  </si>
  <si>
    <t>Total</t>
  </si>
  <si>
    <t>Discounted Rate (Risk)</t>
  </si>
  <si>
    <t>NPV (Manual)</t>
  </si>
  <si>
    <t>NPV (Formula)</t>
  </si>
  <si>
    <t xml:space="preserve">The higher the NPV, the better </t>
  </si>
  <si>
    <t xml:space="preserve">means the return from a project </t>
  </si>
  <si>
    <t xml:space="preserve">exceeds the cost of capital </t>
  </si>
  <si>
    <t xml:space="preserve">Net present value (NPV) </t>
  </si>
  <si>
    <t xml:space="preserve">the difference between the present value of cash inflows and the present value of cash outflows over a period of time. </t>
  </si>
  <si>
    <t>=</t>
  </si>
</sst>
</file>

<file path=xl/styles.xml><?xml version="1.0" encoding="utf-8"?>
<styleSheet xmlns="http://schemas.openxmlformats.org/spreadsheetml/2006/main">
  <numFmts count="8">
    <numFmt numFmtId="176" formatCode="_(* #,##0.00_);_(* \(#,##0.00\);_(* &quot;-&quot;??_);_(@_)"/>
    <numFmt numFmtId="177" formatCode="_-&quot;RM&quot;* #,##0_-;\-&quot;RM&quot;* #,##0_-;_-&quot;RM&quot;* &quot;-&quot;??_-;_-@_-"/>
    <numFmt numFmtId="178" formatCode="_(* #,##0_);_(* \(#,##0\);_(* &quot;-&quot;_);_(@_)"/>
    <numFmt numFmtId="179" formatCode="0.0%"/>
    <numFmt numFmtId="180" formatCode="_-&quot;RM&quot;* #,##0.00_-;\-&quot;RM&quot;* #,##0.00_-;_-&quot;RM&quot;* &quot;-&quot;??_-;_-@_-"/>
    <numFmt numFmtId="181" formatCode="_-[$RM-4409]* #,##0.00_-;\-[$RM-4409]* #,##0.00_-;_-[$RM-4409]* &quot;-&quot;??_-;_-@_-"/>
    <numFmt numFmtId="182" formatCode="_(&quot;$&quot;* #,##0.00_);_(&quot;$&quot;* \(#,##0.00\);_(&quot;$&quot;* &quot;-&quot;??_);_(@_)"/>
    <numFmt numFmtId="183" formatCode="_(&quot;$&quot;* #,##0_);_(&quot;$&quot;* \(#,##0\);_(&quot;$&quot;* &quot;-&quot;??_);_(@_)"/>
  </numFmts>
  <fonts count="30">
    <font>
      <sz val="12"/>
      <color theme="1"/>
      <name val="Calibri"/>
      <charset val="134"/>
      <scheme val="minor"/>
    </font>
    <font>
      <b/>
      <sz val="10"/>
      <color theme="0"/>
      <name val="Century Gothic"/>
      <charset val="134"/>
    </font>
    <font>
      <sz val="10"/>
      <color theme="1"/>
      <name val="Century Gothic"/>
      <charset val="134"/>
    </font>
    <font>
      <sz val="10"/>
      <color theme="1"/>
      <name val="Century Gothic"/>
      <charset val="134"/>
    </font>
    <font>
      <b/>
      <u/>
      <sz val="12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rgb="FF0432FF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5"/>
      <color rgb="FF222222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2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0" fillId="13" borderId="1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1" borderId="19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21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4" fillId="0" borderId="3" xfId="0" applyFont="1" applyBorder="1"/>
    <xf numFmtId="0" fontId="0" fillId="0" borderId="3" xfId="0" applyBorder="1"/>
    <xf numFmtId="0" fontId="4" fillId="0" borderId="3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81" fontId="0" fillId="0" borderId="3" xfId="5" applyNumberFormat="1" applyFont="1" applyBorder="1"/>
    <xf numFmtId="0" fontId="0" fillId="0" borderId="3" xfId="0" applyBorder="1" applyAlignment="1">
      <alignment horizontal="center"/>
    </xf>
    <xf numFmtId="179" fontId="6" fillId="0" borderId="3" xfId="0" applyNumberFormat="1" applyFont="1" applyBorder="1"/>
    <xf numFmtId="181" fontId="0" fillId="0" borderId="3" xfId="0" applyNumberFormat="1" applyBorder="1"/>
    <xf numFmtId="181" fontId="0" fillId="0" borderId="3" xfId="2" applyNumberFormat="1" applyFont="1" applyBorder="1"/>
    <xf numFmtId="180" fontId="0" fillId="0" borderId="3" xfId="5" applyNumberFormat="1" applyFont="1" applyBorder="1"/>
    <xf numFmtId="183" fontId="0" fillId="0" borderId="3" xfId="5" applyNumberFormat="1" applyFont="1" applyBorder="1"/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9" fontId="0" fillId="0" borderId="4" xfId="6" applyFont="1" applyBorder="1" applyAlignment="1">
      <alignment horizontal="right" vertical="top"/>
    </xf>
    <xf numFmtId="0" fontId="7" fillId="0" borderId="6" xfId="0" applyFont="1" applyBorder="1" applyAlignment="1">
      <alignment horizontal="left"/>
    </xf>
    <xf numFmtId="9" fontId="0" fillId="0" borderId="6" xfId="6" applyFont="1" applyBorder="1" applyAlignment="1">
      <alignment horizontal="right" vertical="top"/>
    </xf>
    <xf numFmtId="0" fontId="7" fillId="0" borderId="0" xfId="0" applyFont="1"/>
    <xf numFmtId="0" fontId="8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9" fillId="5" borderId="0" xfId="0" applyFont="1" applyFill="1" applyBorder="1" applyAlignment="1">
      <alignment vertical="center" wrapText="1"/>
    </xf>
    <xf numFmtId="0" fontId="8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7"/>
  <colors>
    <mruColors>
      <color rgb="00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NULL" TargetMode="External"/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87925</xdr:colOff>
      <xdr:row>21</xdr:row>
      <xdr:rowOff>32973</xdr:rowOff>
    </xdr:from>
    <xdr:to>
      <xdr:col>1</xdr:col>
      <xdr:colOff>1739349</xdr:colOff>
      <xdr:row>29</xdr:row>
      <xdr:rowOff>165652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-1" b="4278"/>
        <a:stretch>
          <a:fillRect/>
        </a:stretch>
      </xdr:blipFill>
      <xdr:spPr>
        <a:xfrm>
          <a:off x="87630" y="4423410"/>
          <a:ext cx="3594735" cy="17176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104776</xdr:rowOff>
    </xdr:to>
    <xdr:sp>
      <xdr:nvSpPr>
        <xdr:cNvPr id="1025" name="AutoShape 1" descr="\text{NPV}"/>
        <xdr:cNvSpPr>
          <a:spLocks noChangeAspect="1" noChangeArrowheads="1"/>
        </xdr:cNvSpPr>
      </xdr:nvSpPr>
      <xdr:spPr>
        <a:xfrm>
          <a:off x="6319520" y="4589145"/>
          <a:ext cx="304800" cy="302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24849</xdr:colOff>
      <xdr:row>23</xdr:row>
      <xdr:rowOff>84091</xdr:rowOff>
    </xdr:from>
    <xdr:to>
      <xdr:col>6</xdr:col>
      <xdr:colOff>312298</xdr:colOff>
      <xdr:row>27</xdr:row>
      <xdr:rowOff>82825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31005" y="4871085"/>
          <a:ext cx="5775960" cy="791210"/>
        </a:xfrm>
        <a:prstGeom prst="rect">
          <a:avLst/>
        </a:prstGeom>
      </xdr:spPr>
    </xdr:pic>
    <xdr:clientData/>
  </xdr:twoCellAnchor>
  <xdr:twoCellAnchor editAs="oneCell">
    <xdr:from>
      <xdr:col>8</xdr:col>
      <xdr:colOff>411480</xdr:colOff>
      <xdr:row>0</xdr:row>
      <xdr:rowOff>46355</xdr:rowOff>
    </xdr:from>
    <xdr:to>
      <xdr:col>9</xdr:col>
      <xdr:colOff>815340</xdr:colOff>
      <xdr:row>4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12285980" y="46355"/>
          <a:ext cx="1493520" cy="1212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zoomScale="85" zoomScaleNormal="85" zoomScalePageLayoutView="130" workbookViewId="0">
      <selection activeCell="B17" sqref="B17"/>
    </sheetView>
  </sheetViews>
  <sheetFormatPr defaultColWidth="11" defaultRowHeight="15.6"/>
  <cols>
    <col min="1" max="1" width="25.5" customWidth="1"/>
    <col min="2" max="2" width="29.7" customWidth="1"/>
    <col min="3" max="3" width="27.7333333333333" customWidth="1"/>
    <col min="4" max="4" width="15.7" customWidth="1"/>
    <col min="5" max="9" width="14.3" customWidth="1"/>
    <col min="10" max="10" width="15.8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ht="39.6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  <row r="6" spans="1:2">
      <c r="A6" s="1" t="s">
        <v>10</v>
      </c>
      <c r="B6" s="2" t="s">
        <v>11</v>
      </c>
    </row>
    <row r="7" spans="1:2">
      <c r="A7" s="3" t="s">
        <v>12</v>
      </c>
      <c r="B7" s="4" t="s">
        <v>13</v>
      </c>
    </row>
    <row r="8" spans="1:10">
      <c r="A8" s="5" t="s">
        <v>14</v>
      </c>
      <c r="B8" s="5"/>
      <c r="C8" s="5"/>
      <c r="D8" s="5"/>
      <c r="E8" s="5"/>
      <c r="F8" s="5"/>
      <c r="G8" s="5"/>
      <c r="H8" s="5"/>
      <c r="I8" s="5"/>
      <c r="J8" s="5"/>
    </row>
    <row r="9" spans="1:10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>
      <c r="A10" s="6" t="s">
        <v>15</v>
      </c>
      <c r="B10" s="7"/>
      <c r="C10" s="8">
        <v>2020</v>
      </c>
      <c r="D10" s="8">
        <v>2021</v>
      </c>
      <c r="E10" s="8">
        <v>2022</v>
      </c>
      <c r="F10" s="8">
        <v>2023</v>
      </c>
      <c r="G10" s="8">
        <v>2024</v>
      </c>
      <c r="H10" s="8">
        <v>2025</v>
      </c>
      <c r="I10" s="8">
        <v>2026</v>
      </c>
      <c r="J10" s="8">
        <v>2027</v>
      </c>
    </row>
    <row r="11" spans="1:10">
      <c r="A11" s="7"/>
      <c r="B11" s="7"/>
      <c r="C11" s="9" t="s">
        <v>16</v>
      </c>
      <c r="D11" s="10" t="s">
        <v>17</v>
      </c>
      <c r="E11" s="10" t="s">
        <v>17</v>
      </c>
      <c r="F11" s="10" t="s">
        <v>17</v>
      </c>
      <c r="G11" s="10" t="s">
        <v>17</v>
      </c>
      <c r="H11" s="10" t="s">
        <v>17</v>
      </c>
      <c r="I11" s="10" t="s">
        <v>17</v>
      </c>
      <c r="J11" s="10" t="s">
        <v>17</v>
      </c>
    </row>
    <row r="12" spans="1:10">
      <c r="A12" s="7"/>
      <c r="B12" s="7"/>
      <c r="C12" s="11"/>
      <c r="D12" s="7"/>
      <c r="E12" s="7"/>
      <c r="F12" s="7"/>
      <c r="G12" s="7"/>
      <c r="H12" s="7"/>
      <c r="I12" s="7"/>
      <c r="J12" s="7"/>
    </row>
    <row r="13" spans="1:10">
      <c r="A13" s="7" t="s">
        <v>18</v>
      </c>
      <c r="B13" s="12" t="s">
        <v>19</v>
      </c>
      <c r="C13" s="11">
        <v>-1000000</v>
      </c>
      <c r="D13" s="11">
        <f>-C13*0.1648</f>
        <v>164800</v>
      </c>
      <c r="E13" s="11">
        <f>-C13*0.18994</f>
        <v>189940</v>
      </c>
      <c r="F13" s="11">
        <f>-C13*0.202147</f>
        <v>202147</v>
      </c>
      <c r="G13" s="11">
        <f>-C13*0.23</f>
        <v>230000</v>
      </c>
      <c r="H13" s="11">
        <f>-C13*0.24</f>
        <v>240000</v>
      </c>
      <c r="I13" s="11">
        <f>-C13*0.3065</f>
        <v>306500</v>
      </c>
      <c r="J13" s="11">
        <f>I13*1.15+200000*10</f>
        <v>2352475</v>
      </c>
    </row>
    <row r="14" spans="1:10">
      <c r="A14" s="7" t="s">
        <v>20</v>
      </c>
      <c r="B14" s="13">
        <v>0.1</v>
      </c>
      <c r="C14" s="7"/>
      <c r="D14" s="7"/>
      <c r="E14" s="7"/>
      <c r="F14" s="7"/>
      <c r="G14" s="7"/>
      <c r="H14" s="7"/>
      <c r="I14" s="7"/>
      <c r="J14" s="7"/>
    </row>
    <row r="15" spans="1:10">
      <c r="A15" s="7" t="s">
        <v>21</v>
      </c>
      <c r="B15" s="14">
        <f>SUM(D15:J15)</f>
        <v>2144986.53750203</v>
      </c>
      <c r="C15" s="7"/>
      <c r="D15" s="11">
        <f>D13/(1+$B$14)^(D10-$C$10)</f>
        <v>149818.181818182</v>
      </c>
      <c r="E15" s="11">
        <f>E13/(1+$B$14)^(E10-$C$10)</f>
        <v>156975.20661157</v>
      </c>
      <c r="F15" s="15">
        <f>F13/(1+$B$14)^(F10-$C$10)</f>
        <v>151876.033057851</v>
      </c>
      <c r="G15" s="16">
        <f>G13/(1+$B$14)^(G10-$C$10)</f>
        <v>157093.094733966</v>
      </c>
      <c r="H15" s="16">
        <f>H13/(1+$B$14)^(H10-$C$10)</f>
        <v>149021.117534197</v>
      </c>
      <c r="I15" s="16">
        <f>I13/(1+$B$14)^(I10-$C$10)</f>
        <v>173011.259561483</v>
      </c>
      <c r="J15" s="11">
        <f>J13/(1+$B$14)^(J10-$C$10)</f>
        <v>1207191.64418478</v>
      </c>
    </row>
    <row r="16" spans="1:10">
      <c r="A16" s="7" t="s">
        <v>22</v>
      </c>
      <c r="B16" s="11">
        <f>NPV(B14,D13:J13)</f>
        <v>2144986.53750203</v>
      </c>
      <c r="C16" s="7"/>
      <c r="D16" s="17" t="s">
        <v>15</v>
      </c>
      <c r="E16" s="7"/>
      <c r="F16" s="7"/>
      <c r="G16" s="7"/>
      <c r="H16" s="7"/>
      <c r="I16" s="7"/>
      <c r="J16" s="7"/>
    </row>
    <row r="17" ht="13.95" customHeight="1" spans="1:10">
      <c r="A17" s="18" t="s">
        <v>23</v>
      </c>
      <c r="B17" s="11">
        <f>SUM(B16)--(C13)</f>
        <v>1144986.53750203</v>
      </c>
      <c r="C17" s="7"/>
      <c r="D17" s="7"/>
      <c r="E17" s="7"/>
      <c r="F17" s="7"/>
      <c r="G17" s="7"/>
      <c r="H17" s="7"/>
      <c r="I17" s="7"/>
      <c r="J17" s="7"/>
    </row>
    <row r="18" ht="12" customHeight="1" spans="1:10">
      <c r="A18" s="19" t="s">
        <v>24</v>
      </c>
      <c r="B18" s="20">
        <f>SUM(B17)/B15</f>
        <v>0.53379660780316</v>
      </c>
      <c r="C18" s="7"/>
      <c r="D18" s="7"/>
      <c r="E18" s="7"/>
      <c r="F18" s="7"/>
      <c r="G18" s="7"/>
      <c r="H18" s="7"/>
      <c r="I18" s="7"/>
      <c r="J18" s="7"/>
    </row>
    <row r="19" ht="14.25" customHeight="1" spans="1:10">
      <c r="A19" s="21" t="s">
        <v>25</v>
      </c>
      <c r="B19" s="22"/>
      <c r="C19" s="7"/>
      <c r="D19" s="7"/>
      <c r="E19" s="7"/>
      <c r="F19" s="7"/>
      <c r="G19" s="7"/>
      <c r="H19" s="7"/>
      <c r="I19" s="7"/>
      <c r="J19" s="7"/>
    </row>
    <row r="20" ht="16.35" spans="1:1">
      <c r="A20" s="23"/>
    </row>
    <row r="21" spans="1:9">
      <c r="A21" s="24" t="s">
        <v>26</v>
      </c>
      <c r="B21" s="25" t="s">
        <v>27</v>
      </c>
      <c r="C21" s="25"/>
      <c r="D21" s="25"/>
      <c r="E21" s="25"/>
      <c r="F21" s="25"/>
      <c r="G21" s="25"/>
      <c r="H21" s="25"/>
      <c r="I21" s="31"/>
    </row>
    <row r="22" spans="1:9">
      <c r="A22" s="26"/>
      <c r="B22" s="27"/>
      <c r="C22" s="27"/>
      <c r="D22" s="27"/>
      <c r="E22" s="27"/>
      <c r="F22" s="27"/>
      <c r="G22" s="27"/>
      <c r="H22" s="27"/>
      <c r="I22" s="32"/>
    </row>
    <row r="23" spans="1:9">
      <c r="A23" s="26"/>
      <c r="B23" s="27"/>
      <c r="C23" s="27"/>
      <c r="D23" s="28"/>
      <c r="E23" s="28" t="s">
        <v>28</v>
      </c>
      <c r="F23" s="28" t="s">
        <v>15</v>
      </c>
      <c r="G23" s="27"/>
      <c r="H23" s="27"/>
      <c r="I23" s="32"/>
    </row>
    <row r="24" spans="1:9">
      <c r="A24" s="26"/>
      <c r="B24" s="27"/>
      <c r="C24" s="27"/>
      <c r="D24" s="27"/>
      <c r="E24" s="27"/>
      <c r="F24" s="27"/>
      <c r="G24" s="27"/>
      <c r="H24" s="27"/>
      <c r="I24" s="32"/>
    </row>
    <row r="25" spans="1:9">
      <c r="A25" s="26"/>
      <c r="B25" s="27"/>
      <c r="C25" s="27"/>
      <c r="D25" s="27"/>
      <c r="E25" s="27"/>
      <c r="F25" s="27"/>
      <c r="G25" s="27"/>
      <c r="H25" s="27"/>
      <c r="I25" s="32"/>
    </row>
    <row r="26" spans="1:9">
      <c r="A26" s="26"/>
      <c r="B26" s="27"/>
      <c r="C26" s="27"/>
      <c r="D26" s="27"/>
      <c r="E26" s="27"/>
      <c r="F26" s="27"/>
      <c r="G26" s="27"/>
      <c r="H26" s="27"/>
      <c r="I26" s="32"/>
    </row>
    <row r="27" spans="1:9">
      <c r="A27" s="26"/>
      <c r="B27" s="27"/>
      <c r="C27" s="27"/>
      <c r="D27" s="27"/>
      <c r="E27" s="27"/>
      <c r="F27" s="27"/>
      <c r="G27" s="27"/>
      <c r="H27" s="27"/>
      <c r="I27" s="32"/>
    </row>
    <row r="28" spans="1:9">
      <c r="A28" s="26"/>
      <c r="B28" s="27"/>
      <c r="C28" s="27"/>
      <c r="D28" s="27"/>
      <c r="E28" s="27"/>
      <c r="F28" s="27"/>
      <c r="G28" s="27"/>
      <c r="H28" s="27"/>
      <c r="I28" s="32"/>
    </row>
    <row r="29" spans="1:9">
      <c r="A29" s="26"/>
      <c r="B29" s="27"/>
      <c r="C29" s="27"/>
      <c r="D29" s="27"/>
      <c r="E29" s="27"/>
      <c r="F29" s="27"/>
      <c r="G29" s="27"/>
      <c r="H29" s="27"/>
      <c r="I29" s="32"/>
    </row>
    <row r="30" ht="16.35" spans="1:9">
      <c r="A30" s="29"/>
      <c r="B30" s="30"/>
      <c r="C30" s="30"/>
      <c r="D30" s="30"/>
      <c r="E30" s="30"/>
      <c r="F30" s="30"/>
      <c r="G30" s="30"/>
      <c r="H30" s="30"/>
      <c r="I30" s="33"/>
    </row>
  </sheetData>
  <mergeCells count="2">
    <mergeCell ref="A8:J8"/>
    <mergeCell ref="B18:B19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2020-06-29T16:45:00Z</dcterms:created>
  <dcterms:modified xsi:type="dcterms:W3CDTF">2021-10-31T17:11:51Z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BF8BA4C2530F4FA0B41D4EF68B54C175</vt:lpwstr>
  </property>
  <property fmtid="{D5CDD505-2E9C-101B-9397-08002B2CF9AE}" pid="3" name="KSOProductBuildVer">
    <vt:lpwstr>1033-11.2.0.10351</vt:lpwstr>
  </property>
</Properties>
</file>