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\05\report\"/>
    </mc:Choice>
  </mc:AlternateContent>
  <xr:revisionPtr revIDLastSave="0" documentId="13_ncr:1_{C5975344-4292-45DB-832D-283F66DAA280}" xr6:coauthVersionLast="45" xr6:coauthVersionMax="45" xr10:uidLastSave="{00000000-0000-0000-0000-000000000000}"/>
  <bookViews>
    <workbookView xWindow="-120" yWindow="-120" windowWidth="29040" windowHeight="16440" activeTab="6" xr2:uid="{00000000-000D-0000-FFFF-FFFF00000000}"/>
  </bookViews>
  <sheets>
    <sheet name="cross" sheetId="45" r:id="rId1"/>
    <sheet name="elitism t=10" sheetId="46" r:id="rId2"/>
    <sheet name="elitism t=3" sheetId="47" r:id="rId3"/>
    <sheet name="select" sheetId="48" r:id="rId4"/>
    <sheet name="crossover" sheetId="49" r:id="rId5"/>
    <sheet name="mutation" sheetId="50" r:id="rId6"/>
    <sheet name="sady test" sheetId="5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6" i="51" l="1"/>
  <c r="R34" i="51"/>
  <c r="P31" i="51"/>
  <c r="P30" i="51"/>
  <c r="P29" i="51"/>
  <c r="P28" i="51"/>
  <c r="P27" i="51"/>
  <c r="P26" i="51"/>
  <c r="P25" i="51"/>
  <c r="P24" i="51"/>
  <c r="P23" i="51"/>
  <c r="P22" i="51"/>
  <c r="P21" i="51"/>
  <c r="P20" i="51"/>
  <c r="P19" i="51"/>
  <c r="P18" i="51"/>
  <c r="P17" i="51"/>
  <c r="P16" i="51"/>
  <c r="P15" i="51"/>
  <c r="P14" i="51"/>
  <c r="P13" i="51"/>
  <c r="P12" i="51"/>
  <c r="P11" i="51"/>
  <c r="P10" i="51"/>
  <c r="P9" i="51"/>
  <c r="P8" i="51"/>
  <c r="P7" i="51"/>
  <c r="P6" i="51"/>
  <c r="P5" i="51"/>
  <c r="P4" i="51"/>
  <c r="P3" i="51"/>
  <c r="P2" i="51"/>
  <c r="M31" i="51"/>
  <c r="M30" i="51"/>
  <c r="M29" i="51"/>
  <c r="M28" i="51"/>
  <c r="M27" i="51"/>
  <c r="M26" i="51"/>
  <c r="M25" i="51"/>
  <c r="M24" i="51"/>
  <c r="M23" i="51"/>
  <c r="M22" i="51"/>
  <c r="M21" i="51"/>
  <c r="M20" i="51"/>
  <c r="M19" i="51"/>
  <c r="M18" i="51"/>
  <c r="M17" i="51"/>
  <c r="M16" i="51"/>
  <c r="M15" i="51"/>
  <c r="M14" i="51"/>
  <c r="M13" i="51"/>
  <c r="M12" i="51"/>
  <c r="M11" i="51"/>
  <c r="M10" i="51"/>
  <c r="M9" i="51"/>
  <c r="M8" i="51"/>
  <c r="M7" i="51"/>
  <c r="M6" i="51"/>
  <c r="M5" i="51"/>
  <c r="M4" i="51"/>
  <c r="M3" i="51"/>
  <c r="M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J6" i="51"/>
  <c r="J5" i="51"/>
  <c r="J4" i="51"/>
  <c r="J3" i="51"/>
  <c r="J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G7" i="51"/>
  <c r="G6" i="51"/>
  <c r="G5" i="51"/>
  <c r="G4" i="51"/>
  <c r="G3" i="51"/>
  <c r="G2" i="51"/>
  <c r="D36" i="51"/>
  <c r="D34" i="51"/>
  <c r="D3" i="51"/>
  <c r="D4" i="5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2" i="51"/>
  <c r="P36" i="51" l="1"/>
  <c r="M36" i="51"/>
  <c r="J36" i="51"/>
  <c r="G36" i="51"/>
  <c r="P34" i="51"/>
  <c r="M34" i="51"/>
  <c r="J34" i="51"/>
  <c r="G34" i="51"/>
  <c r="R21" i="50"/>
  <c r="P21" i="50"/>
  <c r="N21" i="50"/>
  <c r="L21" i="50"/>
  <c r="J21" i="50"/>
  <c r="H21" i="50"/>
  <c r="F21" i="50"/>
  <c r="D21" i="50"/>
  <c r="R20" i="50"/>
  <c r="P20" i="50"/>
  <c r="N20" i="50"/>
  <c r="L20" i="50"/>
  <c r="J20" i="50"/>
  <c r="H20" i="50"/>
  <c r="F20" i="50"/>
  <c r="D20" i="50"/>
  <c r="R19" i="50"/>
  <c r="P19" i="50"/>
  <c r="N19" i="50"/>
  <c r="L19" i="50"/>
  <c r="J19" i="50"/>
  <c r="H19" i="50"/>
  <c r="F19" i="50"/>
  <c r="D19" i="50"/>
  <c r="R18" i="50"/>
  <c r="P18" i="50"/>
  <c r="N18" i="50"/>
  <c r="L18" i="50"/>
  <c r="J18" i="50"/>
  <c r="H18" i="50"/>
  <c r="F18" i="50"/>
  <c r="D18" i="50"/>
  <c r="R17" i="50"/>
  <c r="P17" i="50"/>
  <c r="N17" i="50"/>
  <c r="L17" i="50"/>
  <c r="J17" i="50"/>
  <c r="H17" i="50"/>
  <c r="F17" i="50"/>
  <c r="D17" i="50"/>
  <c r="R16" i="50"/>
  <c r="P16" i="50"/>
  <c r="N16" i="50"/>
  <c r="L16" i="50"/>
  <c r="J16" i="50"/>
  <c r="H16" i="50"/>
  <c r="F16" i="50"/>
  <c r="D16" i="50"/>
  <c r="R15" i="50"/>
  <c r="P15" i="50"/>
  <c r="N15" i="50"/>
  <c r="L15" i="50"/>
  <c r="J15" i="50"/>
  <c r="H15" i="50"/>
  <c r="F15" i="50"/>
  <c r="D15" i="50"/>
  <c r="R14" i="50"/>
  <c r="P14" i="50"/>
  <c r="N14" i="50"/>
  <c r="L14" i="50"/>
  <c r="J14" i="50"/>
  <c r="H14" i="50"/>
  <c r="F14" i="50"/>
  <c r="D14" i="50"/>
  <c r="R13" i="50"/>
  <c r="P13" i="50"/>
  <c r="N13" i="50"/>
  <c r="L13" i="50"/>
  <c r="J13" i="50"/>
  <c r="H13" i="50"/>
  <c r="F13" i="50"/>
  <c r="D13" i="50"/>
  <c r="R12" i="50"/>
  <c r="P12" i="50"/>
  <c r="N12" i="50"/>
  <c r="L12" i="50"/>
  <c r="J12" i="50"/>
  <c r="H12" i="50"/>
  <c r="F12" i="50"/>
  <c r="D12" i="50"/>
  <c r="R11" i="50"/>
  <c r="P11" i="50"/>
  <c r="N11" i="50"/>
  <c r="L11" i="50"/>
  <c r="J11" i="50"/>
  <c r="H11" i="50"/>
  <c r="F11" i="50"/>
  <c r="D11" i="50"/>
  <c r="R10" i="50"/>
  <c r="P10" i="50"/>
  <c r="N10" i="50"/>
  <c r="L10" i="50"/>
  <c r="J10" i="50"/>
  <c r="H10" i="50"/>
  <c r="F10" i="50"/>
  <c r="D10" i="50"/>
  <c r="R9" i="50"/>
  <c r="P9" i="50"/>
  <c r="N9" i="50"/>
  <c r="L9" i="50"/>
  <c r="J9" i="50"/>
  <c r="H9" i="50"/>
  <c r="F9" i="50"/>
  <c r="D9" i="50"/>
  <c r="R8" i="50"/>
  <c r="P8" i="50"/>
  <c r="N8" i="50"/>
  <c r="L8" i="50"/>
  <c r="J8" i="50"/>
  <c r="H8" i="50"/>
  <c r="F8" i="50"/>
  <c r="D8" i="50"/>
  <c r="R7" i="50"/>
  <c r="P7" i="50"/>
  <c r="N7" i="50"/>
  <c r="L7" i="50"/>
  <c r="J7" i="50"/>
  <c r="H7" i="50"/>
  <c r="F7" i="50"/>
  <c r="D7" i="50"/>
  <c r="R6" i="50"/>
  <c r="P6" i="50"/>
  <c r="N6" i="50"/>
  <c r="L6" i="50"/>
  <c r="J6" i="50"/>
  <c r="H6" i="50"/>
  <c r="F6" i="50"/>
  <c r="D6" i="50"/>
  <c r="R5" i="50"/>
  <c r="P5" i="50"/>
  <c r="N5" i="50"/>
  <c r="L5" i="50"/>
  <c r="J5" i="50"/>
  <c r="H5" i="50"/>
  <c r="F5" i="50"/>
  <c r="D5" i="50"/>
  <c r="R4" i="50"/>
  <c r="P4" i="50"/>
  <c r="N4" i="50"/>
  <c r="L4" i="50"/>
  <c r="J4" i="50"/>
  <c r="H4" i="50"/>
  <c r="F4" i="50"/>
  <c r="D4" i="50"/>
  <c r="R3" i="50"/>
  <c r="P3" i="50"/>
  <c r="N3" i="50"/>
  <c r="L3" i="50"/>
  <c r="J3" i="50"/>
  <c r="H3" i="50"/>
  <c r="F3" i="50"/>
  <c r="D3" i="50"/>
  <c r="R2" i="50"/>
  <c r="P2" i="50"/>
  <c r="N2" i="50"/>
  <c r="L2" i="50"/>
  <c r="J2" i="50"/>
  <c r="H2" i="50"/>
  <c r="F2" i="50"/>
  <c r="D2" i="50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T3" i="49"/>
  <c r="T2" i="49"/>
  <c r="R21" i="49"/>
  <c r="R20" i="49"/>
  <c r="R19" i="49"/>
  <c r="R18" i="49"/>
  <c r="R17" i="49"/>
  <c r="R16" i="49"/>
  <c r="R15" i="49"/>
  <c r="R14" i="49"/>
  <c r="R13" i="49"/>
  <c r="R12" i="49"/>
  <c r="R11" i="49"/>
  <c r="R10" i="49"/>
  <c r="R9" i="49"/>
  <c r="R8" i="49"/>
  <c r="R7" i="49"/>
  <c r="R6" i="49"/>
  <c r="R5" i="49"/>
  <c r="R4" i="49"/>
  <c r="R3" i="49"/>
  <c r="R2" i="49"/>
  <c r="P21" i="49"/>
  <c r="P20" i="49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P2" i="49"/>
  <c r="N21" i="49"/>
  <c r="N20" i="49"/>
  <c r="N19" i="49"/>
  <c r="N18" i="49"/>
  <c r="N17" i="49"/>
  <c r="N16" i="49"/>
  <c r="N15" i="49"/>
  <c r="N14" i="49"/>
  <c r="N13" i="49"/>
  <c r="N12" i="49"/>
  <c r="N11" i="49"/>
  <c r="N10" i="49"/>
  <c r="N9" i="49"/>
  <c r="N8" i="49"/>
  <c r="N7" i="49"/>
  <c r="N6" i="49"/>
  <c r="N5" i="49"/>
  <c r="N4" i="49"/>
  <c r="N3" i="49"/>
  <c r="N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5" i="49"/>
  <c r="L4" i="49"/>
  <c r="L3" i="49"/>
  <c r="L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J5" i="49"/>
  <c r="J4" i="49"/>
  <c r="J3" i="49"/>
  <c r="J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8" i="49"/>
  <c r="H7" i="49"/>
  <c r="H6" i="49"/>
  <c r="H5" i="49"/>
  <c r="H4" i="49"/>
  <c r="H3" i="49"/>
  <c r="H2" i="49"/>
  <c r="F21" i="49"/>
  <c r="D21" i="49"/>
  <c r="F20" i="49"/>
  <c r="D20" i="49"/>
  <c r="F19" i="49"/>
  <c r="D19" i="49"/>
  <c r="F18" i="49"/>
  <c r="D18" i="49"/>
  <c r="F17" i="49"/>
  <c r="D17" i="49"/>
  <c r="F16" i="49"/>
  <c r="D16" i="49"/>
  <c r="F15" i="49"/>
  <c r="D15" i="49"/>
  <c r="F14" i="49"/>
  <c r="D14" i="49"/>
  <c r="F13" i="49"/>
  <c r="D13" i="49"/>
  <c r="F12" i="49"/>
  <c r="D12" i="49"/>
  <c r="F11" i="49"/>
  <c r="D11" i="49"/>
  <c r="F10" i="49"/>
  <c r="D10" i="49"/>
  <c r="F9" i="49"/>
  <c r="D9" i="49"/>
  <c r="F8" i="49"/>
  <c r="D8" i="49"/>
  <c r="F7" i="49"/>
  <c r="D7" i="49"/>
  <c r="F6" i="49"/>
  <c r="D6" i="49"/>
  <c r="F5" i="49"/>
  <c r="D5" i="49"/>
  <c r="F4" i="49"/>
  <c r="D4" i="49"/>
  <c r="F3" i="49"/>
  <c r="D3" i="49"/>
  <c r="F2" i="49"/>
  <c r="D2" i="49"/>
  <c r="F21" i="48"/>
  <c r="D21" i="48"/>
  <c r="F20" i="48"/>
  <c r="D20" i="48"/>
  <c r="F19" i="48"/>
  <c r="D19" i="48"/>
  <c r="F18" i="48"/>
  <c r="D18" i="48"/>
  <c r="F17" i="48"/>
  <c r="D17" i="48"/>
  <c r="F16" i="48"/>
  <c r="D16" i="48"/>
  <c r="F15" i="48"/>
  <c r="D15" i="48"/>
  <c r="F14" i="48"/>
  <c r="D14" i="48"/>
  <c r="F13" i="48"/>
  <c r="D13" i="48"/>
  <c r="F12" i="48"/>
  <c r="D12" i="48"/>
  <c r="F11" i="48"/>
  <c r="D11" i="48"/>
  <c r="F10" i="48"/>
  <c r="D10" i="48"/>
  <c r="F9" i="48"/>
  <c r="D9" i="48"/>
  <c r="F8" i="48"/>
  <c r="D8" i="48"/>
  <c r="F7" i="48"/>
  <c r="D7" i="48"/>
  <c r="F6" i="48"/>
  <c r="D6" i="48"/>
  <c r="F5" i="48"/>
  <c r="D5" i="48"/>
  <c r="F4" i="48"/>
  <c r="D4" i="48"/>
  <c r="F3" i="48"/>
  <c r="D3" i="48"/>
  <c r="F2" i="48"/>
  <c r="D2" i="48"/>
  <c r="H21" i="47"/>
  <c r="F21" i="47"/>
  <c r="D21" i="47"/>
  <c r="H20" i="47"/>
  <c r="F20" i="47"/>
  <c r="D20" i="47"/>
  <c r="H19" i="47"/>
  <c r="F19" i="47"/>
  <c r="D19" i="47"/>
  <c r="H18" i="47"/>
  <c r="F18" i="47"/>
  <c r="D18" i="47"/>
  <c r="H17" i="47"/>
  <c r="F17" i="47"/>
  <c r="D17" i="47"/>
  <c r="H16" i="47"/>
  <c r="F16" i="47"/>
  <c r="D16" i="47"/>
  <c r="H15" i="47"/>
  <c r="F15" i="47"/>
  <c r="D15" i="47"/>
  <c r="H14" i="47"/>
  <c r="F14" i="47"/>
  <c r="D14" i="47"/>
  <c r="H13" i="47"/>
  <c r="F13" i="47"/>
  <c r="D13" i="47"/>
  <c r="H12" i="47"/>
  <c r="F12" i="47"/>
  <c r="D12" i="47"/>
  <c r="H11" i="47"/>
  <c r="F11" i="47"/>
  <c r="D11" i="47"/>
  <c r="H10" i="47"/>
  <c r="F10" i="47"/>
  <c r="D10" i="47"/>
  <c r="H9" i="47"/>
  <c r="F9" i="47"/>
  <c r="D9" i="47"/>
  <c r="H8" i="47"/>
  <c r="F8" i="47"/>
  <c r="D8" i="47"/>
  <c r="H7" i="47"/>
  <c r="F7" i="47"/>
  <c r="D7" i="47"/>
  <c r="H6" i="47"/>
  <c r="F6" i="47"/>
  <c r="D6" i="47"/>
  <c r="H5" i="47"/>
  <c r="F5" i="47"/>
  <c r="D5" i="47"/>
  <c r="H4" i="47"/>
  <c r="F4" i="47"/>
  <c r="D4" i="47"/>
  <c r="H3" i="47"/>
  <c r="F3" i="47"/>
  <c r="D3" i="47"/>
  <c r="H2" i="47"/>
  <c r="F2" i="47"/>
  <c r="D2" i="47"/>
  <c r="G1" i="47"/>
  <c r="E1" i="47"/>
  <c r="C1" i="47"/>
  <c r="G1" i="46"/>
  <c r="E1" i="46"/>
  <c r="C1" i="46"/>
  <c r="H21" i="46"/>
  <c r="F21" i="46"/>
  <c r="D21" i="46"/>
  <c r="H20" i="46"/>
  <c r="F20" i="46"/>
  <c r="D20" i="46"/>
  <c r="H19" i="46"/>
  <c r="F19" i="46"/>
  <c r="D19" i="46"/>
  <c r="H18" i="46"/>
  <c r="F18" i="46"/>
  <c r="D18" i="46"/>
  <c r="H17" i="46"/>
  <c r="F17" i="46"/>
  <c r="D17" i="46"/>
  <c r="H16" i="46"/>
  <c r="F16" i="46"/>
  <c r="D16" i="46"/>
  <c r="H15" i="46"/>
  <c r="F15" i="46"/>
  <c r="D15" i="46"/>
  <c r="H14" i="46"/>
  <c r="F14" i="46"/>
  <c r="D14" i="46"/>
  <c r="H13" i="46"/>
  <c r="F13" i="46"/>
  <c r="D13" i="46"/>
  <c r="H12" i="46"/>
  <c r="F12" i="46"/>
  <c r="D12" i="46"/>
  <c r="H11" i="46"/>
  <c r="F11" i="46"/>
  <c r="D11" i="46"/>
  <c r="H10" i="46"/>
  <c r="F10" i="46"/>
  <c r="D10" i="46"/>
  <c r="H9" i="46"/>
  <c r="F9" i="46"/>
  <c r="D9" i="46"/>
  <c r="H8" i="46"/>
  <c r="F8" i="46"/>
  <c r="D8" i="46"/>
  <c r="H7" i="46"/>
  <c r="F7" i="46"/>
  <c r="D7" i="46"/>
  <c r="H6" i="46"/>
  <c r="F6" i="46"/>
  <c r="D6" i="46"/>
  <c r="H5" i="46"/>
  <c r="F5" i="46"/>
  <c r="D5" i="46"/>
  <c r="H4" i="46"/>
  <c r="F4" i="46"/>
  <c r="D4" i="46"/>
  <c r="H3" i="46"/>
  <c r="F3" i="46"/>
  <c r="D3" i="46"/>
  <c r="H2" i="46"/>
  <c r="F2" i="46"/>
  <c r="D2" i="46"/>
  <c r="D12" i="45"/>
  <c r="D13" i="45"/>
  <c r="D14" i="45"/>
  <c r="D15" i="45"/>
  <c r="D16" i="45"/>
  <c r="D17" i="45"/>
  <c r="D18" i="45"/>
  <c r="D19" i="45"/>
  <c r="D20" i="45"/>
  <c r="D21" i="45"/>
  <c r="H12" i="45"/>
  <c r="H13" i="45"/>
  <c r="H14" i="45"/>
  <c r="H15" i="45"/>
  <c r="H16" i="45"/>
  <c r="H17" i="45"/>
  <c r="H18" i="45"/>
  <c r="H19" i="45"/>
  <c r="H20" i="45"/>
  <c r="H21" i="45"/>
  <c r="F12" i="45"/>
  <c r="F13" i="45"/>
  <c r="F14" i="45"/>
  <c r="F15" i="45"/>
  <c r="F16" i="45"/>
  <c r="F17" i="45"/>
  <c r="F18" i="45"/>
  <c r="F19" i="45"/>
  <c r="F20" i="45"/>
  <c r="F21" i="45"/>
  <c r="H2" i="45"/>
  <c r="F2" i="45"/>
  <c r="H11" i="45"/>
  <c r="H10" i="45"/>
  <c r="H9" i="45"/>
  <c r="H8" i="45"/>
  <c r="H7" i="45"/>
  <c r="H6" i="45"/>
  <c r="H5" i="45"/>
  <c r="H4" i="45"/>
  <c r="H3" i="45"/>
  <c r="F11" i="45"/>
  <c r="F10" i="45"/>
  <c r="F9" i="45"/>
  <c r="F8" i="45"/>
  <c r="F7" i="45"/>
  <c r="F6" i="45"/>
  <c r="F5" i="45"/>
  <c r="F4" i="45"/>
  <c r="F3" i="45"/>
  <c r="D3" i="45"/>
  <c r="D4" i="45"/>
  <c r="D5" i="45"/>
  <c r="D6" i="45"/>
  <c r="D7" i="45"/>
  <c r="D8" i="45"/>
  <c r="D9" i="45"/>
  <c r="D10" i="45"/>
  <c r="D11" i="45"/>
  <c r="D2" i="45"/>
  <c r="R26" i="50" l="1"/>
  <c r="P26" i="50"/>
  <c r="N26" i="50"/>
  <c r="L26" i="50"/>
  <c r="J24" i="50"/>
  <c r="J26" i="50"/>
  <c r="H26" i="50"/>
  <c r="F24" i="50"/>
  <c r="D24" i="50"/>
  <c r="H24" i="50"/>
  <c r="L24" i="50"/>
  <c r="N24" i="50"/>
  <c r="P24" i="50"/>
  <c r="R24" i="50"/>
  <c r="D26" i="50"/>
  <c r="F26" i="50"/>
  <c r="T26" i="49"/>
  <c r="R26" i="49"/>
  <c r="R24" i="49"/>
  <c r="P26" i="49"/>
  <c r="P24" i="49"/>
  <c r="N26" i="49"/>
  <c r="L26" i="49"/>
  <c r="J26" i="49"/>
  <c r="J24" i="49"/>
  <c r="H26" i="49"/>
  <c r="H24" i="49"/>
  <c r="T24" i="49"/>
  <c r="N24" i="49"/>
  <c r="L24" i="49"/>
  <c r="D26" i="49"/>
  <c r="F26" i="49"/>
  <c r="D24" i="49"/>
  <c r="F24" i="49"/>
  <c r="F24" i="48"/>
  <c r="F26" i="48"/>
  <c r="D26" i="48"/>
  <c r="D24" i="48"/>
  <c r="H26" i="47"/>
  <c r="F26" i="47"/>
  <c r="D26" i="47"/>
  <c r="D24" i="47"/>
  <c r="F24" i="47"/>
  <c r="H24" i="47"/>
  <c r="H24" i="46"/>
  <c r="H26" i="46"/>
  <c r="F26" i="46"/>
  <c r="D24" i="46"/>
  <c r="D26" i="46"/>
  <c r="F24" i="46"/>
  <c r="H26" i="45"/>
  <c r="F24" i="45"/>
  <c r="D24" i="45"/>
  <c r="D26" i="45"/>
  <c r="H24" i="45"/>
  <c r="F26" i="4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18714-8F9B-4657-AF49-C9E1832988D7}" keepAlive="1" name="Query - 20-78-M-0100" description="Connection to the '20-78-M-0100' query in the workbook." type="5" refreshedVersion="6" background="1">
    <dbPr connection="Provider=Microsoft.Mashup.OleDb.1;Data Source=$Workbook$;Location=20-78-M-0100;Extended Properties=&quot;&quot;" command="SELECT * FROM [20-78-M-0100]"/>
  </connection>
  <connection id="2" xr16:uid="{1EAA3CC3-01B8-4CA1-B981-B6F6F0B6E8C0}" keepAlive="1" name="Query - 20-78-M-0100_2" description="Connection to the '20-78-M-0100_2' query in the workbook." type="5" refreshedVersion="6" background="1">
    <dbPr connection="Provider=Microsoft.Mashup.OleDb.1;Data Source=$Workbook$;Location=20-78-M-0100_2;Extended Properties=&quot;&quot;" command="SELECT * FROM [20-78-M-0100_2]"/>
  </connection>
  <connection id="3" xr16:uid="{32117FA5-048C-4E5C-9344-DB990C5C8F25}" keepAlive="1" name="Query - 20-78-M-0100_3" description="Connection to the '20-78-M-0100_3' query in the workbook." type="5" refreshedVersion="6" background="1">
    <dbPr connection="Provider=Microsoft.Mashup.OleDb.1;Data Source=$Workbook$;Location=20-78-M-0100_3;Extended Properties=&quot;&quot;" command="SELECT * FROM [20-78-M-0100_3]"/>
  </connection>
  <connection id="4" xr16:uid="{DE4F200E-5FC6-4E60-BACF-03626AD97FCF}" keepAlive="1" name="Query - 20-78-M-0100_4" description="Connection to the '20-78-M-0100_4' query in the workbook." type="5" refreshedVersion="6" background="1">
    <dbPr connection="Provider=Microsoft.Mashup.OleDb.1;Data Source=$Workbook$;Location=20-78-M-0100_4;Extended Properties=&quot;&quot;" command="SELECT * FROM [20-78-M-0100_4]"/>
  </connection>
  <connection id="5" xr16:uid="{53FBC0A2-8721-435C-A8C4-9A4013129459}" keepAlive="1" name="Query - 20-78-M-0100_5" description="Connection to the '20-78-M-0100_5' query in the workbook." type="5" refreshedVersion="6" background="1">
    <dbPr connection="Provider=Microsoft.Mashup.OleDb.1;Data Source=$Workbook$;Location=20-78-M-0100_5;Extended Properties=&quot;&quot;" command="SELECT * FROM [20-78-M-0100_5]"/>
  </connection>
  <connection id="6" xr16:uid="{59BC6E5A-C4D6-4658-BB00-2F7BA44FEBEA}" keepAlive="1" name="Query - 50-201-M-0123_1" description="Connection to the '50-201-M-0123_1' query in the workbook." type="5" refreshedVersion="6" background="1">
    <dbPr connection="Provider=Microsoft.Mashup.OleDb.1;Data Source=$Workbook$;Location=50-201-M-0123_1;Extended Properties=&quot;&quot;" command="SELECT * FROM [50-201-M-0123_1]"/>
  </connection>
  <connection id="7" xr16:uid="{1F3183FC-E1D7-4ED8-854B-6B966279AB10}" keepAlive="1" name="Query - 50-201-M-0123_2" description="Connection to the '50-201-M-0123_2' query in the workbook." type="5" refreshedVersion="6" background="1">
    <dbPr connection="Provider=Microsoft.Mashup.OleDb.1;Data Source=$Workbook$;Location=50-201-M-0123_2;Extended Properties=&quot;&quot;" command="SELECT * FROM [50-201-M-0123_2]"/>
  </connection>
  <connection id="8" xr16:uid="{E03C24D6-8FD4-4577-94DE-9CC2FAB4BFF4}" keepAlive="1" name="Query - 50-201-M-0123_2 (2)" description="Connection to the '50-201-M-0123_2 (2)' query in the workbook." type="5" refreshedVersion="6" background="1">
    <dbPr connection="Provider=Microsoft.Mashup.OleDb.1;Data Source=$Workbook$;Location=50-201-M-0123_2 (2);Extended Properties=&quot;&quot;" command="SELECT * FROM [50-201-M-0123_2 (2)]"/>
  </connection>
  <connection id="9" xr16:uid="{FAC76F74-32A8-415F-918F-3577CFF3055C}" keepAlive="1" name="Query - 50-201-M-0123_3" description="Connection to the '50-201-M-0123_3' query in the workbook." type="5" refreshedVersion="6" background="1">
    <dbPr connection="Provider=Microsoft.Mashup.OleDb.1;Data Source=$Workbook$;Location=50-201-M-0123_3;Extended Properties=&quot;&quot;" command="SELECT * FROM [50-201-M-0123_3]"/>
  </connection>
  <connection id="10" xr16:uid="{BAA56B6B-D017-48BC-978F-FD38363449BB}" keepAlive="1" name="Query - 50-201-M-0123_3 (2)" description="Connection to the '50-201-M-0123_3 (2)' query in the workbook." type="5" refreshedVersion="6" background="1">
    <dbPr connection="Provider=Microsoft.Mashup.OleDb.1;Data Source=$Workbook$;Location=50-201-M-0123_3 (2);Extended Properties=&quot;&quot;" command="SELECT * FROM [50-201-M-0123_3 (2)]"/>
  </connection>
  <connection id="11" xr16:uid="{11170754-7E9F-4811-9D69-E2E95BAFED16}" keepAlive="1" name="Query - 50-201-M-0123_4" description="Connection to the '50-201-M-0123_4' query in the workbook." type="5" refreshedVersion="6" background="1">
    <dbPr connection="Provider=Microsoft.Mashup.OleDb.1;Data Source=$Workbook$;Location=50-201-M-0123_4;Extended Properties=&quot;&quot;" command="SELECT * FROM [50-201-M-0123_4]"/>
  </connection>
  <connection id="12" xr16:uid="{A3FFAE39-8891-4A72-904E-4DCE77C24B9A}" keepAlive="1" name="Query - 50-201-M-0123_4 (2)" description="Connection to the '50-201-M-0123_4 (2)' query in the workbook." type="5" refreshedVersion="6" background="1">
    <dbPr connection="Provider=Microsoft.Mashup.OleDb.1;Data Source=$Workbook$;Location=50-201-M-0123_4 (2);Extended Properties=&quot;&quot;" command="SELECT * FROM [50-201-M-0123_4 (2)]"/>
  </connection>
  <connection id="13" xr16:uid="{9AED611D-CFE1-42DC-AF78-73EB0F023376}" keepAlive="1" name="Query - 50-201-M-0123_5" description="Connection to the '50-201-M-0123_5' query in the workbook." type="5" refreshedVersion="6" background="1">
    <dbPr connection="Provider=Microsoft.Mashup.OleDb.1;Data Source=$Workbook$;Location=50-201-M-0123_5;Extended Properties=&quot;&quot;" command="SELECT * FROM [50-201-M-0123_5]"/>
  </connection>
  <connection id="14" xr16:uid="{270795B8-0E3F-4D44-9557-C1762FDF6E1C}" keepAlive="1" name="Query - 50-201-M-0123_5 (2)" description="Connection to the '50-201-M-0123_5 (2)' query in the workbook." type="5" refreshedVersion="6" background="1">
    <dbPr connection="Provider=Microsoft.Mashup.OleDb.1;Data Source=$Workbook$;Location=50-201-M-0123_5 (2);Extended Properties=&quot;&quot;" command="SELECT * FROM [50-201-M-0123_5 (2)]"/>
  </connection>
  <connection id="15" xr16:uid="{DB996AAE-167F-41FE-BFCE-BB0FD48F582D}" keepAlive="1" name="Query - 50-201-M-0123_6" description="Connection to the '50-201-M-0123_6' query in the workbook." type="5" refreshedVersion="6" background="1">
    <dbPr connection="Provider=Microsoft.Mashup.OleDb.1;Data Source=$Workbook$;Location=50-201-M-0123_6;Extended Properties=&quot;&quot;" command="SELECT * FROM [50-201-M-0123_6]"/>
  </connection>
  <connection id="16" xr16:uid="{0B69EAEE-C210-48AB-BD86-AE4708FFCD52}" keepAlive="1" name="Query - 50-201-N-0123" description="Connection to the '50-201-N-0123' query in the workbook." type="5" refreshedVersion="6" background="1">
    <dbPr connection="Provider=Microsoft.Mashup.OleDb.1;Data Source=$Workbook$;Location=50-201-N-0123;Extended Properties=&quot;&quot;" command="SELECT * FROM [50-201-N-0123]"/>
  </connection>
  <connection id="17" xr16:uid="{24D45560-1194-42BA-8C0B-60919A648853}" keepAlive="1" name="Query - file" description="Connection to the 'file' query in the workbook." type="5" refreshedVersion="6" background="1">
    <dbPr connection="Provider=Microsoft.Mashup.OleDb.1;Data Source=$Workbook$;Location=file;Extended Properties=&quot;&quot;" command="SELECT * FROM [file]"/>
  </connection>
  <connection id="18" xr16:uid="{7C3CCCB9-4390-4D6D-8259-3F76F606B75C}" keepAlive="1" name="Query - file (2)" description="Connection to the 'file (2)' query in the workbook." type="5" refreshedVersion="6" background="1">
    <dbPr connection="Provider=Microsoft.Mashup.OleDb.1;Data Source=$Workbook$;Location=file (2);Extended Properties=&quot;&quot;" command="SELECT * FROM [file (2)]"/>
  </connection>
</connections>
</file>

<file path=xl/sharedStrings.xml><?xml version="1.0" encoding="utf-8"?>
<sst xmlns="http://schemas.openxmlformats.org/spreadsheetml/2006/main" count="103" uniqueCount="16">
  <si>
    <t>max</t>
  </si>
  <si>
    <t>avg</t>
  </si>
  <si>
    <t>uniform</t>
  </si>
  <si>
    <t>one point</t>
  </si>
  <si>
    <t>combine</t>
  </si>
  <si>
    <t>optimal</t>
  </si>
  <si>
    <t>Q</t>
  </si>
  <si>
    <t>N</t>
  </si>
  <si>
    <t>standardní</t>
  </si>
  <si>
    <t>deterministic crowding</t>
  </si>
  <si>
    <t>M1</t>
  </si>
  <si>
    <t>N1</t>
  </si>
  <si>
    <t>Q1</t>
  </si>
  <si>
    <t>R1</t>
  </si>
  <si>
    <t>A1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</si>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</sst>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one point</c:v>
              </c:pt>
              <c:pt idx="1">
                <c:v> uniform</c:v>
              </c:pt>
              <c:pt idx="2">
                <c:v> combined</c:v>
              </c:pt>
            </c:strLit>
          </c:cat>
          <c:val>
            <c:numRef>
              <c:f>(cross!$D$24,cross!$F$24,cross!$H$24)</c:f>
              <c:numCache>
                <c:formatCode>0.0000</c:formatCode>
                <c:ptCount val="3"/>
                <c:pt idx="0">
                  <c:v>0.13374712492759766</c:v>
                </c:pt>
                <c:pt idx="1">
                  <c:v>0.10682317070042842</c:v>
                </c:pt>
                <c:pt idx="2">
                  <c:v>0.13356493569400768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F-41D8-950C-AA98C1CF7B4D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one point</c:v>
              </c:pt>
              <c:pt idx="1">
                <c:v> uniform</c:v>
              </c:pt>
              <c:pt idx="2">
                <c:v> combined</c:v>
              </c:pt>
            </c:strLit>
          </c:cat>
          <c:val>
            <c:numRef>
              <c:f>(cross!$D$26,cross!$F$26,cross!$H$26)</c:f>
              <c:numCache>
                <c:formatCode>0.0000</c:formatCode>
                <c:ptCount val="3"/>
                <c:pt idx="0">
                  <c:v>0.47824764222695465</c:v>
                </c:pt>
                <c:pt idx="1">
                  <c:v>0.43017949498022512</c:v>
                </c:pt>
                <c:pt idx="2">
                  <c:v>0.47642226954669914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F-41D8-950C-AA98C1CF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elitismu při turnaji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t=10'!$D$24,'elitism t=10'!$F$24,'elitism t=10'!$H$24)</c:f>
              <c:numCache>
                <c:formatCode>0.0000</c:formatCode>
                <c:ptCount val="3"/>
                <c:pt idx="0">
                  <c:v>0.27778321644745618</c:v>
                </c:pt>
                <c:pt idx="1">
                  <c:v>0.1102144925437776</c:v>
                </c:pt>
                <c:pt idx="2">
                  <c:v>0.10455040444515322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D-4A00-A7BF-FA383C78D522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t=10'!$D$26,'elitism t=10'!$F$26,'elitism t=10'!$H$26)</c:f>
              <c:numCache>
                <c:formatCode>0.0000</c:formatCode>
                <c:ptCount val="3"/>
                <c:pt idx="0">
                  <c:v>1</c:v>
                </c:pt>
                <c:pt idx="1">
                  <c:v>0.47672649832674169</c:v>
                </c:pt>
                <c:pt idx="2">
                  <c:v>0.42013994523881959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D-4A00-A7BF-FA383C78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elitismu při turnaji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t=3'!$D$24,'elitism t=3'!$F$24,'elitism t=3'!$H$24)</c:f>
              <c:numCache>
                <c:formatCode>0.0000</c:formatCode>
                <c:ptCount val="3"/>
                <c:pt idx="0">
                  <c:v>0.38932672041225308</c:v>
                </c:pt>
                <c:pt idx="1">
                  <c:v>0.10818785588578343</c:v>
                </c:pt>
                <c:pt idx="2">
                  <c:v>5.2718769384805964E-2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9-4303-B7A2-7C527913BD0A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t=3'!$D$26,'elitism t=3'!$F$26,'elitism t=3'!$H$26)</c:f>
              <c:numCache>
                <c:formatCode>0.0000</c:formatCode>
                <c:ptCount val="3"/>
                <c:pt idx="0">
                  <c:v>1</c:v>
                </c:pt>
                <c:pt idx="1">
                  <c:v>0.43297407263126003</c:v>
                </c:pt>
                <c:pt idx="2">
                  <c:v>0.39553304765614855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9-4303-B7A2-7C527913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metody výběru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standartní</c:v>
              </c:pt>
              <c:pt idx="1">
                <c:v> deterministický crowding</c:v>
              </c:pt>
            </c:strLit>
          </c:cat>
          <c:val>
            <c:numRef>
              <c:f>(select!$D$24,select!$F$24)</c:f>
              <c:numCache>
                <c:formatCode>0.0000</c:formatCode>
                <c:ptCount val="2"/>
                <c:pt idx="0">
                  <c:v>5.3359805616570298E-2</c:v>
                </c:pt>
                <c:pt idx="1">
                  <c:v>0.11553477079896415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E32-431A-8E30-0987CD4804D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standartní</c:v>
              </c:pt>
              <c:pt idx="1">
                <c:v> deterministický crowding</c:v>
              </c:pt>
            </c:strLit>
          </c:cat>
          <c:val>
            <c:numRef>
              <c:f>(select!$D$26,select!$F$26)</c:f>
              <c:numCache>
                <c:formatCode>0.0000</c:formatCode>
                <c:ptCount val="2"/>
                <c:pt idx="0">
                  <c:v>0.39553304765614855</c:v>
                </c:pt>
                <c:pt idx="1">
                  <c:v>0.53801681850035044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2E32-431A-8E30-0987CD4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pravděpodobnosti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(crossover!$C$1,crossover!$E$1,crossover!$G$1,crossover!$I$1,crossover!$K$1,crossover!$M$1,crossover!$O$1,crossover!$Q$1,crossover!$S$1)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(crossover!$D$24,crossover!$F$24,crossover!$H$24,crossover!$J$24,crossover!$L$24,crossover!$N$24,crossover!$P$24,crossover!$R$24,crossover!$T$24)</c:f>
              <c:numCache>
                <c:formatCode>0.0000</c:formatCode>
                <c:ptCount val="9"/>
                <c:pt idx="0">
                  <c:v>0.11208254304122182</c:v>
                </c:pt>
                <c:pt idx="1">
                  <c:v>9.0413867972673409E-2</c:v>
                </c:pt>
                <c:pt idx="2">
                  <c:v>9.2912248579551104E-2</c:v>
                </c:pt>
                <c:pt idx="3">
                  <c:v>8.6583440711530929E-2</c:v>
                </c:pt>
                <c:pt idx="4">
                  <c:v>0.10886628539100458</c:v>
                </c:pt>
                <c:pt idx="5">
                  <c:v>8.469706321133097E-2</c:v>
                </c:pt>
                <c:pt idx="6">
                  <c:v>7.8341275659292428E-2</c:v>
                </c:pt>
                <c:pt idx="7">
                  <c:v>8.7758080310544134E-2</c:v>
                </c:pt>
                <c:pt idx="8">
                  <c:v>9.0106057062782713E-2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9-4CF1-BC78-E24895C44CC1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(crossover!$C$1,crossover!$E$1,crossover!$G$1,crossover!$I$1,crossover!$K$1,crossover!$M$1,crossover!$O$1,crossover!$Q$1,crossover!$S$1)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(crossover!$D$26,crossover!$F$26,crossover!$H$26,crossover!$J$26,crossover!$L$26,crossover!$N$26,crossover!$P$26,crossover!$R$26,crossover!$T$26)</c:f>
              <c:numCache>
                <c:formatCode>0.0000</c:formatCode>
                <c:ptCount val="9"/>
                <c:pt idx="0">
                  <c:v>0.4072198415790157</c:v>
                </c:pt>
                <c:pt idx="1">
                  <c:v>0.44995436568299363</c:v>
                </c:pt>
                <c:pt idx="2">
                  <c:v>0.43778521448128993</c:v>
                </c:pt>
                <c:pt idx="3">
                  <c:v>0.35159935939055537</c:v>
                </c:pt>
                <c:pt idx="4">
                  <c:v>0.42899190581309787</c:v>
                </c:pt>
                <c:pt idx="5">
                  <c:v>0.42683297839975659</c:v>
                </c:pt>
                <c:pt idx="6">
                  <c:v>0.42013994523881959</c:v>
                </c:pt>
                <c:pt idx="7">
                  <c:v>0.47672649832674169</c:v>
                </c:pt>
                <c:pt idx="8">
                  <c:v>0.35746881655004564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9-4CF1-BC78-E24895C4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93823"/>
        <c:axId val="171934895"/>
      </c:barChart>
      <c:catAx>
        <c:axId val="1828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4895"/>
        <c:crosses val="autoZero"/>
        <c:auto val="1"/>
        <c:lblAlgn val="ctr"/>
        <c:lblOffset val="100"/>
        <c:noMultiLvlLbl val="0"/>
      </c:catAx>
      <c:valAx>
        <c:axId val="1719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pravděpodobnosti mutace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(mutation!$C$1,mutation!$E$1,mutation!$G$1,mutation!$I$1,mutation!$K$1,mutation!$M$1,mutation!$O$1,mutation!$Q$1,mutation!$S$1)</c15:sqref>
                  </c15:fullRef>
                </c:ext>
              </c:extLst>
              <c:f>(mutation!$C$1,mutation!$E$1,mutation!$G$1,mutation!$I$1,mutation!$K$1,mutation!$M$1,mutation!$O$1,mutation!$Q$1)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(mutation!$D$24,mutation!$F$24,mutation!$H$24,mutation!$J$24,mutation!$L$24,mutation!$N$24,mutation!$P$24,mutation!$R$24,mutation!$T$24)</c15:sqref>
                  </c15:fullRef>
                </c:ext>
              </c:extLst>
              <c:f>(mutation!$D$24,mutation!$F$24,mutation!$H$24,mutation!$J$24,mutation!$L$24,mutation!$N$24,mutation!$P$24,mutation!$R$24)</c:f>
              <c:numCache>
                <c:formatCode>0.0000</c:formatCode>
                <c:ptCount val="8"/>
                <c:pt idx="0">
                  <c:v>9.8839996289891013E-2</c:v>
                </c:pt>
                <c:pt idx="1">
                  <c:v>0.11353469528871571</c:v>
                </c:pt>
                <c:pt idx="2">
                  <c:v>9.4280860068465908E-2</c:v>
                </c:pt>
                <c:pt idx="3">
                  <c:v>0.11525041867852048</c:v>
                </c:pt>
                <c:pt idx="4">
                  <c:v>8.3249464000242898E-2</c:v>
                </c:pt>
                <c:pt idx="5">
                  <c:v>6.564779568081576E-2</c:v>
                </c:pt>
                <c:pt idx="6">
                  <c:v>8.568112647737669E-2</c:v>
                </c:pt>
                <c:pt idx="7">
                  <c:v>0.10635937745474329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79D-81DF-74C2D565349A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(mutation!$C$1,mutation!$E$1,mutation!$G$1,mutation!$I$1,mutation!$K$1,mutation!$M$1,mutation!$O$1,mutation!$Q$1,mutation!$S$1)</c15:sqref>
                  </c15:fullRef>
                </c:ext>
              </c:extLst>
              <c:f>(mutation!$C$1,mutation!$E$1,mutation!$G$1,mutation!$I$1,mutation!$K$1,mutation!$M$1,mutation!$O$1,mutation!$Q$1)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(mutation!$D$26,mutation!$F$26,mutation!$H$26,mutation!$J$26,mutation!$L$26,mutation!$N$26,mutation!$P$26,mutation!$R$26,mutation!$T$26)</c15:sqref>
                  </c15:fullRef>
                </c:ext>
              </c:extLst>
              <c:f>(mutation!$D$26,mutation!$F$26,mutation!$H$26,mutation!$J$26,mutation!$L$26,mutation!$N$26,mutation!$P$26,mutation!$R$26)</c:f>
              <c:numCache>
                <c:formatCode>0.0000</c:formatCode>
                <c:ptCount val="8"/>
                <c:pt idx="0">
                  <c:v>0.48007301490721022</c:v>
                </c:pt>
                <c:pt idx="1">
                  <c:v>0.48159415880742318</c:v>
                </c:pt>
                <c:pt idx="2">
                  <c:v>0.43017949498022512</c:v>
                </c:pt>
                <c:pt idx="3">
                  <c:v>0.50654091877091578</c:v>
                </c:pt>
                <c:pt idx="4">
                  <c:v>0.47672649832674169</c:v>
                </c:pt>
                <c:pt idx="5">
                  <c:v>0.41241397221140114</c:v>
                </c:pt>
                <c:pt idx="6">
                  <c:v>0.39553304765614855</c:v>
                </c:pt>
                <c:pt idx="7">
                  <c:v>0.41241397221140114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8-479D-81DF-74C2D565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93823"/>
        <c:axId val="171934895"/>
      </c:barChart>
      <c:catAx>
        <c:axId val="1828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4895"/>
        <c:crosses val="autoZero"/>
        <c:auto val="1"/>
        <c:lblAlgn val="ctr"/>
        <c:lblOffset val="100"/>
        <c:noMultiLvlLbl val="0"/>
      </c:catAx>
      <c:valAx>
        <c:axId val="1719348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E895D-2033-45E7-93F3-BCE77F9A1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64C0F-9F56-4290-9707-13BEBF13A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63C42-BF38-4620-BECE-3FAF6360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D1E86-75DD-4AD2-802B-D7AEE20A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708163</xdr:colOff>
      <xdr:row>26</xdr:row>
      <xdr:rowOff>189670</xdr:rowOff>
    </xdr:from>
    <xdr:to>
      <xdr:col>14</xdr:col>
      <xdr:colOff>20706</xdr:colOff>
      <xdr:row>41</xdr:row>
      <xdr:rowOff>75370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6EE44-54D0-44DB-8EB5-2FC9B818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708163</xdr:colOff>
      <xdr:row>26</xdr:row>
      <xdr:rowOff>189670</xdr:rowOff>
    </xdr:from>
    <xdr:to>
      <xdr:col>14</xdr:col>
      <xdr:colOff>20706</xdr:colOff>
      <xdr:row>41</xdr:row>
      <xdr:rowOff>75370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440A3-21E3-4F8A-AA7C-B3699CB8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415C-0B0A-4820-AE4F-13C6011597A9}">
  <dimension ref="A1:H26"/>
  <sheetViews>
    <sheetView zoomScale="130" zoomScaleNormal="130" workbookViewId="0">
      <selection activeCell="B28" sqref="B28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 t="s">
        <v>3</v>
      </c>
      <c r="E1" s="1" t="s">
        <v>2</v>
      </c>
      <c r="G1" s="1" t="s">
        <v>4</v>
      </c>
    </row>
    <row r="2" spans="1:8" x14ac:dyDescent="0.25">
      <c r="A2" t="s">
        <v>6</v>
      </c>
      <c r="B2">
        <v>23103</v>
      </c>
      <c r="C2">
        <v>15037</v>
      </c>
      <c r="D2" s="2">
        <f t="shared" ref="D2:D21" si="0">(ABS($B2-C2)/MAX($B2,C2))</f>
        <v>0.34913214734017228</v>
      </c>
      <c r="E2">
        <v>13965</v>
      </c>
      <c r="F2" s="2">
        <f t="shared" ref="F2:F21" si="1">(ABS($B2-E2)/MAX($B2,E2))</f>
        <v>0.39553304765614855</v>
      </c>
      <c r="G2">
        <v>13577</v>
      </c>
      <c r="H2" s="2">
        <f t="shared" ref="H2:H21" si="2">(ABS($B2-G2)/MAX($B2,G2))</f>
        <v>0.41232740336752804</v>
      </c>
    </row>
    <row r="3" spans="1:8" x14ac:dyDescent="0.25">
      <c r="B3">
        <v>15623</v>
      </c>
      <c r="C3">
        <v>13283</v>
      </c>
      <c r="D3" s="2">
        <f t="shared" si="0"/>
        <v>0.14977917173398195</v>
      </c>
      <c r="E3">
        <v>14742</v>
      </c>
      <c r="F3" s="2">
        <f t="shared" si="1"/>
        <v>5.639121807591372E-2</v>
      </c>
      <c r="G3">
        <v>14625</v>
      </c>
      <c r="H3" s="2">
        <f t="shared" si="2"/>
        <v>6.3880176662612809E-2</v>
      </c>
    </row>
    <row r="4" spans="1:8" x14ac:dyDescent="0.25">
      <c r="B4">
        <v>17124</v>
      </c>
      <c r="C4">
        <v>13629</v>
      </c>
      <c r="D4" s="2">
        <f t="shared" si="0"/>
        <v>0.20409950946040645</v>
      </c>
      <c r="E4">
        <v>13109</v>
      </c>
      <c r="F4" s="2">
        <f t="shared" si="1"/>
        <v>0.2344662462041579</v>
      </c>
      <c r="G4">
        <v>13109</v>
      </c>
      <c r="H4" s="2">
        <f t="shared" si="2"/>
        <v>0.2344662462041579</v>
      </c>
    </row>
    <row r="5" spans="1:8" x14ac:dyDescent="0.25">
      <c r="B5">
        <v>16399</v>
      </c>
      <c r="C5">
        <v>16399</v>
      </c>
      <c r="D5" s="2">
        <f t="shared" si="0"/>
        <v>0</v>
      </c>
      <c r="E5">
        <v>16399</v>
      </c>
      <c r="F5" s="2">
        <f t="shared" si="1"/>
        <v>0</v>
      </c>
      <c r="G5">
        <v>14049</v>
      </c>
      <c r="H5" s="2">
        <f t="shared" si="2"/>
        <v>0.14330142081834257</v>
      </c>
    </row>
    <row r="6" spans="1:8" x14ac:dyDescent="0.25">
      <c r="B6">
        <v>20115</v>
      </c>
      <c r="C6">
        <v>15690</v>
      </c>
      <c r="D6" s="2">
        <f t="shared" si="0"/>
        <v>0.21998508575689785</v>
      </c>
      <c r="E6">
        <v>13990</v>
      </c>
      <c r="F6" s="2">
        <f t="shared" si="1"/>
        <v>0.30449913000248569</v>
      </c>
      <c r="G6">
        <v>14499</v>
      </c>
      <c r="H6" s="2">
        <f t="shared" si="2"/>
        <v>0.2791946308724832</v>
      </c>
    </row>
    <row r="7" spans="1:8" x14ac:dyDescent="0.25">
      <c r="B7">
        <v>19497</v>
      </c>
      <c r="C7">
        <v>16373</v>
      </c>
      <c r="D7" s="2">
        <f t="shared" si="0"/>
        <v>0.16022977894034979</v>
      </c>
      <c r="E7">
        <v>15817</v>
      </c>
      <c r="F7" s="2">
        <f t="shared" si="1"/>
        <v>0.18874698671590501</v>
      </c>
      <c r="G7">
        <v>15817</v>
      </c>
      <c r="H7" s="2">
        <f t="shared" si="2"/>
        <v>0.18874698671590501</v>
      </c>
    </row>
    <row r="8" spans="1:8" x14ac:dyDescent="0.25">
      <c r="B8">
        <v>18892</v>
      </c>
      <c r="C8">
        <v>14953</v>
      </c>
      <c r="D8" s="2">
        <f t="shared" si="0"/>
        <v>0.2085009527842473</v>
      </c>
      <c r="E8">
        <v>14953</v>
      </c>
      <c r="F8" s="2">
        <f t="shared" si="1"/>
        <v>0.2085009527842473</v>
      </c>
      <c r="G8">
        <v>14953</v>
      </c>
      <c r="H8" s="2">
        <f t="shared" si="2"/>
        <v>0.2085009527842473</v>
      </c>
    </row>
    <row r="9" spans="1:8" x14ac:dyDescent="0.25">
      <c r="B9">
        <v>3287</v>
      </c>
      <c r="C9">
        <v>1715</v>
      </c>
      <c r="D9" s="2">
        <f t="shared" si="0"/>
        <v>0.47824764222695465</v>
      </c>
      <c r="E9">
        <v>1873</v>
      </c>
      <c r="F9" s="2">
        <f t="shared" si="1"/>
        <v>0.43017949498022512</v>
      </c>
      <c r="G9">
        <v>1721</v>
      </c>
      <c r="H9" s="2">
        <f t="shared" si="2"/>
        <v>0.47642226954669914</v>
      </c>
    </row>
    <row r="10" spans="1:8" x14ac:dyDescent="0.25">
      <c r="B10">
        <v>2572</v>
      </c>
      <c r="C10">
        <v>1783</v>
      </c>
      <c r="D10" s="2">
        <f t="shared" si="0"/>
        <v>0.30676516329704512</v>
      </c>
      <c r="E10">
        <v>1909</v>
      </c>
      <c r="F10" s="2">
        <f t="shared" si="1"/>
        <v>0.25777604976671853</v>
      </c>
      <c r="G10">
        <v>1996</v>
      </c>
      <c r="H10" s="2">
        <f t="shared" si="2"/>
        <v>0.22395023328149299</v>
      </c>
    </row>
    <row r="11" spans="1:8" x14ac:dyDescent="0.25">
      <c r="B11">
        <v>2396</v>
      </c>
      <c r="C11">
        <v>2287</v>
      </c>
      <c r="D11" s="2">
        <f t="shared" si="0"/>
        <v>4.5492487479131885E-2</v>
      </c>
      <c r="E11">
        <v>2266</v>
      </c>
      <c r="F11" s="2">
        <f t="shared" si="1"/>
        <v>5.4257095158597661E-2</v>
      </c>
      <c r="G11">
        <v>2044</v>
      </c>
      <c r="H11" s="2">
        <f t="shared" si="2"/>
        <v>0.14691151919866444</v>
      </c>
    </row>
    <row r="12" spans="1:8" x14ac:dyDescent="0.25">
      <c r="A12" t="s">
        <v>7</v>
      </c>
      <c r="B12">
        <v>143016</v>
      </c>
      <c r="C12">
        <v>142497</v>
      </c>
      <c r="D12" s="2">
        <f t="shared" si="0"/>
        <v>3.6289645913743919E-3</v>
      </c>
      <c r="E12">
        <v>143016</v>
      </c>
      <c r="F12" s="2">
        <f t="shared" si="1"/>
        <v>0</v>
      </c>
      <c r="G12">
        <v>142497</v>
      </c>
      <c r="H12" s="2">
        <f t="shared" si="2"/>
        <v>3.6289645913743919E-3</v>
      </c>
    </row>
    <row r="13" spans="1:8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138885</v>
      </c>
      <c r="H13" s="2">
        <f t="shared" si="2"/>
        <v>0.14787682453201789</v>
      </c>
    </row>
    <row r="14" spans="1:8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157990</v>
      </c>
      <c r="H14" s="2">
        <f t="shared" si="2"/>
        <v>0</v>
      </c>
    </row>
    <row r="15" spans="1:8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</row>
    <row r="16" spans="1:8" x14ac:dyDescent="0.25">
      <c r="B16">
        <v>62857</v>
      </c>
      <c r="C16">
        <v>62072</v>
      </c>
      <c r="D16" s="2">
        <f t="shared" si="0"/>
        <v>1.2488664746965333E-2</v>
      </c>
      <c r="E16">
        <v>62857</v>
      </c>
      <c r="F16" s="2">
        <f t="shared" si="1"/>
        <v>0</v>
      </c>
      <c r="G16">
        <v>62857</v>
      </c>
      <c r="H16" s="2">
        <f t="shared" si="2"/>
        <v>0</v>
      </c>
    </row>
    <row r="17" spans="2:8" x14ac:dyDescent="0.25">
      <c r="B17">
        <v>64688</v>
      </c>
      <c r="C17">
        <v>63121</v>
      </c>
      <c r="D17" s="2">
        <f t="shared" si="0"/>
        <v>2.4223967350976996E-2</v>
      </c>
      <c r="E17">
        <v>64688</v>
      </c>
      <c r="F17" s="2">
        <f t="shared" si="1"/>
        <v>0</v>
      </c>
      <c r="G17">
        <v>64688</v>
      </c>
      <c r="H17" s="2">
        <f t="shared" si="2"/>
        <v>0</v>
      </c>
    </row>
    <row r="18" spans="2:8" x14ac:dyDescent="0.25">
      <c r="B18">
        <v>65615</v>
      </c>
      <c r="C18">
        <v>58588</v>
      </c>
      <c r="D18" s="2">
        <f t="shared" si="0"/>
        <v>0.1070944143869542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</row>
    <row r="19" spans="2:8" x14ac:dyDescent="0.25">
      <c r="B19">
        <v>50999</v>
      </c>
      <c r="C19">
        <v>33534</v>
      </c>
      <c r="D19" s="2">
        <f t="shared" si="0"/>
        <v>0.34245769524892644</v>
      </c>
      <c r="E19">
        <v>50999</v>
      </c>
      <c r="F19" s="2">
        <f t="shared" si="1"/>
        <v>0</v>
      </c>
      <c r="G19">
        <v>44905</v>
      </c>
      <c r="H19" s="2">
        <f t="shared" si="2"/>
        <v>0.11949253906939351</v>
      </c>
    </row>
    <row r="20" spans="2:8" x14ac:dyDescent="0.25">
      <c r="B20">
        <v>60527</v>
      </c>
      <c r="C20">
        <v>58007</v>
      </c>
      <c r="D20" s="2">
        <f t="shared" si="0"/>
        <v>4.1634311959951757E-2</v>
      </c>
      <c r="E20">
        <v>60527</v>
      </c>
      <c r="F20" s="2">
        <f t="shared" si="1"/>
        <v>0</v>
      </c>
      <c r="G20">
        <v>59751</v>
      </c>
      <c r="H20" s="2">
        <f t="shared" si="2"/>
        <v>1.2820724635286732E-2</v>
      </c>
    </row>
    <row r="21" spans="2:8" x14ac:dyDescent="0.25">
      <c r="B21">
        <v>60852</v>
      </c>
      <c r="C21">
        <v>59563</v>
      </c>
      <c r="D21" s="2">
        <f t="shared" si="0"/>
        <v>2.1182541247617169E-2</v>
      </c>
      <c r="E21">
        <v>60480</v>
      </c>
      <c r="F21" s="2">
        <f t="shared" si="1"/>
        <v>6.1131926641688032E-3</v>
      </c>
      <c r="G21">
        <v>60257</v>
      </c>
      <c r="H21" s="2">
        <f t="shared" si="2"/>
        <v>9.7778215999474137E-3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0.13374712492759766</v>
      </c>
      <c r="F24" s="2">
        <f>AVERAGE(F2:F21)</f>
        <v>0.10682317070042842</v>
      </c>
      <c r="H24" s="2">
        <f>AVERAGE(H2:H21)</f>
        <v>0.13356493569400768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0.47824764222695465</v>
      </c>
      <c r="F26" s="2">
        <f>MAX(F2:F21)</f>
        <v>0.43017949498022512</v>
      </c>
      <c r="H26" s="2">
        <f>MAX(H2:H21)</f>
        <v>0.47642226954669914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726C-54C2-44C5-AEFB-DEB22AA88E71}">
  <dimension ref="A1:H26"/>
  <sheetViews>
    <sheetView zoomScale="130" zoomScaleNormal="130" workbookViewId="0">
      <selection activeCell="K22" sqref="K2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>
        <f xml:space="preserve"> 0</f>
        <v>0</v>
      </c>
      <c r="E1" s="1">
        <f xml:space="preserve"> 1</f>
        <v>1</v>
      </c>
      <c r="G1" s="1">
        <f xml:space="preserve"> 2</f>
        <v>2</v>
      </c>
    </row>
    <row r="2" spans="1:8" x14ac:dyDescent="0.25">
      <c r="A2" t="s">
        <v>6</v>
      </c>
      <c r="B2">
        <v>23103</v>
      </c>
      <c r="C2">
        <v>8329</v>
      </c>
      <c r="D2" s="2">
        <f t="shared" ref="D2:D21" si="0">(ABS($B2-C2)/MAX($B2,C2))</f>
        <v>0.63948404969051642</v>
      </c>
      <c r="E2">
        <v>13577</v>
      </c>
      <c r="F2" s="2">
        <f t="shared" ref="F2:F21" si="1">(ABS($B2-E2)/MAX($B2,E2))</f>
        <v>0.41232740336752804</v>
      </c>
      <c r="G2">
        <v>14071</v>
      </c>
      <c r="H2" s="2">
        <f t="shared" ref="H2:H21" si="2">(ABS($B2-G2)/MAX($B2,G2))</f>
        <v>0.39094489893087475</v>
      </c>
    </row>
    <row r="3" spans="1:8" x14ac:dyDescent="0.25">
      <c r="B3">
        <v>15623</v>
      </c>
      <c r="C3">
        <v>14742</v>
      </c>
      <c r="D3" s="2">
        <f t="shared" si="0"/>
        <v>5.639121807591372E-2</v>
      </c>
      <c r="E3">
        <v>14742</v>
      </c>
      <c r="F3" s="2">
        <f t="shared" si="1"/>
        <v>5.639121807591372E-2</v>
      </c>
      <c r="G3">
        <v>14742</v>
      </c>
      <c r="H3" s="2">
        <f t="shared" si="2"/>
        <v>5.639121807591372E-2</v>
      </c>
    </row>
    <row r="4" spans="1:8" x14ac:dyDescent="0.25">
      <c r="B4">
        <v>17124</v>
      </c>
      <c r="C4">
        <v>13494</v>
      </c>
      <c r="D4" s="2">
        <f t="shared" si="0"/>
        <v>0.21198318149964962</v>
      </c>
      <c r="E4">
        <v>15567</v>
      </c>
      <c r="F4" s="2">
        <f t="shared" si="1"/>
        <v>9.0925017519271192E-2</v>
      </c>
      <c r="G4">
        <v>13494</v>
      </c>
      <c r="H4" s="2">
        <f t="shared" si="2"/>
        <v>0.21198318149964962</v>
      </c>
    </row>
    <row r="5" spans="1:8" x14ac:dyDescent="0.25">
      <c r="B5">
        <v>16399</v>
      </c>
      <c r="C5">
        <v>0</v>
      </c>
      <c r="D5" s="2">
        <f t="shared" si="0"/>
        <v>1</v>
      </c>
      <c r="E5">
        <v>16399</v>
      </c>
      <c r="F5" s="2">
        <f t="shared" si="1"/>
        <v>0</v>
      </c>
      <c r="G5">
        <v>11366</v>
      </c>
      <c r="H5" s="2">
        <f t="shared" si="2"/>
        <v>0.30690895786328437</v>
      </c>
    </row>
    <row r="6" spans="1:8" x14ac:dyDescent="0.25">
      <c r="B6">
        <v>20115</v>
      </c>
      <c r="C6">
        <v>15809</v>
      </c>
      <c r="D6" s="2">
        <f t="shared" si="0"/>
        <v>0.21406910265970669</v>
      </c>
      <c r="E6">
        <v>16704</v>
      </c>
      <c r="F6" s="2">
        <f t="shared" si="1"/>
        <v>0.16957494407158838</v>
      </c>
      <c r="G6">
        <v>19925</v>
      </c>
      <c r="H6" s="2">
        <f t="shared" si="2"/>
        <v>9.4456872980362913E-3</v>
      </c>
    </row>
    <row r="7" spans="1:8" x14ac:dyDescent="0.25">
      <c r="B7">
        <v>19497</v>
      </c>
      <c r="C7">
        <v>15817</v>
      </c>
      <c r="D7" s="2">
        <f t="shared" si="0"/>
        <v>0.18874698671590501</v>
      </c>
      <c r="E7">
        <v>18573</v>
      </c>
      <c r="F7" s="2">
        <f t="shared" si="1"/>
        <v>4.7391906447145714E-2</v>
      </c>
      <c r="G7">
        <v>18573</v>
      </c>
      <c r="H7" s="2">
        <f t="shared" si="2"/>
        <v>4.7391906447145714E-2</v>
      </c>
    </row>
    <row r="8" spans="1:8" x14ac:dyDescent="0.25">
      <c r="B8">
        <v>18892</v>
      </c>
      <c r="C8">
        <v>14953</v>
      </c>
      <c r="D8" s="2">
        <f t="shared" si="0"/>
        <v>0.2085009527842473</v>
      </c>
      <c r="E8">
        <v>14953</v>
      </c>
      <c r="F8" s="2">
        <f t="shared" si="1"/>
        <v>0.2085009527842473</v>
      </c>
      <c r="G8">
        <v>14953</v>
      </c>
      <c r="H8" s="2">
        <f t="shared" si="2"/>
        <v>0.2085009527842473</v>
      </c>
    </row>
    <row r="9" spans="1:8" x14ac:dyDescent="0.25">
      <c r="B9">
        <v>3287</v>
      </c>
      <c r="C9">
        <v>1884</v>
      </c>
      <c r="D9" s="2">
        <f t="shared" si="0"/>
        <v>0.42683297839975659</v>
      </c>
      <c r="E9">
        <v>1720</v>
      </c>
      <c r="F9" s="2">
        <f t="shared" si="1"/>
        <v>0.47672649832674169</v>
      </c>
      <c r="G9">
        <v>1906</v>
      </c>
      <c r="H9" s="2">
        <f t="shared" si="2"/>
        <v>0.42013994523881959</v>
      </c>
    </row>
    <row r="10" spans="1:8" x14ac:dyDescent="0.25">
      <c r="B10">
        <v>2572</v>
      </c>
      <c r="C10">
        <v>2087</v>
      </c>
      <c r="D10" s="2">
        <f t="shared" si="0"/>
        <v>0.1885692068429238</v>
      </c>
      <c r="E10">
        <v>1764</v>
      </c>
      <c r="F10" s="2">
        <f t="shared" si="1"/>
        <v>0.3141524105754277</v>
      </c>
      <c r="G10">
        <v>1963</v>
      </c>
      <c r="H10" s="2">
        <f t="shared" si="2"/>
        <v>0.23678071539657855</v>
      </c>
    </row>
    <row r="11" spans="1:8" x14ac:dyDescent="0.25">
      <c r="B11">
        <v>2396</v>
      </c>
      <c r="C11">
        <v>2086</v>
      </c>
      <c r="D11" s="2">
        <f t="shared" si="0"/>
        <v>0.1293823038397329</v>
      </c>
      <c r="E11">
        <v>2091</v>
      </c>
      <c r="F11" s="2">
        <f t="shared" si="1"/>
        <v>0.12729549248747912</v>
      </c>
      <c r="G11">
        <v>1981</v>
      </c>
      <c r="H11" s="2">
        <f t="shared" si="2"/>
        <v>0.17320534223706177</v>
      </c>
    </row>
    <row r="12" spans="1:8" x14ac:dyDescent="0.25">
      <c r="A12" t="s">
        <v>7</v>
      </c>
      <c r="B12">
        <v>143016</v>
      </c>
      <c r="C12">
        <v>0</v>
      </c>
      <c r="D12" s="2">
        <f t="shared" si="0"/>
        <v>1</v>
      </c>
      <c r="E12">
        <v>141686</v>
      </c>
      <c r="F12" s="2">
        <f t="shared" si="1"/>
        <v>9.2996587794372653E-3</v>
      </c>
      <c r="G12">
        <v>143016</v>
      </c>
      <c r="H12" s="2">
        <f t="shared" si="2"/>
        <v>0</v>
      </c>
    </row>
    <row r="13" spans="1:8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</row>
    <row r="14" spans="1:8" x14ac:dyDescent="0.25">
      <c r="B14">
        <v>157990</v>
      </c>
      <c r="C14">
        <v>157061</v>
      </c>
      <c r="D14" s="2">
        <f t="shared" si="0"/>
        <v>5.8801189948730929E-3</v>
      </c>
      <c r="E14">
        <v>157061</v>
      </c>
      <c r="F14" s="2">
        <f t="shared" si="1"/>
        <v>5.8801189948730929E-3</v>
      </c>
      <c r="G14">
        <v>157990</v>
      </c>
      <c r="H14" s="2">
        <f t="shared" si="2"/>
        <v>0</v>
      </c>
    </row>
    <row r="15" spans="1:8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</row>
    <row r="16" spans="1:8" x14ac:dyDescent="0.25">
      <c r="B16">
        <v>62857</v>
      </c>
      <c r="C16">
        <v>0</v>
      </c>
      <c r="D16" s="2">
        <f t="shared" si="0"/>
        <v>1</v>
      </c>
      <c r="E16">
        <v>62857</v>
      </c>
      <c r="F16" s="2">
        <f t="shared" si="1"/>
        <v>0</v>
      </c>
      <c r="G16">
        <v>62857</v>
      </c>
      <c r="H16" s="2">
        <f t="shared" si="2"/>
        <v>0</v>
      </c>
    </row>
    <row r="17" spans="2:8" x14ac:dyDescent="0.25">
      <c r="B17">
        <v>64688</v>
      </c>
      <c r="C17">
        <v>61624</v>
      </c>
      <c r="D17" s="2">
        <f t="shared" si="0"/>
        <v>4.7365817462280482E-2</v>
      </c>
      <c r="E17">
        <v>61624</v>
      </c>
      <c r="F17" s="2">
        <f t="shared" si="1"/>
        <v>4.7365817462280482E-2</v>
      </c>
      <c r="G17">
        <v>63621</v>
      </c>
      <c r="H17" s="2">
        <f t="shared" si="2"/>
        <v>1.6494558496166212E-2</v>
      </c>
    </row>
    <row r="18" spans="2:8" x14ac:dyDescent="0.25">
      <c r="B18">
        <v>65615</v>
      </c>
      <c r="C18">
        <v>52186</v>
      </c>
      <c r="D18" s="2">
        <f t="shared" si="0"/>
        <v>0.20466356778175723</v>
      </c>
      <c r="E18">
        <v>52186</v>
      </c>
      <c r="F18" s="2">
        <f t="shared" si="1"/>
        <v>0.20466356778175723</v>
      </c>
      <c r="G18">
        <v>65615</v>
      </c>
      <c r="H18" s="2">
        <f t="shared" si="2"/>
        <v>0</v>
      </c>
    </row>
    <row r="19" spans="2:8" x14ac:dyDescent="0.25">
      <c r="B19">
        <v>50999</v>
      </c>
      <c r="C19">
        <v>50428</v>
      </c>
      <c r="D19" s="2">
        <f t="shared" si="0"/>
        <v>1.1196297966626797E-2</v>
      </c>
      <c r="E19">
        <v>50428</v>
      </c>
      <c r="F19" s="2">
        <f t="shared" si="1"/>
        <v>1.1196297966626797E-2</v>
      </c>
      <c r="G19">
        <v>50999</v>
      </c>
      <c r="H19" s="2">
        <f t="shared" si="2"/>
        <v>0</v>
      </c>
    </row>
    <row r="20" spans="2:8" x14ac:dyDescent="0.25">
      <c r="B20">
        <v>60527</v>
      </c>
      <c r="C20">
        <v>59751</v>
      </c>
      <c r="D20" s="2">
        <f t="shared" si="0"/>
        <v>1.2820724635286732E-2</v>
      </c>
      <c r="E20">
        <v>59751</v>
      </c>
      <c r="F20" s="2">
        <f t="shared" si="1"/>
        <v>1.2820724635286732E-2</v>
      </c>
      <c r="G20">
        <v>59751</v>
      </c>
      <c r="H20" s="2">
        <f t="shared" si="2"/>
        <v>1.2820724635286732E-2</v>
      </c>
    </row>
    <row r="21" spans="2:8" x14ac:dyDescent="0.25">
      <c r="B21">
        <v>60852</v>
      </c>
      <c r="C21">
        <v>60257</v>
      </c>
      <c r="D21" s="2">
        <f t="shared" si="0"/>
        <v>9.7778215999474137E-3</v>
      </c>
      <c r="E21">
        <v>60257</v>
      </c>
      <c r="F21" s="2">
        <f t="shared" si="1"/>
        <v>9.7778215999474137E-3</v>
      </c>
      <c r="G21">
        <v>60852</v>
      </c>
      <c r="H21" s="2">
        <f t="shared" si="2"/>
        <v>0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0.27778321644745618</v>
      </c>
      <c r="F24" s="2">
        <f>AVERAGE(F2:F21)</f>
        <v>0.1102144925437776</v>
      </c>
      <c r="H24" s="2">
        <f>AVERAGE(H2:H21)</f>
        <v>0.10455040444515322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1</v>
      </c>
      <c r="F26" s="2">
        <f>MAX(F2:F21)</f>
        <v>0.47672649832674169</v>
      </c>
      <c r="H26" s="2">
        <f>MAX(H2:H21)</f>
        <v>0.42013994523881959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E4C3-9F91-4885-8D07-04C8CD597082}">
  <dimension ref="A1:H26"/>
  <sheetViews>
    <sheetView zoomScale="130" zoomScaleNormal="130" workbookViewId="0">
      <selection activeCell="G22" sqref="G2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>
        <f xml:space="preserve"> 0</f>
        <v>0</v>
      </c>
      <c r="E1" s="1">
        <f xml:space="preserve"> 1</f>
        <v>1</v>
      </c>
      <c r="G1" s="1">
        <f xml:space="preserve"> 2</f>
        <v>2</v>
      </c>
    </row>
    <row r="2" spans="1:8" x14ac:dyDescent="0.25">
      <c r="A2" t="s">
        <v>6</v>
      </c>
      <c r="B2">
        <v>23103</v>
      </c>
      <c r="C2">
        <v>9271</v>
      </c>
      <c r="D2" s="2">
        <f t="shared" ref="D2:D21" si="0">(ABS($B2-C2)/MAX($B2,C2))</f>
        <v>0.598710124226291</v>
      </c>
      <c r="E2">
        <v>13100</v>
      </c>
      <c r="F2" s="2">
        <f t="shared" ref="F2:F21" si="1">(ABS($B2-E2)/MAX($B2,E2))</f>
        <v>0.43297407263126003</v>
      </c>
      <c r="G2">
        <v>13965</v>
      </c>
      <c r="H2" s="2">
        <f t="shared" ref="H2:H21" si="2">(ABS($B2-G2)/MAX($B2,G2))</f>
        <v>0.39553304765614855</v>
      </c>
    </row>
    <row r="3" spans="1:8" x14ac:dyDescent="0.25">
      <c r="B3">
        <v>15623</v>
      </c>
      <c r="C3">
        <v>12945</v>
      </c>
      <c r="D3" s="2">
        <f t="shared" si="0"/>
        <v>0.17141394098444601</v>
      </c>
      <c r="E3">
        <v>15623</v>
      </c>
      <c r="F3" s="2">
        <f t="shared" si="1"/>
        <v>0</v>
      </c>
      <c r="G3">
        <v>15382</v>
      </c>
      <c r="H3" s="2">
        <f t="shared" si="2"/>
        <v>1.5425974524739167E-2</v>
      </c>
    </row>
    <row r="4" spans="1:8" x14ac:dyDescent="0.25">
      <c r="B4">
        <v>17124</v>
      </c>
      <c r="C4">
        <v>0</v>
      </c>
      <c r="D4" s="2">
        <f t="shared" si="0"/>
        <v>1</v>
      </c>
      <c r="E4">
        <v>14032</v>
      </c>
      <c r="F4" s="2">
        <f t="shared" si="1"/>
        <v>0.18056528848399905</v>
      </c>
      <c r="G4">
        <v>17124</v>
      </c>
      <c r="H4" s="2">
        <f t="shared" si="2"/>
        <v>0</v>
      </c>
    </row>
    <row r="5" spans="1:8" x14ac:dyDescent="0.25">
      <c r="B5">
        <v>16399</v>
      </c>
      <c r="C5">
        <v>16032</v>
      </c>
      <c r="D5" s="2">
        <f t="shared" si="0"/>
        <v>2.2379413378864565E-2</v>
      </c>
      <c r="E5">
        <v>16399</v>
      </c>
      <c r="F5" s="2">
        <f t="shared" si="1"/>
        <v>0</v>
      </c>
      <c r="G5">
        <v>16399</v>
      </c>
      <c r="H5" s="2">
        <f t="shared" si="2"/>
        <v>0</v>
      </c>
    </row>
    <row r="6" spans="1:8" x14ac:dyDescent="0.25">
      <c r="B6">
        <v>20115</v>
      </c>
      <c r="C6">
        <v>13990</v>
      </c>
      <c r="D6" s="2">
        <f t="shared" si="0"/>
        <v>0.30449913000248569</v>
      </c>
      <c r="E6">
        <v>16623</v>
      </c>
      <c r="F6" s="2">
        <f t="shared" si="1"/>
        <v>0.17360178970917226</v>
      </c>
      <c r="G6">
        <v>17895</v>
      </c>
      <c r="H6" s="2">
        <f t="shared" si="2"/>
        <v>0.11036539895600299</v>
      </c>
    </row>
    <row r="7" spans="1:8" x14ac:dyDescent="0.25">
      <c r="B7">
        <v>19497</v>
      </c>
      <c r="C7">
        <v>16860</v>
      </c>
      <c r="D7" s="2">
        <f t="shared" si="0"/>
        <v>0.13525157716571781</v>
      </c>
      <c r="E7">
        <v>15817</v>
      </c>
      <c r="F7" s="2">
        <f t="shared" si="1"/>
        <v>0.18874698671590501</v>
      </c>
      <c r="G7">
        <v>18573</v>
      </c>
      <c r="H7" s="2">
        <f t="shared" si="2"/>
        <v>4.7391906447145714E-2</v>
      </c>
    </row>
    <row r="8" spans="1:8" x14ac:dyDescent="0.25">
      <c r="B8">
        <v>18892</v>
      </c>
      <c r="C8">
        <v>0</v>
      </c>
      <c r="D8" s="2">
        <f t="shared" si="0"/>
        <v>1</v>
      </c>
      <c r="E8">
        <v>14953</v>
      </c>
      <c r="F8" s="2">
        <f t="shared" si="1"/>
        <v>0.2085009527842473</v>
      </c>
      <c r="G8">
        <v>16337</v>
      </c>
      <c r="H8" s="2">
        <f t="shared" si="2"/>
        <v>0.13524243065847977</v>
      </c>
    </row>
    <row r="9" spans="1:8" x14ac:dyDescent="0.25">
      <c r="B9">
        <v>3287</v>
      </c>
      <c r="C9">
        <v>0</v>
      </c>
      <c r="D9" s="2">
        <f t="shared" si="0"/>
        <v>1</v>
      </c>
      <c r="E9">
        <v>2118</v>
      </c>
      <c r="F9" s="2">
        <f t="shared" si="1"/>
        <v>0.35564344386979008</v>
      </c>
      <c r="G9">
        <v>3287</v>
      </c>
      <c r="H9" s="2">
        <f t="shared" si="2"/>
        <v>0</v>
      </c>
    </row>
    <row r="10" spans="1:8" x14ac:dyDescent="0.25">
      <c r="B10">
        <v>2572</v>
      </c>
      <c r="C10">
        <v>0</v>
      </c>
      <c r="D10" s="2">
        <f t="shared" si="0"/>
        <v>1</v>
      </c>
      <c r="E10">
        <v>1909</v>
      </c>
      <c r="F10" s="2">
        <f t="shared" si="1"/>
        <v>0.25777604976671853</v>
      </c>
      <c r="G10">
        <v>1888</v>
      </c>
      <c r="H10" s="2">
        <f t="shared" si="2"/>
        <v>0.26594090202177295</v>
      </c>
    </row>
    <row r="11" spans="1:8" x14ac:dyDescent="0.25">
      <c r="B11">
        <v>2396</v>
      </c>
      <c r="C11">
        <v>2061</v>
      </c>
      <c r="D11" s="2">
        <f t="shared" si="0"/>
        <v>0.13981636060100167</v>
      </c>
      <c r="E11">
        <v>2109</v>
      </c>
      <c r="F11" s="2">
        <f t="shared" si="1"/>
        <v>0.1197829716193656</v>
      </c>
      <c r="G11">
        <v>2204</v>
      </c>
      <c r="H11" s="2">
        <f t="shared" si="2"/>
        <v>8.0133555926544239E-2</v>
      </c>
    </row>
    <row r="12" spans="1:8" x14ac:dyDescent="0.25">
      <c r="A12" t="s">
        <v>7</v>
      </c>
      <c r="B12">
        <v>143016</v>
      </c>
      <c r="C12">
        <v>140362</v>
      </c>
      <c r="D12" s="2">
        <f t="shared" si="0"/>
        <v>1.8557364210997372E-2</v>
      </c>
      <c r="E12">
        <v>143016</v>
      </c>
      <c r="F12" s="2">
        <f t="shared" si="1"/>
        <v>0</v>
      </c>
      <c r="G12">
        <v>142395</v>
      </c>
      <c r="H12" s="2">
        <f t="shared" si="2"/>
        <v>4.3421715052861217E-3</v>
      </c>
    </row>
    <row r="13" spans="1:8" x14ac:dyDescent="0.25">
      <c r="B13">
        <v>162987</v>
      </c>
      <c r="C13">
        <v>0</v>
      </c>
      <c r="D13" s="2">
        <f t="shared" si="0"/>
        <v>1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</row>
    <row r="14" spans="1:8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157990</v>
      </c>
      <c r="H14" s="2">
        <f t="shared" si="2"/>
        <v>0</v>
      </c>
    </row>
    <row r="15" spans="1:8" x14ac:dyDescent="0.25">
      <c r="B15">
        <v>176272</v>
      </c>
      <c r="C15">
        <v>174424</v>
      </c>
      <c r="D15" s="2">
        <f t="shared" si="0"/>
        <v>1.0483797767087228E-2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</row>
    <row r="16" spans="1:8" x14ac:dyDescent="0.25">
      <c r="B16">
        <v>62857</v>
      </c>
      <c r="C16">
        <v>62534</v>
      </c>
      <c r="D16" s="2">
        <f t="shared" si="0"/>
        <v>5.1386480423819148E-3</v>
      </c>
      <c r="E16">
        <v>61246</v>
      </c>
      <c r="F16" s="2">
        <f t="shared" si="1"/>
        <v>2.5629603703644782E-2</v>
      </c>
      <c r="G16">
        <v>62857</v>
      </c>
      <c r="H16" s="2">
        <f t="shared" si="2"/>
        <v>0</v>
      </c>
    </row>
    <row r="17" spans="2:8" x14ac:dyDescent="0.25">
      <c r="B17">
        <v>64688</v>
      </c>
      <c r="C17">
        <v>58444</v>
      </c>
      <c r="D17" s="2">
        <f t="shared" si="0"/>
        <v>9.6524857778877066E-2</v>
      </c>
      <c r="E17">
        <v>64164</v>
      </c>
      <c r="F17" s="2">
        <f t="shared" si="1"/>
        <v>8.1004204798417016E-3</v>
      </c>
      <c r="G17">
        <v>64688</v>
      </c>
      <c r="H17" s="2">
        <f t="shared" si="2"/>
        <v>0</v>
      </c>
    </row>
    <row r="18" spans="2:8" x14ac:dyDescent="0.25">
      <c r="B18">
        <v>65615</v>
      </c>
      <c r="C18">
        <v>59074</v>
      </c>
      <c r="D18" s="2">
        <f t="shared" si="0"/>
        <v>9.9687571439457445E-2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</row>
    <row r="19" spans="2:8" x14ac:dyDescent="0.25">
      <c r="B19">
        <v>50999</v>
      </c>
      <c r="C19">
        <v>46619</v>
      </c>
      <c r="D19" s="2">
        <f t="shared" si="0"/>
        <v>8.5884036941900818E-2</v>
      </c>
      <c r="E19">
        <v>40165</v>
      </c>
      <c r="F19" s="2">
        <f t="shared" si="1"/>
        <v>0.21243553795172454</v>
      </c>
      <c r="G19">
        <v>50999</v>
      </c>
      <c r="H19" s="2">
        <f t="shared" si="2"/>
        <v>0</v>
      </c>
    </row>
    <row r="20" spans="2:8" x14ac:dyDescent="0.25">
      <c r="B20">
        <v>60527</v>
      </c>
      <c r="C20">
        <v>54584</v>
      </c>
      <c r="D20" s="2">
        <f t="shared" si="0"/>
        <v>9.8187585705552888E-2</v>
      </c>
      <c r="E20">
        <v>60527</v>
      </c>
      <c r="F20" s="2">
        <f t="shared" si="1"/>
        <v>0</v>
      </c>
      <c r="G20">
        <v>60527</v>
      </c>
      <c r="H20" s="2">
        <f t="shared" si="2"/>
        <v>0</v>
      </c>
    </row>
    <row r="21" spans="2:8" x14ac:dyDescent="0.25">
      <c r="B21">
        <v>60852</v>
      </c>
      <c r="C21">
        <v>0</v>
      </c>
      <c r="D21" s="2">
        <f t="shared" si="0"/>
        <v>1</v>
      </c>
      <c r="E21">
        <v>60852</v>
      </c>
      <c r="F21" s="2">
        <f t="shared" si="1"/>
        <v>0</v>
      </c>
      <c r="G21">
        <v>60852</v>
      </c>
      <c r="H21" s="2">
        <f t="shared" si="2"/>
        <v>0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0.38932672041225308</v>
      </c>
      <c r="F24" s="2">
        <f>AVERAGE(F2:F21)</f>
        <v>0.10818785588578343</v>
      </c>
      <c r="H24" s="2">
        <f>AVERAGE(H2:H21)</f>
        <v>5.2718769384805964E-2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1</v>
      </c>
      <c r="F26" s="2">
        <f>MAX(F2:F21)</f>
        <v>0.43297407263126003</v>
      </c>
      <c r="H26" s="2">
        <f>MAX(H2:H21)</f>
        <v>0.39553304765614855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A65D-A2C8-4145-8CAB-66F9607F5E59}">
  <dimension ref="A1:H26"/>
  <sheetViews>
    <sheetView zoomScale="130" zoomScaleNormal="130" workbookViewId="0">
      <selection activeCell="E2" sqref="E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 t="s">
        <v>8</v>
      </c>
      <c r="E1" s="1" t="s">
        <v>9</v>
      </c>
      <c r="G1" s="1"/>
    </row>
    <row r="2" spans="1:8" x14ac:dyDescent="0.25">
      <c r="A2" t="s">
        <v>6</v>
      </c>
      <c r="B2">
        <v>23103</v>
      </c>
      <c r="C2">
        <v>13965</v>
      </c>
      <c r="D2" s="2">
        <f t="shared" ref="D2:D21" si="0">(ABS($B2-C2)/MAX($B2,C2))</f>
        <v>0.39553304765614855</v>
      </c>
      <c r="E2">
        <v>16665</v>
      </c>
      <c r="F2" s="2">
        <f t="shared" ref="F2:F21" si="1">(ABS($B2-E2)/MAX($B2,E2))</f>
        <v>0.27866510842747694</v>
      </c>
      <c r="H2" s="2"/>
    </row>
    <row r="3" spans="1:8" x14ac:dyDescent="0.25">
      <c r="B3">
        <v>15623</v>
      </c>
      <c r="C3">
        <v>15382</v>
      </c>
      <c r="D3" s="2">
        <f t="shared" si="0"/>
        <v>1.5425974524739167E-2</v>
      </c>
      <c r="E3">
        <v>14625</v>
      </c>
      <c r="F3" s="2">
        <f t="shared" si="1"/>
        <v>6.3880176662612809E-2</v>
      </c>
      <c r="H3" s="2"/>
    </row>
    <row r="4" spans="1:8" x14ac:dyDescent="0.25">
      <c r="B4">
        <v>17124</v>
      </c>
      <c r="C4">
        <v>17124</v>
      </c>
      <c r="D4" s="2">
        <f t="shared" si="0"/>
        <v>0</v>
      </c>
      <c r="E4">
        <v>7911</v>
      </c>
      <c r="F4" s="2">
        <f t="shared" si="1"/>
        <v>0.53801681850035044</v>
      </c>
      <c r="H4" s="2"/>
    </row>
    <row r="5" spans="1:8" x14ac:dyDescent="0.25">
      <c r="B5">
        <v>16399</v>
      </c>
      <c r="C5">
        <v>16399</v>
      </c>
      <c r="D5" s="2">
        <f t="shared" si="0"/>
        <v>0</v>
      </c>
      <c r="E5">
        <v>16032</v>
      </c>
      <c r="F5" s="2">
        <f t="shared" si="1"/>
        <v>2.2379413378864565E-2</v>
      </c>
      <c r="H5" s="2"/>
    </row>
    <row r="6" spans="1:8" x14ac:dyDescent="0.25">
      <c r="B6">
        <v>20115</v>
      </c>
      <c r="C6">
        <v>17895</v>
      </c>
      <c r="D6" s="2">
        <f t="shared" si="0"/>
        <v>0.11036539895600299</v>
      </c>
      <c r="E6">
        <v>15628</v>
      </c>
      <c r="F6" s="2">
        <f t="shared" si="1"/>
        <v>0.22306736266467811</v>
      </c>
      <c r="H6" s="2"/>
    </row>
    <row r="7" spans="1:8" x14ac:dyDescent="0.25">
      <c r="B7">
        <v>19497</v>
      </c>
      <c r="C7">
        <v>18573</v>
      </c>
      <c r="D7" s="2">
        <f t="shared" si="0"/>
        <v>4.7391906447145714E-2</v>
      </c>
      <c r="E7">
        <v>11424</v>
      </c>
      <c r="F7" s="2">
        <f t="shared" si="1"/>
        <v>0.41406370210801663</v>
      </c>
      <c r="H7" s="2"/>
    </row>
    <row r="8" spans="1:8" x14ac:dyDescent="0.25">
      <c r="B8">
        <v>18892</v>
      </c>
      <c r="C8">
        <v>16337</v>
      </c>
      <c r="D8" s="2">
        <f t="shared" si="0"/>
        <v>0.13524243065847977</v>
      </c>
      <c r="E8">
        <v>13926</v>
      </c>
      <c r="F8" s="2">
        <f t="shared" si="1"/>
        <v>0.262862587338556</v>
      </c>
      <c r="H8" s="2"/>
    </row>
    <row r="9" spans="1:8" x14ac:dyDescent="0.25">
      <c r="B9">
        <v>3287</v>
      </c>
      <c r="C9">
        <v>3287</v>
      </c>
      <c r="D9" s="2">
        <f t="shared" si="0"/>
        <v>0</v>
      </c>
      <c r="E9">
        <v>3287</v>
      </c>
      <c r="F9" s="2">
        <f t="shared" si="1"/>
        <v>0</v>
      </c>
      <c r="H9" s="2"/>
    </row>
    <row r="10" spans="1:8" x14ac:dyDescent="0.25">
      <c r="B10">
        <v>2572</v>
      </c>
      <c r="C10">
        <v>1888</v>
      </c>
      <c r="D10" s="2">
        <f t="shared" si="0"/>
        <v>0.26594090202177295</v>
      </c>
      <c r="E10">
        <v>2087</v>
      </c>
      <c r="F10" s="2">
        <f t="shared" si="1"/>
        <v>0.1885692068429238</v>
      </c>
      <c r="H10" s="2"/>
    </row>
    <row r="11" spans="1:8" x14ac:dyDescent="0.25">
      <c r="B11">
        <v>2396</v>
      </c>
      <c r="C11">
        <v>2204</v>
      </c>
      <c r="D11" s="2">
        <f t="shared" si="0"/>
        <v>8.0133555926544239E-2</v>
      </c>
      <c r="E11">
        <v>2086</v>
      </c>
      <c r="F11" s="2">
        <f t="shared" si="1"/>
        <v>0.1293823038397329</v>
      </c>
      <c r="H11" s="2"/>
    </row>
    <row r="12" spans="1:8" x14ac:dyDescent="0.25">
      <c r="A12" t="s">
        <v>7</v>
      </c>
      <c r="B12">
        <v>143016</v>
      </c>
      <c r="C12">
        <v>142395</v>
      </c>
      <c r="D12" s="2">
        <f t="shared" si="0"/>
        <v>4.3421715052861217E-3</v>
      </c>
      <c r="E12">
        <v>142307</v>
      </c>
      <c r="F12" s="2">
        <f t="shared" si="1"/>
        <v>4.9574872741511436E-3</v>
      </c>
      <c r="H12" s="2"/>
    </row>
    <row r="13" spans="1:8" x14ac:dyDescent="0.25">
      <c r="B13">
        <v>162987</v>
      </c>
      <c r="C13">
        <v>162987</v>
      </c>
      <c r="D13" s="2">
        <f t="shared" si="0"/>
        <v>0</v>
      </c>
      <c r="E13">
        <v>146509</v>
      </c>
      <c r="F13" s="2">
        <f t="shared" si="1"/>
        <v>0.10110008773705878</v>
      </c>
      <c r="H13" s="2"/>
    </row>
    <row r="14" spans="1:8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H14" s="2"/>
    </row>
    <row r="15" spans="1:8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H15" s="2"/>
    </row>
    <row r="16" spans="1:8" x14ac:dyDescent="0.25">
      <c r="B16">
        <v>62857</v>
      </c>
      <c r="C16">
        <v>62857</v>
      </c>
      <c r="D16" s="2">
        <f t="shared" si="0"/>
        <v>0</v>
      </c>
      <c r="E16">
        <v>62857</v>
      </c>
      <c r="F16" s="2">
        <f t="shared" si="1"/>
        <v>0</v>
      </c>
      <c r="H16" s="2"/>
    </row>
    <row r="17" spans="2:8" x14ac:dyDescent="0.25">
      <c r="B17">
        <v>64688</v>
      </c>
      <c r="C17">
        <v>64688</v>
      </c>
      <c r="D17" s="2">
        <f t="shared" si="0"/>
        <v>0</v>
      </c>
      <c r="E17">
        <v>62133</v>
      </c>
      <c r="F17" s="2">
        <f t="shared" si="1"/>
        <v>3.9497279248083106E-2</v>
      </c>
      <c r="H17" s="2"/>
    </row>
    <row r="18" spans="2:8" x14ac:dyDescent="0.25">
      <c r="B18">
        <v>65615</v>
      </c>
      <c r="C18">
        <v>65615</v>
      </c>
      <c r="D18" s="2">
        <f t="shared" si="0"/>
        <v>0</v>
      </c>
      <c r="E18">
        <v>65615</v>
      </c>
      <c r="F18" s="2">
        <f t="shared" si="1"/>
        <v>0</v>
      </c>
      <c r="H18" s="2"/>
    </row>
    <row r="19" spans="2:8" x14ac:dyDescent="0.25">
      <c r="B19">
        <v>50999</v>
      </c>
      <c r="C19">
        <v>50999</v>
      </c>
      <c r="D19" s="2">
        <f t="shared" si="0"/>
        <v>0</v>
      </c>
      <c r="E19">
        <v>50782</v>
      </c>
      <c r="F19" s="2">
        <f t="shared" si="1"/>
        <v>4.2549853918704287E-3</v>
      </c>
      <c r="H19" s="2"/>
    </row>
    <row r="20" spans="2:8" x14ac:dyDescent="0.25">
      <c r="B20">
        <v>60527</v>
      </c>
      <c r="C20">
        <v>59751</v>
      </c>
      <c r="D20" s="2">
        <f t="shared" si="0"/>
        <v>1.2820724635286732E-2</v>
      </c>
      <c r="E20">
        <v>58476</v>
      </c>
      <c r="F20" s="2">
        <f t="shared" si="1"/>
        <v>3.3885703900738515E-2</v>
      </c>
      <c r="H20" s="2"/>
    </row>
    <row r="21" spans="2:8" x14ac:dyDescent="0.25">
      <c r="B21">
        <v>60852</v>
      </c>
      <c r="C21">
        <v>60852</v>
      </c>
      <c r="D21" s="2">
        <f t="shared" si="0"/>
        <v>0</v>
      </c>
      <c r="E21">
        <v>60480</v>
      </c>
      <c r="F21" s="2">
        <f t="shared" si="1"/>
        <v>6.1131926641688032E-3</v>
      </c>
      <c r="H21" s="2"/>
    </row>
    <row r="23" spans="2:8" x14ac:dyDescent="0.25">
      <c r="D23" t="s">
        <v>1</v>
      </c>
      <c r="F23" t="s">
        <v>1</v>
      </c>
    </row>
    <row r="24" spans="2:8" x14ac:dyDescent="0.25">
      <c r="D24" s="2">
        <f>AVERAGE(D2:D21)</f>
        <v>5.3359805616570298E-2</v>
      </c>
      <c r="F24" s="2">
        <f>AVERAGE(F2:F21)</f>
        <v>0.11553477079896415</v>
      </c>
      <c r="H24" s="2"/>
    </row>
    <row r="25" spans="2:8" x14ac:dyDescent="0.25">
      <c r="D25" t="s">
        <v>0</v>
      </c>
      <c r="F25" t="s">
        <v>0</v>
      </c>
    </row>
    <row r="26" spans="2:8" x14ac:dyDescent="0.25">
      <c r="D26" s="2">
        <f>MAX(D2:D21)</f>
        <v>0.39553304765614855</v>
      </c>
      <c r="F26" s="2">
        <f>MAX(F2:F21)</f>
        <v>0.53801681850035044</v>
      </c>
      <c r="H26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F23-97BD-4C04-87B7-85516AEBC6A2}">
  <dimension ref="A1:T26"/>
  <sheetViews>
    <sheetView topLeftCell="B1" zoomScale="115" zoomScaleNormal="115" workbookViewId="0">
      <selection activeCell="N45" sqref="N45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>
        <v>10</v>
      </c>
      <c r="E1" s="1">
        <v>20</v>
      </c>
      <c r="G1" s="1">
        <v>30</v>
      </c>
      <c r="I1" s="1">
        <v>40</v>
      </c>
      <c r="K1" s="1">
        <v>50</v>
      </c>
      <c r="M1" s="1">
        <v>60</v>
      </c>
      <c r="O1" s="1">
        <v>70</v>
      </c>
      <c r="Q1" s="1">
        <v>80</v>
      </c>
      <c r="S1" s="1">
        <v>90</v>
      </c>
    </row>
    <row r="2" spans="1:20" x14ac:dyDescent="0.25">
      <c r="A2" t="s">
        <v>6</v>
      </c>
      <c r="B2">
        <v>23103</v>
      </c>
      <c r="C2">
        <v>13695</v>
      </c>
      <c r="D2" s="2">
        <f t="shared" ref="D2:D21" si="0">(ABS($B2-C2)/MAX($B2,C2))</f>
        <v>0.4072198415790157</v>
      </c>
      <c r="E2">
        <v>16587</v>
      </c>
      <c r="F2" s="2">
        <f t="shared" ref="F2:F21" si="1">(ABS($B2-E2)/MAX($B2,E2))</f>
        <v>0.28204129333852745</v>
      </c>
      <c r="G2">
        <v>18525</v>
      </c>
      <c r="H2" s="2">
        <f t="shared" ref="H2:H21" si="2">(ABS($B2-G2)/MAX($B2,G2))</f>
        <v>0.19815608362550319</v>
      </c>
      <c r="I2">
        <v>14980</v>
      </c>
      <c r="J2" s="2">
        <f t="shared" ref="J2:J21" si="3">(ABS($B2-I2)/MAX($B2,I2))</f>
        <v>0.35159935939055537</v>
      </c>
      <c r="K2">
        <v>13192</v>
      </c>
      <c r="L2" s="2">
        <f t="shared" ref="L2:L21" si="4">(ABS($B2-K2)/MAX($B2,K2))</f>
        <v>0.42899190581309787</v>
      </c>
      <c r="M2">
        <v>15227</v>
      </c>
      <c r="N2" s="2">
        <f t="shared" ref="N2:N21" si="5">(ABS($B2-M2)/MAX($B2,M2))</f>
        <v>0.34090810717222869</v>
      </c>
      <c r="O2">
        <v>14507</v>
      </c>
      <c r="P2" s="2">
        <f t="shared" ref="P2:P21" si="6">(ABS($B2-O2)/MAX($B2,O2))</f>
        <v>0.37207289096654111</v>
      </c>
      <c r="Q2">
        <v>13577</v>
      </c>
      <c r="R2" s="2">
        <f t="shared" ref="R2:R21" si="7">(ABS($B2-Q2)/MAX($B2,Q2))</f>
        <v>0.41232740336752804</v>
      </c>
      <c r="S2">
        <v>15593</v>
      </c>
      <c r="T2" s="2">
        <f t="shared" ref="T2:T21" si="8">(ABS($B2-S2)/MAX($B2,S2))</f>
        <v>0.32506600874345321</v>
      </c>
    </row>
    <row r="3" spans="1:20" x14ac:dyDescent="0.25">
      <c r="B3">
        <v>15623</v>
      </c>
      <c r="C3">
        <v>13423</v>
      </c>
      <c r="D3" s="2">
        <f t="shared" si="0"/>
        <v>0.14081802470716251</v>
      </c>
      <c r="E3">
        <v>13789</v>
      </c>
      <c r="F3" s="2">
        <f t="shared" si="1"/>
        <v>0.11739102605133457</v>
      </c>
      <c r="G3">
        <v>14742</v>
      </c>
      <c r="H3" s="2">
        <f t="shared" si="2"/>
        <v>5.639121807591372E-2</v>
      </c>
      <c r="I3">
        <v>14742</v>
      </c>
      <c r="J3" s="2">
        <f t="shared" si="3"/>
        <v>5.639121807591372E-2</v>
      </c>
      <c r="K3">
        <v>14742</v>
      </c>
      <c r="L3" s="2">
        <f t="shared" si="4"/>
        <v>5.639121807591372E-2</v>
      </c>
      <c r="M3">
        <v>15382</v>
      </c>
      <c r="N3" s="2">
        <f t="shared" si="5"/>
        <v>1.5425974524739167E-2</v>
      </c>
      <c r="O3">
        <v>14988</v>
      </c>
      <c r="P3" s="2">
        <f t="shared" si="6"/>
        <v>4.0645202585930996E-2</v>
      </c>
      <c r="Q3">
        <v>14742</v>
      </c>
      <c r="R3" s="2">
        <f t="shared" si="7"/>
        <v>5.639121807591372E-2</v>
      </c>
      <c r="S3">
        <v>15382</v>
      </c>
      <c r="T3" s="2">
        <f t="shared" si="8"/>
        <v>1.5425974524739167E-2</v>
      </c>
    </row>
    <row r="4" spans="1:20" x14ac:dyDescent="0.25">
      <c r="B4">
        <v>17124</v>
      </c>
      <c r="C4">
        <v>15850</v>
      </c>
      <c r="D4" s="2">
        <f t="shared" si="0"/>
        <v>7.4398505022191072E-2</v>
      </c>
      <c r="E4">
        <v>13629</v>
      </c>
      <c r="F4" s="2">
        <f t="shared" si="1"/>
        <v>0.20409950946040645</v>
      </c>
      <c r="G4">
        <v>17124</v>
      </c>
      <c r="H4" s="2">
        <f t="shared" si="2"/>
        <v>0</v>
      </c>
      <c r="I4">
        <v>13629</v>
      </c>
      <c r="J4" s="2">
        <f t="shared" si="3"/>
        <v>0.20409950946040645</v>
      </c>
      <c r="K4">
        <v>13494</v>
      </c>
      <c r="L4" s="2">
        <f t="shared" si="4"/>
        <v>0.21198318149964962</v>
      </c>
      <c r="M4">
        <v>12748</v>
      </c>
      <c r="N4" s="2">
        <f t="shared" si="5"/>
        <v>0.25554776921280076</v>
      </c>
      <c r="O4">
        <v>15567</v>
      </c>
      <c r="P4" s="2">
        <f t="shared" si="6"/>
        <v>9.0925017519271192E-2</v>
      </c>
      <c r="Q4">
        <v>13643</v>
      </c>
      <c r="R4" s="2">
        <f t="shared" si="7"/>
        <v>0.20328194347115161</v>
      </c>
      <c r="S4">
        <v>13647</v>
      </c>
      <c r="T4" s="2">
        <f t="shared" si="8"/>
        <v>0.20304835318850736</v>
      </c>
    </row>
    <row r="5" spans="1:20" x14ac:dyDescent="0.25">
      <c r="B5">
        <v>16399</v>
      </c>
      <c r="C5">
        <v>16399</v>
      </c>
      <c r="D5" s="2">
        <f t="shared" si="0"/>
        <v>0</v>
      </c>
      <c r="E5">
        <v>16399</v>
      </c>
      <c r="F5" s="2">
        <f t="shared" si="1"/>
        <v>0</v>
      </c>
      <c r="G5">
        <v>16399</v>
      </c>
      <c r="H5" s="2">
        <f t="shared" si="2"/>
        <v>0</v>
      </c>
      <c r="I5">
        <v>16399</v>
      </c>
      <c r="J5" s="2">
        <f t="shared" si="3"/>
        <v>0</v>
      </c>
      <c r="K5">
        <v>16399</v>
      </c>
      <c r="L5" s="2">
        <f t="shared" si="4"/>
        <v>0</v>
      </c>
      <c r="M5">
        <v>16399</v>
      </c>
      <c r="N5" s="2">
        <f t="shared" si="5"/>
        <v>0</v>
      </c>
      <c r="O5">
        <v>16399</v>
      </c>
      <c r="P5" s="2">
        <f t="shared" si="6"/>
        <v>0</v>
      </c>
      <c r="Q5">
        <v>16399</v>
      </c>
      <c r="R5" s="2">
        <f t="shared" si="7"/>
        <v>0</v>
      </c>
      <c r="S5">
        <v>16032</v>
      </c>
      <c r="T5" s="2">
        <f t="shared" si="8"/>
        <v>2.2379413378864565E-2</v>
      </c>
    </row>
    <row r="6" spans="1:20" x14ac:dyDescent="0.25">
      <c r="B6">
        <v>20115</v>
      </c>
      <c r="C6">
        <v>15809</v>
      </c>
      <c r="D6" s="2">
        <f t="shared" si="0"/>
        <v>0.21406910265970669</v>
      </c>
      <c r="E6">
        <v>15584</v>
      </c>
      <c r="F6" s="2">
        <f t="shared" si="1"/>
        <v>0.22525478498632862</v>
      </c>
      <c r="G6">
        <v>13849</v>
      </c>
      <c r="H6" s="2">
        <f t="shared" si="2"/>
        <v>0.31150882426050214</v>
      </c>
      <c r="I6">
        <v>15584</v>
      </c>
      <c r="J6" s="2">
        <f t="shared" si="3"/>
        <v>0.22525478498632862</v>
      </c>
      <c r="K6">
        <v>15809</v>
      </c>
      <c r="L6" s="2">
        <f t="shared" si="4"/>
        <v>0.21406910265970669</v>
      </c>
      <c r="M6">
        <v>17895</v>
      </c>
      <c r="N6" s="2">
        <f t="shared" si="5"/>
        <v>0.11036539895600299</v>
      </c>
      <c r="O6">
        <v>18715</v>
      </c>
      <c r="P6" s="2">
        <f t="shared" si="6"/>
        <v>6.9599801143425302E-2</v>
      </c>
      <c r="Q6">
        <v>17895</v>
      </c>
      <c r="R6" s="2">
        <f t="shared" si="7"/>
        <v>0.11036539895600299</v>
      </c>
      <c r="S6">
        <v>16706</v>
      </c>
      <c r="T6" s="2">
        <f t="shared" si="8"/>
        <v>0.16947551578424061</v>
      </c>
    </row>
    <row r="7" spans="1:20" x14ac:dyDescent="0.25">
      <c r="B7">
        <v>19497</v>
      </c>
      <c r="C7">
        <v>13049</v>
      </c>
      <c r="D7" s="2">
        <f t="shared" si="0"/>
        <v>0.33071754628917271</v>
      </c>
      <c r="E7">
        <v>18573</v>
      </c>
      <c r="F7" s="2">
        <f t="shared" si="1"/>
        <v>4.7391906447145714E-2</v>
      </c>
      <c r="G7">
        <v>15817</v>
      </c>
      <c r="H7" s="2">
        <f t="shared" si="2"/>
        <v>0.18874698671590501</v>
      </c>
      <c r="I7">
        <v>15817</v>
      </c>
      <c r="J7" s="2">
        <f t="shared" si="3"/>
        <v>0.18874698671590501</v>
      </c>
      <c r="K7">
        <v>16860</v>
      </c>
      <c r="L7" s="2">
        <f t="shared" si="4"/>
        <v>0.13525157716571781</v>
      </c>
      <c r="M7">
        <v>15817</v>
      </c>
      <c r="N7" s="2">
        <f t="shared" si="5"/>
        <v>0.18874698671590501</v>
      </c>
      <c r="O7">
        <v>15817</v>
      </c>
      <c r="P7" s="2">
        <f t="shared" si="6"/>
        <v>0.18874698671590501</v>
      </c>
      <c r="Q7">
        <v>18573</v>
      </c>
      <c r="R7" s="2">
        <f t="shared" si="7"/>
        <v>4.7391906447145714E-2</v>
      </c>
      <c r="S7">
        <v>15817</v>
      </c>
      <c r="T7" s="2">
        <f t="shared" si="8"/>
        <v>0.18874698671590501</v>
      </c>
    </row>
    <row r="8" spans="1:20" x14ac:dyDescent="0.25">
      <c r="B8">
        <v>18892</v>
      </c>
      <c r="C8">
        <v>14954</v>
      </c>
      <c r="D8" s="2">
        <f t="shared" si="0"/>
        <v>0.20844802032606394</v>
      </c>
      <c r="E8">
        <v>18605</v>
      </c>
      <c r="F8" s="2">
        <f t="shared" si="1"/>
        <v>1.5191615498623755E-2</v>
      </c>
      <c r="G8">
        <v>14953</v>
      </c>
      <c r="H8" s="2">
        <f t="shared" si="2"/>
        <v>0.2085009527842473</v>
      </c>
      <c r="I8">
        <v>14603</v>
      </c>
      <c r="J8" s="2">
        <f t="shared" si="3"/>
        <v>0.22702731314842262</v>
      </c>
      <c r="K8">
        <v>14953</v>
      </c>
      <c r="L8" s="2">
        <f t="shared" si="4"/>
        <v>0.2085009527842473</v>
      </c>
      <c r="M8">
        <v>16337</v>
      </c>
      <c r="N8" s="2">
        <f t="shared" si="5"/>
        <v>0.13524243065847977</v>
      </c>
      <c r="O8">
        <v>16337</v>
      </c>
      <c r="P8" s="2">
        <f t="shared" si="6"/>
        <v>0.13524243065847977</v>
      </c>
      <c r="Q8">
        <v>18605</v>
      </c>
      <c r="R8" s="2">
        <f t="shared" si="7"/>
        <v>1.5191615498623755E-2</v>
      </c>
      <c r="S8">
        <v>16337</v>
      </c>
      <c r="T8" s="2">
        <f t="shared" si="8"/>
        <v>0.13524243065847977</v>
      </c>
    </row>
    <row r="9" spans="1:20" x14ac:dyDescent="0.25">
      <c r="B9">
        <v>3287</v>
      </c>
      <c r="C9">
        <v>3287</v>
      </c>
      <c r="D9" s="2">
        <f t="shared" si="0"/>
        <v>0</v>
      </c>
      <c r="E9">
        <v>1808</v>
      </c>
      <c r="F9" s="2">
        <f t="shared" si="1"/>
        <v>0.44995436568299363</v>
      </c>
      <c r="G9">
        <v>1848</v>
      </c>
      <c r="H9" s="2">
        <f t="shared" si="2"/>
        <v>0.43778521448128993</v>
      </c>
      <c r="I9">
        <v>2344</v>
      </c>
      <c r="J9" s="2">
        <f t="shared" si="3"/>
        <v>0.28688773958016428</v>
      </c>
      <c r="K9">
        <v>2176</v>
      </c>
      <c r="L9" s="2">
        <f t="shared" si="4"/>
        <v>0.33799817462731974</v>
      </c>
      <c r="M9">
        <v>1884</v>
      </c>
      <c r="N9" s="2">
        <f t="shared" si="5"/>
        <v>0.42683297839975659</v>
      </c>
      <c r="O9">
        <v>1906</v>
      </c>
      <c r="P9" s="2">
        <f t="shared" si="6"/>
        <v>0.42013994523881959</v>
      </c>
      <c r="Q9">
        <v>1720</v>
      </c>
      <c r="R9" s="2">
        <f t="shared" si="7"/>
        <v>0.47672649832674169</v>
      </c>
      <c r="S9">
        <v>2112</v>
      </c>
      <c r="T9" s="2">
        <f t="shared" si="8"/>
        <v>0.35746881655004564</v>
      </c>
    </row>
    <row r="10" spans="1:20" x14ac:dyDescent="0.25">
      <c r="B10">
        <v>2572</v>
      </c>
      <c r="C10">
        <v>1774</v>
      </c>
      <c r="D10" s="2">
        <f t="shared" si="0"/>
        <v>0.31026438569206843</v>
      </c>
      <c r="E10">
        <v>2346</v>
      </c>
      <c r="F10" s="2">
        <f t="shared" si="1"/>
        <v>8.7869362363919123E-2</v>
      </c>
      <c r="G10">
        <v>1894</v>
      </c>
      <c r="H10" s="2">
        <f t="shared" si="2"/>
        <v>0.26360808709175737</v>
      </c>
      <c r="I10">
        <v>2448</v>
      </c>
      <c r="J10" s="2">
        <f t="shared" si="3"/>
        <v>4.821150855365474E-2</v>
      </c>
      <c r="K10">
        <v>2121</v>
      </c>
      <c r="L10" s="2">
        <f t="shared" si="4"/>
        <v>0.17534992223950233</v>
      </c>
      <c r="M10">
        <v>2312</v>
      </c>
      <c r="N10" s="2">
        <f t="shared" si="5"/>
        <v>0.10108864696734059</v>
      </c>
      <c r="O10">
        <v>2087</v>
      </c>
      <c r="P10" s="2">
        <f t="shared" si="6"/>
        <v>0.1885692068429238</v>
      </c>
      <c r="Q10">
        <v>2121</v>
      </c>
      <c r="R10" s="2">
        <f t="shared" si="7"/>
        <v>0.17534992223950233</v>
      </c>
      <c r="S10">
        <v>1888</v>
      </c>
      <c r="T10" s="2">
        <f t="shared" si="8"/>
        <v>0.26594090202177295</v>
      </c>
    </row>
    <row r="11" spans="1:20" x14ac:dyDescent="0.25">
      <c r="B11">
        <v>2396</v>
      </c>
      <c r="C11">
        <v>2072</v>
      </c>
      <c r="D11" s="2">
        <f t="shared" si="0"/>
        <v>0.13522537562604339</v>
      </c>
      <c r="E11">
        <v>2072</v>
      </c>
      <c r="F11" s="2">
        <f t="shared" si="1"/>
        <v>0.13522537562604339</v>
      </c>
      <c r="G11">
        <v>2109</v>
      </c>
      <c r="H11" s="2">
        <f t="shared" si="2"/>
        <v>0.1197829716193656</v>
      </c>
      <c r="I11">
        <v>2072</v>
      </c>
      <c r="J11" s="2">
        <f t="shared" si="3"/>
        <v>0.13522537562604339</v>
      </c>
      <c r="K11">
        <v>1938</v>
      </c>
      <c r="L11" s="2">
        <f t="shared" si="4"/>
        <v>0.19115191986644409</v>
      </c>
      <c r="M11">
        <v>2109</v>
      </c>
      <c r="N11" s="2">
        <f t="shared" si="5"/>
        <v>0.1197829716193656</v>
      </c>
      <c r="O11">
        <v>2262</v>
      </c>
      <c r="P11" s="2">
        <f t="shared" si="6"/>
        <v>5.5926544240400666E-2</v>
      </c>
      <c r="Q11">
        <v>2109</v>
      </c>
      <c r="R11" s="2">
        <f t="shared" si="7"/>
        <v>0.1197829716193656</v>
      </c>
      <c r="S11">
        <v>2193</v>
      </c>
      <c r="T11" s="2">
        <f t="shared" si="8"/>
        <v>8.4724540901502499E-2</v>
      </c>
    </row>
    <row r="12" spans="1:20" x14ac:dyDescent="0.25">
      <c r="A12" t="s">
        <v>7</v>
      </c>
      <c r="B12">
        <v>143016</v>
      </c>
      <c r="C12">
        <v>143016</v>
      </c>
      <c r="D12" s="2">
        <f t="shared" si="0"/>
        <v>0</v>
      </c>
      <c r="E12">
        <v>143016</v>
      </c>
      <c r="F12" s="2">
        <f t="shared" si="1"/>
        <v>0</v>
      </c>
      <c r="G12">
        <v>140362</v>
      </c>
      <c r="H12" s="2">
        <f t="shared" si="2"/>
        <v>1.8557364210997372E-2</v>
      </c>
      <c r="I12">
        <v>143016</v>
      </c>
      <c r="J12" s="2">
        <f t="shared" si="3"/>
        <v>0</v>
      </c>
      <c r="K12">
        <v>142272</v>
      </c>
      <c r="L12" s="2">
        <f t="shared" si="4"/>
        <v>5.2022151367679143E-3</v>
      </c>
      <c r="M12">
        <v>143016</v>
      </c>
      <c r="N12" s="2">
        <f t="shared" si="5"/>
        <v>0</v>
      </c>
      <c r="O12">
        <v>142307</v>
      </c>
      <c r="P12" s="2">
        <f t="shared" si="6"/>
        <v>4.9574872741511436E-3</v>
      </c>
      <c r="Q12">
        <v>142220</v>
      </c>
      <c r="R12" s="2">
        <f t="shared" si="7"/>
        <v>5.5658108183699725E-3</v>
      </c>
      <c r="S12">
        <v>143016</v>
      </c>
      <c r="T12" s="2">
        <f t="shared" si="8"/>
        <v>0</v>
      </c>
    </row>
    <row r="13" spans="1:20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  <c r="I13">
        <v>162987</v>
      </c>
      <c r="J13" s="2">
        <f t="shared" si="3"/>
        <v>0</v>
      </c>
      <c r="K13">
        <v>162987</v>
      </c>
      <c r="L13" s="2">
        <f t="shared" si="4"/>
        <v>0</v>
      </c>
      <c r="M13">
        <v>162987</v>
      </c>
      <c r="N13" s="2">
        <f t="shared" si="5"/>
        <v>0</v>
      </c>
      <c r="O13">
        <v>162987</v>
      </c>
      <c r="P13" s="2">
        <f t="shared" si="6"/>
        <v>0</v>
      </c>
      <c r="Q13">
        <v>162987</v>
      </c>
      <c r="R13" s="2">
        <f t="shared" si="7"/>
        <v>0</v>
      </c>
      <c r="S13">
        <v>162987</v>
      </c>
      <c r="T13" s="2">
        <f t="shared" si="8"/>
        <v>0</v>
      </c>
    </row>
    <row r="14" spans="1:20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155923</v>
      </c>
      <c r="H14" s="2">
        <f t="shared" si="2"/>
        <v>1.3083106525729476E-2</v>
      </c>
      <c r="I14">
        <v>157990</v>
      </c>
      <c r="J14" s="2">
        <f t="shared" si="3"/>
        <v>0</v>
      </c>
      <c r="K14">
        <v>157990</v>
      </c>
      <c r="L14" s="2">
        <f t="shared" si="4"/>
        <v>0</v>
      </c>
      <c r="M14">
        <v>157990</v>
      </c>
      <c r="N14" s="2">
        <f t="shared" si="5"/>
        <v>0</v>
      </c>
      <c r="O14">
        <v>157990</v>
      </c>
      <c r="P14" s="2">
        <f t="shared" si="6"/>
        <v>0</v>
      </c>
      <c r="Q14">
        <v>157990</v>
      </c>
      <c r="R14" s="2">
        <f t="shared" si="7"/>
        <v>0</v>
      </c>
      <c r="S14">
        <v>157990</v>
      </c>
      <c r="T14" s="2">
        <f t="shared" si="8"/>
        <v>0</v>
      </c>
    </row>
    <row r="15" spans="1:20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  <c r="I15">
        <v>176272</v>
      </c>
      <c r="J15" s="2">
        <f t="shared" si="3"/>
        <v>0</v>
      </c>
      <c r="K15">
        <v>176272</v>
      </c>
      <c r="L15" s="2">
        <f t="shared" si="4"/>
        <v>0</v>
      </c>
      <c r="M15">
        <v>176272</v>
      </c>
      <c r="N15" s="2">
        <f t="shared" si="5"/>
        <v>0</v>
      </c>
      <c r="O15">
        <v>176272</v>
      </c>
      <c r="P15" s="2">
        <f t="shared" si="6"/>
        <v>0</v>
      </c>
      <c r="Q15">
        <v>176272</v>
      </c>
      <c r="R15" s="2">
        <f t="shared" si="7"/>
        <v>0</v>
      </c>
      <c r="S15">
        <v>176272</v>
      </c>
      <c r="T15" s="2">
        <f t="shared" si="8"/>
        <v>0</v>
      </c>
    </row>
    <row r="16" spans="1:20" x14ac:dyDescent="0.25">
      <c r="B16">
        <v>62857</v>
      </c>
      <c r="C16">
        <v>60858</v>
      </c>
      <c r="D16" s="2">
        <f t="shared" si="0"/>
        <v>3.1802345005329559E-2</v>
      </c>
      <c r="E16">
        <v>62072</v>
      </c>
      <c r="F16" s="2">
        <f t="shared" si="1"/>
        <v>1.2488664746965333E-2</v>
      </c>
      <c r="G16">
        <v>61246</v>
      </c>
      <c r="H16" s="2">
        <f t="shared" si="2"/>
        <v>2.5629603703644782E-2</v>
      </c>
      <c r="I16">
        <v>62340</v>
      </c>
      <c r="J16" s="2">
        <f t="shared" si="3"/>
        <v>8.2250186932243032E-3</v>
      </c>
      <c r="K16">
        <v>62857</v>
      </c>
      <c r="L16" s="2">
        <f t="shared" si="4"/>
        <v>0</v>
      </c>
      <c r="M16">
        <v>62857</v>
      </c>
      <c r="N16" s="2">
        <f t="shared" si="5"/>
        <v>0</v>
      </c>
      <c r="O16">
        <v>62857</v>
      </c>
      <c r="P16" s="2">
        <f t="shared" si="6"/>
        <v>0</v>
      </c>
      <c r="Q16">
        <v>62857</v>
      </c>
      <c r="R16" s="2">
        <f t="shared" si="7"/>
        <v>0</v>
      </c>
      <c r="S16">
        <v>62857</v>
      </c>
      <c r="T16" s="2">
        <f t="shared" si="8"/>
        <v>0</v>
      </c>
    </row>
    <row r="17" spans="2:20" x14ac:dyDescent="0.25">
      <c r="B17">
        <v>64688</v>
      </c>
      <c r="C17">
        <v>64688</v>
      </c>
      <c r="D17" s="2">
        <f t="shared" si="0"/>
        <v>0</v>
      </c>
      <c r="E17">
        <v>64688</v>
      </c>
      <c r="F17" s="2">
        <f t="shared" si="1"/>
        <v>0</v>
      </c>
      <c r="G17">
        <v>63621</v>
      </c>
      <c r="H17" s="2">
        <f t="shared" si="2"/>
        <v>1.6494558496166212E-2</v>
      </c>
      <c r="I17">
        <v>64688</v>
      </c>
      <c r="J17" s="2">
        <f t="shared" si="3"/>
        <v>0</v>
      </c>
      <c r="K17">
        <v>64688</v>
      </c>
      <c r="L17" s="2">
        <f t="shared" si="4"/>
        <v>0</v>
      </c>
      <c r="M17">
        <v>64688</v>
      </c>
      <c r="N17" s="2">
        <f t="shared" si="5"/>
        <v>0</v>
      </c>
      <c r="O17">
        <v>64688</v>
      </c>
      <c r="P17" s="2">
        <f t="shared" si="6"/>
        <v>0</v>
      </c>
      <c r="Q17">
        <v>64688</v>
      </c>
      <c r="R17" s="2">
        <f t="shared" si="7"/>
        <v>0</v>
      </c>
      <c r="S17">
        <v>63279</v>
      </c>
      <c r="T17" s="2">
        <f t="shared" si="8"/>
        <v>2.1781474152856788E-2</v>
      </c>
    </row>
    <row r="18" spans="2:20" x14ac:dyDescent="0.25">
      <c r="B18">
        <v>65615</v>
      </c>
      <c r="C18">
        <v>53137</v>
      </c>
      <c r="D18" s="2">
        <f t="shared" si="0"/>
        <v>0.19016993065609997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  <c r="I18">
        <v>65615</v>
      </c>
      <c r="J18" s="2">
        <f t="shared" si="3"/>
        <v>0</v>
      </c>
      <c r="K18">
        <v>65615</v>
      </c>
      <c r="L18" s="2">
        <f t="shared" si="4"/>
        <v>0</v>
      </c>
      <c r="M18">
        <v>65615</v>
      </c>
      <c r="N18" s="2">
        <f t="shared" si="5"/>
        <v>0</v>
      </c>
      <c r="O18">
        <v>65615</v>
      </c>
      <c r="P18" s="2">
        <f t="shared" si="6"/>
        <v>0</v>
      </c>
      <c r="Q18">
        <v>65615</v>
      </c>
      <c r="R18" s="2">
        <f t="shared" si="7"/>
        <v>0</v>
      </c>
      <c r="S18">
        <v>65615</v>
      </c>
      <c r="T18" s="2">
        <f t="shared" si="8"/>
        <v>0</v>
      </c>
    </row>
    <row r="19" spans="2:20" x14ac:dyDescent="0.25">
      <c r="B19">
        <v>50999</v>
      </c>
      <c r="C19">
        <v>50782</v>
      </c>
      <c r="D19" s="2">
        <f t="shared" si="0"/>
        <v>4.2549853918704287E-3</v>
      </c>
      <c r="E19">
        <v>40165</v>
      </c>
      <c r="F19" s="2">
        <f t="shared" si="1"/>
        <v>0.21243553795172454</v>
      </c>
      <c r="G19">
        <v>50999</v>
      </c>
      <c r="H19" s="2">
        <f t="shared" si="2"/>
        <v>0</v>
      </c>
      <c r="I19">
        <v>50999</v>
      </c>
      <c r="J19" s="2">
        <f t="shared" si="3"/>
        <v>0</v>
      </c>
      <c r="K19">
        <v>40165</v>
      </c>
      <c r="L19" s="2">
        <f t="shared" si="4"/>
        <v>0.21243553795172454</v>
      </c>
      <c r="M19">
        <v>50999</v>
      </c>
      <c r="N19" s="2">
        <f t="shared" si="5"/>
        <v>0</v>
      </c>
      <c r="O19">
        <v>50999</v>
      </c>
      <c r="P19" s="2">
        <f t="shared" si="6"/>
        <v>0</v>
      </c>
      <c r="Q19">
        <v>44227</v>
      </c>
      <c r="R19" s="2">
        <f t="shared" si="7"/>
        <v>0.13278691739053708</v>
      </c>
      <c r="S19">
        <v>50999</v>
      </c>
      <c r="T19" s="2">
        <f t="shared" si="8"/>
        <v>0</v>
      </c>
    </row>
    <row r="20" spans="2:20" x14ac:dyDescent="0.25">
      <c r="B20">
        <v>60527</v>
      </c>
      <c r="C20">
        <v>58985</v>
      </c>
      <c r="D20" s="2">
        <f t="shared" si="0"/>
        <v>2.5476233746922861E-2</v>
      </c>
      <c r="E20">
        <v>59751</v>
      </c>
      <c r="F20" s="2">
        <f t="shared" si="1"/>
        <v>1.2820724635286732E-2</v>
      </c>
      <c r="G20">
        <v>60527</v>
      </c>
      <c r="H20" s="2">
        <f t="shared" si="2"/>
        <v>0</v>
      </c>
      <c r="I20">
        <v>60527</v>
      </c>
      <c r="J20" s="2">
        <f t="shared" si="3"/>
        <v>0</v>
      </c>
      <c r="K20">
        <v>60527</v>
      </c>
      <c r="L20" s="2">
        <f t="shared" si="4"/>
        <v>0</v>
      </c>
      <c r="M20">
        <v>60527</v>
      </c>
      <c r="N20" s="2">
        <f t="shared" si="5"/>
        <v>0</v>
      </c>
      <c r="O20">
        <v>60527</v>
      </c>
      <c r="P20" s="2">
        <f t="shared" si="6"/>
        <v>0</v>
      </c>
      <c r="Q20">
        <v>60527</v>
      </c>
      <c r="R20" s="2">
        <f t="shared" si="7"/>
        <v>0</v>
      </c>
      <c r="S20">
        <v>59751</v>
      </c>
      <c r="T20" s="2">
        <f t="shared" si="8"/>
        <v>1.2820724635286732E-2</v>
      </c>
    </row>
    <row r="21" spans="2:20" x14ac:dyDescent="0.25">
      <c r="B21">
        <v>60852</v>
      </c>
      <c r="C21">
        <v>50581</v>
      </c>
      <c r="D21" s="2">
        <f t="shared" si="0"/>
        <v>0.16878656412278972</v>
      </c>
      <c r="E21">
        <v>60480</v>
      </c>
      <c r="F21" s="2">
        <f t="shared" si="1"/>
        <v>6.1131926641688032E-3</v>
      </c>
      <c r="G21">
        <v>60852</v>
      </c>
      <c r="H21" s="2">
        <f t="shared" si="2"/>
        <v>0</v>
      </c>
      <c r="I21">
        <v>60852</v>
      </c>
      <c r="J21" s="2">
        <f t="shared" si="3"/>
        <v>0</v>
      </c>
      <c r="K21">
        <v>60852</v>
      </c>
      <c r="L21" s="2">
        <f t="shared" si="4"/>
        <v>0</v>
      </c>
      <c r="M21">
        <v>60852</v>
      </c>
      <c r="N21" s="2">
        <f t="shared" si="5"/>
        <v>0</v>
      </c>
      <c r="O21">
        <v>60852</v>
      </c>
      <c r="P21" s="2">
        <f t="shared" si="6"/>
        <v>0</v>
      </c>
      <c r="Q21">
        <v>60852</v>
      </c>
      <c r="R21" s="2">
        <f t="shared" si="7"/>
        <v>0</v>
      </c>
      <c r="S21">
        <v>60852</v>
      </c>
      <c r="T21" s="2">
        <f t="shared" si="8"/>
        <v>0</v>
      </c>
    </row>
    <row r="23" spans="2:20" x14ac:dyDescent="0.25">
      <c r="D23" t="s">
        <v>1</v>
      </c>
      <c r="F23" t="s">
        <v>1</v>
      </c>
      <c r="H23" t="s">
        <v>1</v>
      </c>
      <c r="J23" t="s">
        <v>1</v>
      </c>
      <c r="L23" t="s">
        <v>1</v>
      </c>
      <c r="N23" t="s">
        <v>1</v>
      </c>
      <c r="P23" t="s">
        <v>1</v>
      </c>
      <c r="R23" t="s">
        <v>1</v>
      </c>
      <c r="T23" t="s">
        <v>1</v>
      </c>
    </row>
    <row r="24" spans="2:20" x14ac:dyDescent="0.25">
      <c r="D24" s="2">
        <f>AVERAGE(D2:D21)</f>
        <v>0.11208254304122182</v>
      </c>
      <c r="F24" s="2">
        <f>AVERAGE(F2:F21)</f>
        <v>9.0413867972673409E-2</v>
      </c>
      <c r="H24" s="2">
        <f>AVERAGE(H2:H21)</f>
        <v>9.2912248579551104E-2</v>
      </c>
      <c r="J24" s="2">
        <f>AVERAGE(J2:J21)</f>
        <v>8.6583440711530929E-2</v>
      </c>
      <c r="L24" s="2">
        <f>AVERAGE(L2:L21)</f>
        <v>0.10886628539100458</v>
      </c>
      <c r="N24" s="2">
        <f>AVERAGE(N2:N21)</f>
        <v>8.469706321133097E-2</v>
      </c>
      <c r="P24" s="2">
        <f>AVERAGE(P2:P21)</f>
        <v>7.8341275659292428E-2</v>
      </c>
      <c r="R24" s="2">
        <f>AVERAGE(R2:R21)</f>
        <v>8.7758080310544134E-2</v>
      </c>
      <c r="T24" s="2">
        <f>AVERAGE(T2:T21)</f>
        <v>9.0106057062782713E-2</v>
      </c>
    </row>
    <row r="25" spans="2:20" x14ac:dyDescent="0.25">
      <c r="D25" t="s">
        <v>0</v>
      </c>
      <c r="F25" t="s">
        <v>0</v>
      </c>
      <c r="H25" t="s">
        <v>0</v>
      </c>
      <c r="J25" t="s">
        <v>0</v>
      </c>
      <c r="L25" t="s">
        <v>0</v>
      </c>
      <c r="N25" t="s">
        <v>0</v>
      </c>
      <c r="P25" t="s">
        <v>0</v>
      </c>
      <c r="R25" t="s">
        <v>0</v>
      </c>
      <c r="T25" t="s">
        <v>0</v>
      </c>
    </row>
    <row r="26" spans="2:20" x14ac:dyDescent="0.25">
      <c r="D26" s="2">
        <f>MAX(D2:D21)</f>
        <v>0.4072198415790157</v>
      </c>
      <c r="F26" s="2">
        <f>MAX(F2:F21)</f>
        <v>0.44995436568299363</v>
      </c>
      <c r="H26" s="2">
        <f>MAX(H2:H21)</f>
        <v>0.43778521448128993</v>
      </c>
      <c r="J26" s="2">
        <f>MAX(J2:J21)</f>
        <v>0.35159935939055537</v>
      </c>
      <c r="L26" s="2">
        <f>MAX(L2:L21)</f>
        <v>0.42899190581309787</v>
      </c>
      <c r="N26" s="2">
        <f>MAX(N2:N21)</f>
        <v>0.42683297839975659</v>
      </c>
      <c r="P26" s="2">
        <f>MAX(P2:P21)</f>
        <v>0.42013994523881959</v>
      </c>
      <c r="R26" s="2">
        <f>MAX(R2:R21)</f>
        <v>0.47672649832674169</v>
      </c>
      <c r="T26" s="2">
        <f>MAX(T2:T21)</f>
        <v>0.35746881655004564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AD35-35A1-4B40-B7D6-8C55B4F950E4}">
  <dimension ref="A1:T26"/>
  <sheetViews>
    <sheetView topLeftCell="B10" zoomScale="115" zoomScaleNormal="115" workbookViewId="0">
      <selection activeCell="Q31" sqref="Q31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>
        <v>5</v>
      </c>
      <c r="E1" s="1">
        <v>10</v>
      </c>
      <c r="G1" s="1">
        <v>15</v>
      </c>
      <c r="I1" s="1">
        <v>20</v>
      </c>
      <c r="K1" s="1">
        <v>25</v>
      </c>
      <c r="M1" s="1">
        <v>30</v>
      </c>
      <c r="O1" s="1">
        <v>35</v>
      </c>
      <c r="Q1" s="1">
        <v>40</v>
      </c>
      <c r="S1" s="1"/>
    </row>
    <row r="2" spans="1:20" x14ac:dyDescent="0.25">
      <c r="A2" t="s">
        <v>6</v>
      </c>
      <c r="B2">
        <v>23103</v>
      </c>
      <c r="C2">
        <v>13965</v>
      </c>
      <c r="D2" s="2">
        <f t="shared" ref="D2:D21" si="0">(ABS($B2-C2)/MAX($B2,C2))</f>
        <v>0.39553304765614855</v>
      </c>
      <c r="E2">
        <v>13965</v>
      </c>
      <c r="F2" s="2">
        <f t="shared" ref="F2:F21" si="1">(ABS($B2-E2)/MAX($B2,E2))</f>
        <v>0.39553304765614855</v>
      </c>
      <c r="G2">
        <v>13577</v>
      </c>
      <c r="H2" s="2">
        <f t="shared" ref="H2:H21" si="2">(ABS($B2-G2)/MAX($B2,G2))</f>
        <v>0.41232740336752804</v>
      </c>
      <c r="I2">
        <v>14016</v>
      </c>
      <c r="J2" s="2">
        <f t="shared" ref="J2:J21" si="3">(ABS($B2-I2)/MAX($B2,I2))</f>
        <v>0.39332554213738474</v>
      </c>
      <c r="K2">
        <v>17525</v>
      </c>
      <c r="L2" s="2">
        <f t="shared" ref="L2:L21" si="4">(ABS($B2-K2)/MAX($B2,K2))</f>
        <v>0.24144050556204821</v>
      </c>
      <c r="M2">
        <v>13575</v>
      </c>
      <c r="N2" s="2">
        <f t="shared" ref="N2:N21" si="5">(ABS($B2-M2)/MAX($B2,M2))</f>
        <v>0.41241397221140114</v>
      </c>
      <c r="O2">
        <v>13965</v>
      </c>
      <c r="P2" s="2">
        <f t="shared" ref="P2:P21" si="6">(ABS($B2-O2)/MAX($B2,O2))</f>
        <v>0.39553304765614855</v>
      </c>
      <c r="Q2">
        <v>13575</v>
      </c>
      <c r="R2" s="2">
        <f t="shared" ref="R2:R21" si="7">(ABS($B2-Q2)/MAX($B2,Q2))</f>
        <v>0.41241397221140114</v>
      </c>
      <c r="T2" s="2"/>
    </row>
    <row r="3" spans="1:20" x14ac:dyDescent="0.25">
      <c r="B3">
        <v>15623</v>
      </c>
      <c r="C3">
        <v>14742</v>
      </c>
      <c r="D3" s="2">
        <f t="shared" si="0"/>
        <v>5.639121807591372E-2</v>
      </c>
      <c r="E3">
        <v>14742</v>
      </c>
      <c r="F3" s="2">
        <f t="shared" si="1"/>
        <v>5.639121807591372E-2</v>
      </c>
      <c r="G3">
        <v>15382</v>
      </c>
      <c r="H3" s="2">
        <f t="shared" si="2"/>
        <v>1.5425974524739167E-2</v>
      </c>
      <c r="I3">
        <v>15382</v>
      </c>
      <c r="J3" s="2">
        <f t="shared" si="3"/>
        <v>1.5425974524739167E-2</v>
      </c>
      <c r="K3">
        <v>14742</v>
      </c>
      <c r="L3" s="2">
        <f t="shared" si="4"/>
        <v>5.639121807591372E-2</v>
      </c>
      <c r="M3">
        <v>14742</v>
      </c>
      <c r="N3" s="2">
        <f t="shared" si="5"/>
        <v>5.639121807591372E-2</v>
      </c>
      <c r="O3">
        <v>15382</v>
      </c>
      <c r="P3" s="2">
        <f t="shared" si="6"/>
        <v>1.5425974524739167E-2</v>
      </c>
      <c r="Q3">
        <v>15382</v>
      </c>
      <c r="R3" s="2">
        <f t="shared" si="7"/>
        <v>1.5425974524739167E-2</v>
      </c>
      <c r="T3" s="2"/>
    </row>
    <row r="4" spans="1:20" x14ac:dyDescent="0.25">
      <c r="B4">
        <v>17124</v>
      </c>
      <c r="C4">
        <v>13288</v>
      </c>
      <c r="D4" s="2">
        <f t="shared" si="0"/>
        <v>0.22401308105582807</v>
      </c>
      <c r="E4">
        <v>14032</v>
      </c>
      <c r="F4" s="2">
        <f t="shared" si="1"/>
        <v>0.18056528848399905</v>
      </c>
      <c r="G4">
        <v>14910</v>
      </c>
      <c r="H4" s="2">
        <f t="shared" si="2"/>
        <v>0.12929222144358796</v>
      </c>
      <c r="I4">
        <v>14032</v>
      </c>
      <c r="J4" s="2">
        <f t="shared" si="3"/>
        <v>0.18056528848399905</v>
      </c>
      <c r="K4">
        <v>13494</v>
      </c>
      <c r="L4" s="2">
        <f t="shared" si="4"/>
        <v>0.21198318149964962</v>
      </c>
      <c r="M4">
        <v>13494</v>
      </c>
      <c r="N4" s="2">
        <f t="shared" si="5"/>
        <v>0.21198318149964962</v>
      </c>
      <c r="O4">
        <v>17124</v>
      </c>
      <c r="P4" s="2">
        <f t="shared" si="6"/>
        <v>0</v>
      </c>
      <c r="Q4">
        <v>14032</v>
      </c>
      <c r="R4" s="2">
        <f t="shared" si="7"/>
        <v>0.18056528848399905</v>
      </c>
      <c r="T4" s="2"/>
    </row>
    <row r="5" spans="1:20" x14ac:dyDescent="0.25">
      <c r="B5">
        <v>16399</v>
      </c>
      <c r="C5">
        <v>16399</v>
      </c>
      <c r="D5" s="2">
        <f t="shared" si="0"/>
        <v>0</v>
      </c>
      <c r="E5">
        <v>14838</v>
      </c>
      <c r="F5" s="2">
        <f t="shared" si="1"/>
        <v>9.5188731020184159E-2</v>
      </c>
      <c r="G5">
        <v>16399</v>
      </c>
      <c r="H5" s="2">
        <f t="shared" si="2"/>
        <v>0</v>
      </c>
      <c r="I5">
        <v>13099</v>
      </c>
      <c r="J5" s="2">
        <f t="shared" si="3"/>
        <v>0.20123178242575768</v>
      </c>
      <c r="K5">
        <v>16032</v>
      </c>
      <c r="L5" s="2">
        <f t="shared" si="4"/>
        <v>2.2379413378864565E-2</v>
      </c>
      <c r="M5">
        <v>16399</v>
      </c>
      <c r="N5" s="2">
        <f t="shared" si="5"/>
        <v>0</v>
      </c>
      <c r="O5">
        <v>16399</v>
      </c>
      <c r="P5" s="2">
        <f t="shared" si="6"/>
        <v>0</v>
      </c>
      <c r="Q5">
        <v>16399</v>
      </c>
      <c r="R5" s="2">
        <f t="shared" si="7"/>
        <v>0</v>
      </c>
      <c r="T5" s="2"/>
    </row>
    <row r="6" spans="1:20" x14ac:dyDescent="0.25">
      <c r="B6">
        <v>20115</v>
      </c>
      <c r="C6">
        <v>14761</v>
      </c>
      <c r="D6" s="2">
        <f t="shared" si="0"/>
        <v>0.26616952522992793</v>
      </c>
      <c r="E6">
        <v>16706</v>
      </c>
      <c r="F6" s="2">
        <f t="shared" si="1"/>
        <v>0.16947551578424061</v>
      </c>
      <c r="G6">
        <v>15809</v>
      </c>
      <c r="H6" s="2">
        <f t="shared" si="2"/>
        <v>0.21406910265970669</v>
      </c>
      <c r="I6">
        <v>16206</v>
      </c>
      <c r="J6" s="2">
        <f t="shared" si="3"/>
        <v>0.19433258762117822</v>
      </c>
      <c r="K6">
        <v>17845</v>
      </c>
      <c r="L6" s="2">
        <f t="shared" si="4"/>
        <v>0.11285110613969675</v>
      </c>
      <c r="M6">
        <v>16706</v>
      </c>
      <c r="N6" s="2">
        <f t="shared" si="5"/>
        <v>0.16947551578424061</v>
      </c>
      <c r="O6">
        <v>15604</v>
      </c>
      <c r="P6" s="2">
        <f t="shared" si="6"/>
        <v>0.22426050211285112</v>
      </c>
      <c r="Q6">
        <v>15584</v>
      </c>
      <c r="R6" s="2">
        <f t="shared" si="7"/>
        <v>0.22525478498632862</v>
      </c>
      <c r="T6" s="2"/>
    </row>
    <row r="7" spans="1:20" x14ac:dyDescent="0.25">
      <c r="B7">
        <v>19497</v>
      </c>
      <c r="C7">
        <v>18573</v>
      </c>
      <c r="D7" s="2">
        <f t="shared" si="0"/>
        <v>4.7391906447145714E-2</v>
      </c>
      <c r="E7">
        <v>15817</v>
      </c>
      <c r="F7" s="2">
        <f t="shared" si="1"/>
        <v>0.18874698671590501</v>
      </c>
      <c r="G7">
        <v>14630</v>
      </c>
      <c r="H7" s="2">
        <f t="shared" si="2"/>
        <v>0.24962814792019286</v>
      </c>
      <c r="I7">
        <v>15817</v>
      </c>
      <c r="J7" s="2">
        <f t="shared" si="3"/>
        <v>0.18874698671590501</v>
      </c>
      <c r="K7">
        <v>15817</v>
      </c>
      <c r="L7" s="2">
        <f t="shared" si="4"/>
        <v>0.18874698671590501</v>
      </c>
      <c r="M7">
        <v>18573</v>
      </c>
      <c r="N7" s="2">
        <f t="shared" si="5"/>
        <v>4.7391906447145714E-2</v>
      </c>
      <c r="O7">
        <v>18573</v>
      </c>
      <c r="P7" s="2">
        <f t="shared" si="6"/>
        <v>4.7391906447145714E-2</v>
      </c>
      <c r="Q7">
        <v>15817</v>
      </c>
      <c r="R7" s="2">
        <f t="shared" si="7"/>
        <v>0.18874698671590501</v>
      </c>
      <c r="T7" s="2"/>
    </row>
    <row r="8" spans="1:20" x14ac:dyDescent="0.25">
      <c r="B8">
        <v>18892</v>
      </c>
      <c r="C8">
        <v>14953</v>
      </c>
      <c r="D8" s="2">
        <f t="shared" si="0"/>
        <v>0.2085009527842473</v>
      </c>
      <c r="E8">
        <v>14953</v>
      </c>
      <c r="F8" s="2">
        <f t="shared" si="1"/>
        <v>0.2085009527842473</v>
      </c>
      <c r="G8">
        <v>14953</v>
      </c>
      <c r="H8" s="2">
        <f t="shared" si="2"/>
        <v>0.2085009527842473</v>
      </c>
      <c r="I8">
        <v>13801</v>
      </c>
      <c r="J8" s="2">
        <f t="shared" si="3"/>
        <v>0.26947914461147576</v>
      </c>
      <c r="K8">
        <v>18561</v>
      </c>
      <c r="L8" s="2">
        <f t="shared" si="4"/>
        <v>1.752064365869151E-2</v>
      </c>
      <c r="M8">
        <v>14953</v>
      </c>
      <c r="N8" s="2">
        <f t="shared" si="5"/>
        <v>0.2085009527842473</v>
      </c>
      <c r="O8">
        <v>14954</v>
      </c>
      <c r="P8" s="2">
        <f t="shared" si="6"/>
        <v>0.20844802032606394</v>
      </c>
      <c r="Q8">
        <v>14953</v>
      </c>
      <c r="R8" s="2">
        <f t="shared" si="7"/>
        <v>0.2085009527842473</v>
      </c>
      <c r="T8" s="2"/>
    </row>
    <row r="9" spans="1:20" x14ac:dyDescent="0.25">
      <c r="B9">
        <v>3287</v>
      </c>
      <c r="C9">
        <v>1709</v>
      </c>
      <c r="D9" s="2">
        <f t="shared" si="0"/>
        <v>0.48007301490721022</v>
      </c>
      <c r="E9">
        <v>1704</v>
      </c>
      <c r="F9" s="2">
        <f t="shared" si="1"/>
        <v>0.48159415880742318</v>
      </c>
      <c r="G9">
        <v>1873</v>
      </c>
      <c r="H9" s="2">
        <f t="shared" si="2"/>
        <v>0.43017949498022512</v>
      </c>
      <c r="I9">
        <v>1622</v>
      </c>
      <c r="J9" s="2">
        <f t="shared" si="3"/>
        <v>0.50654091877091578</v>
      </c>
      <c r="K9">
        <v>1720</v>
      </c>
      <c r="L9" s="2">
        <f t="shared" si="4"/>
        <v>0.47672649832674169</v>
      </c>
      <c r="M9">
        <v>3287</v>
      </c>
      <c r="N9" s="2">
        <f t="shared" si="5"/>
        <v>0</v>
      </c>
      <c r="O9">
        <v>2045</v>
      </c>
      <c r="P9" s="2">
        <f t="shared" si="6"/>
        <v>0.3778521448128993</v>
      </c>
      <c r="Q9">
        <v>2371</v>
      </c>
      <c r="R9" s="2">
        <f t="shared" si="7"/>
        <v>0.27867356251901432</v>
      </c>
      <c r="T9" s="2"/>
    </row>
    <row r="10" spans="1:20" x14ac:dyDescent="0.25">
      <c r="B10">
        <v>2572</v>
      </c>
      <c r="C10">
        <v>2121</v>
      </c>
      <c r="D10" s="2">
        <f t="shared" si="0"/>
        <v>0.17534992223950233</v>
      </c>
      <c r="E10">
        <v>2211</v>
      </c>
      <c r="F10" s="2">
        <f t="shared" si="1"/>
        <v>0.14035769828926906</v>
      </c>
      <c r="G10">
        <v>2346</v>
      </c>
      <c r="H10" s="2">
        <f t="shared" si="2"/>
        <v>8.7869362363919123E-2</v>
      </c>
      <c r="I10">
        <v>1963</v>
      </c>
      <c r="J10" s="2">
        <f t="shared" si="3"/>
        <v>0.23678071539657855</v>
      </c>
      <c r="K10">
        <v>2087</v>
      </c>
      <c r="L10" s="2">
        <f t="shared" si="4"/>
        <v>0.1885692068429238</v>
      </c>
      <c r="M10">
        <v>2448</v>
      </c>
      <c r="N10" s="2">
        <f t="shared" si="5"/>
        <v>4.821150855365474E-2</v>
      </c>
      <c r="O10">
        <v>1865</v>
      </c>
      <c r="P10" s="2">
        <f t="shared" si="6"/>
        <v>0.27488335925349922</v>
      </c>
      <c r="Q10">
        <v>1809</v>
      </c>
      <c r="R10" s="2">
        <f t="shared" si="7"/>
        <v>0.29665629860031106</v>
      </c>
      <c r="T10" s="2"/>
    </row>
    <row r="11" spans="1:20" x14ac:dyDescent="0.25">
      <c r="B11">
        <v>2396</v>
      </c>
      <c r="C11">
        <v>2126</v>
      </c>
      <c r="D11" s="2">
        <f t="shared" si="0"/>
        <v>0.11268781302170283</v>
      </c>
      <c r="E11">
        <v>2136</v>
      </c>
      <c r="F11" s="2">
        <f t="shared" si="1"/>
        <v>0.10851419031719532</v>
      </c>
      <c r="G11">
        <v>2115</v>
      </c>
      <c r="H11" s="2">
        <f t="shared" si="2"/>
        <v>0.1172787979966611</v>
      </c>
      <c r="I11">
        <v>2174</v>
      </c>
      <c r="J11" s="2">
        <f t="shared" si="3"/>
        <v>9.2654424040066782E-2</v>
      </c>
      <c r="K11">
        <v>2060</v>
      </c>
      <c r="L11" s="2">
        <f t="shared" si="4"/>
        <v>0.14023372287145242</v>
      </c>
      <c r="M11">
        <v>2109</v>
      </c>
      <c r="N11" s="2">
        <f t="shared" si="5"/>
        <v>0.1197829716193656</v>
      </c>
      <c r="O11">
        <v>2072</v>
      </c>
      <c r="P11" s="2">
        <f t="shared" si="6"/>
        <v>0.13522537562604339</v>
      </c>
      <c r="Q11">
        <v>2136</v>
      </c>
      <c r="R11" s="2">
        <f t="shared" si="7"/>
        <v>0.10851419031719532</v>
      </c>
      <c r="T11" s="2"/>
    </row>
    <row r="12" spans="1:20" x14ac:dyDescent="0.25">
      <c r="A12" t="s">
        <v>7</v>
      </c>
      <c r="B12">
        <v>143016</v>
      </c>
      <c r="C12">
        <v>143016</v>
      </c>
      <c r="D12" s="2">
        <f t="shared" si="0"/>
        <v>0</v>
      </c>
      <c r="E12">
        <v>114280</v>
      </c>
      <c r="F12" s="2">
        <f t="shared" si="1"/>
        <v>0.20092856743301449</v>
      </c>
      <c r="G12">
        <v>143016</v>
      </c>
      <c r="H12" s="2">
        <f t="shared" si="2"/>
        <v>0</v>
      </c>
      <c r="I12">
        <v>142307</v>
      </c>
      <c r="J12" s="2">
        <f t="shared" si="3"/>
        <v>4.9574872741511436E-3</v>
      </c>
      <c r="K12">
        <v>143016</v>
      </c>
      <c r="L12" s="2">
        <f t="shared" si="4"/>
        <v>0</v>
      </c>
      <c r="M12">
        <v>140465</v>
      </c>
      <c r="N12" s="2">
        <f t="shared" si="5"/>
        <v>1.7837165072439449E-2</v>
      </c>
      <c r="O12">
        <v>143016</v>
      </c>
      <c r="P12" s="2">
        <f t="shared" si="6"/>
        <v>0</v>
      </c>
      <c r="Q12">
        <v>143016</v>
      </c>
      <c r="R12" s="2">
        <f t="shared" si="7"/>
        <v>0</v>
      </c>
      <c r="T12" s="2"/>
    </row>
    <row r="13" spans="1:20" x14ac:dyDescent="0.25">
      <c r="B13">
        <v>162987</v>
      </c>
      <c r="C13">
        <v>162987</v>
      </c>
      <c r="D13" s="2">
        <f t="shared" si="0"/>
        <v>0</v>
      </c>
      <c r="E13">
        <v>162987</v>
      </c>
      <c r="F13" s="2">
        <f t="shared" si="1"/>
        <v>0</v>
      </c>
      <c r="G13">
        <v>162987</v>
      </c>
      <c r="H13" s="2">
        <f t="shared" si="2"/>
        <v>0</v>
      </c>
      <c r="I13">
        <v>162987</v>
      </c>
      <c r="J13" s="2">
        <f t="shared" si="3"/>
        <v>0</v>
      </c>
      <c r="K13">
        <v>162987</v>
      </c>
      <c r="L13" s="2">
        <f t="shared" si="4"/>
        <v>0</v>
      </c>
      <c r="M13">
        <v>162987</v>
      </c>
      <c r="N13" s="2">
        <f t="shared" si="5"/>
        <v>0</v>
      </c>
      <c r="O13">
        <v>162987</v>
      </c>
      <c r="P13" s="2">
        <f t="shared" si="6"/>
        <v>0</v>
      </c>
      <c r="Q13">
        <v>162987</v>
      </c>
      <c r="R13" s="2">
        <f t="shared" si="7"/>
        <v>0</v>
      </c>
      <c r="T13" s="2"/>
    </row>
    <row r="14" spans="1:20" x14ac:dyDescent="0.25">
      <c r="B14">
        <v>157990</v>
      </c>
      <c r="C14">
        <v>157990</v>
      </c>
      <c r="D14" s="2">
        <f t="shared" si="0"/>
        <v>0</v>
      </c>
      <c r="E14">
        <v>157990</v>
      </c>
      <c r="F14" s="2">
        <f t="shared" si="1"/>
        <v>0</v>
      </c>
      <c r="G14">
        <v>157990</v>
      </c>
      <c r="H14" s="2">
        <f t="shared" si="2"/>
        <v>0</v>
      </c>
      <c r="I14">
        <v>157990</v>
      </c>
      <c r="J14" s="2">
        <f t="shared" si="3"/>
        <v>0</v>
      </c>
      <c r="K14">
        <v>157990</v>
      </c>
      <c r="L14" s="2">
        <f t="shared" si="4"/>
        <v>0</v>
      </c>
      <c r="M14">
        <v>157990</v>
      </c>
      <c r="N14" s="2">
        <f t="shared" si="5"/>
        <v>0</v>
      </c>
      <c r="O14">
        <v>157990</v>
      </c>
      <c r="P14" s="2">
        <f t="shared" si="6"/>
        <v>0</v>
      </c>
      <c r="Q14">
        <v>157990</v>
      </c>
      <c r="R14" s="2">
        <f t="shared" si="7"/>
        <v>0</v>
      </c>
      <c r="T14" s="2"/>
    </row>
    <row r="15" spans="1:20" x14ac:dyDescent="0.25">
      <c r="B15">
        <v>176272</v>
      </c>
      <c r="C15">
        <v>176272</v>
      </c>
      <c r="D15" s="2">
        <f t="shared" si="0"/>
        <v>0</v>
      </c>
      <c r="E15">
        <v>176272</v>
      </c>
      <c r="F15" s="2">
        <f t="shared" si="1"/>
        <v>0</v>
      </c>
      <c r="G15">
        <v>176272</v>
      </c>
      <c r="H15" s="2">
        <f t="shared" si="2"/>
        <v>0</v>
      </c>
      <c r="I15">
        <v>176272</v>
      </c>
      <c r="J15" s="2">
        <f t="shared" si="3"/>
        <v>0</v>
      </c>
      <c r="K15">
        <v>176272</v>
      </c>
      <c r="L15" s="2">
        <f t="shared" si="4"/>
        <v>0</v>
      </c>
      <c r="M15">
        <v>176272</v>
      </c>
      <c r="N15" s="2">
        <f t="shared" si="5"/>
        <v>0</v>
      </c>
      <c r="O15">
        <v>176272</v>
      </c>
      <c r="P15" s="2">
        <f t="shared" si="6"/>
        <v>0</v>
      </c>
      <c r="Q15">
        <v>176272</v>
      </c>
      <c r="R15" s="2">
        <f t="shared" si="7"/>
        <v>0</v>
      </c>
      <c r="T15" s="2"/>
    </row>
    <row r="16" spans="1:20" x14ac:dyDescent="0.25">
      <c r="B16">
        <v>62857</v>
      </c>
      <c r="C16">
        <v>62857</v>
      </c>
      <c r="D16" s="2">
        <f t="shared" si="0"/>
        <v>0</v>
      </c>
      <c r="E16">
        <v>62340</v>
      </c>
      <c r="F16" s="2">
        <f t="shared" si="1"/>
        <v>8.2250186932243032E-3</v>
      </c>
      <c r="G16">
        <v>62340</v>
      </c>
      <c r="H16" s="2">
        <f t="shared" si="2"/>
        <v>8.2250186932243032E-3</v>
      </c>
      <c r="I16">
        <v>62857</v>
      </c>
      <c r="J16" s="2">
        <f t="shared" si="3"/>
        <v>0</v>
      </c>
      <c r="K16">
        <v>62857</v>
      </c>
      <c r="L16" s="2">
        <f t="shared" si="4"/>
        <v>0</v>
      </c>
      <c r="M16">
        <v>62857</v>
      </c>
      <c r="N16" s="2">
        <f t="shared" si="5"/>
        <v>0</v>
      </c>
      <c r="O16">
        <v>62857</v>
      </c>
      <c r="P16" s="2">
        <f t="shared" si="6"/>
        <v>0</v>
      </c>
      <c r="Q16">
        <v>62857</v>
      </c>
      <c r="R16" s="2">
        <f t="shared" si="7"/>
        <v>0</v>
      </c>
      <c r="T16" s="2"/>
    </row>
    <row r="17" spans="2:20" x14ac:dyDescent="0.25">
      <c r="B17">
        <v>64688</v>
      </c>
      <c r="C17">
        <v>64688</v>
      </c>
      <c r="D17" s="2">
        <f t="shared" si="0"/>
        <v>0</v>
      </c>
      <c r="E17">
        <v>64688</v>
      </c>
      <c r="F17" s="2">
        <f t="shared" si="1"/>
        <v>0</v>
      </c>
      <c r="G17">
        <v>64688</v>
      </c>
      <c r="H17" s="2">
        <f t="shared" si="2"/>
        <v>0</v>
      </c>
      <c r="I17">
        <v>64161</v>
      </c>
      <c r="J17" s="2">
        <f t="shared" si="3"/>
        <v>8.1467969329705667E-3</v>
      </c>
      <c r="K17">
        <v>64161</v>
      </c>
      <c r="L17" s="2">
        <f t="shared" si="4"/>
        <v>8.1467969329705667E-3</v>
      </c>
      <c r="M17">
        <v>64161</v>
      </c>
      <c r="N17" s="2">
        <f t="shared" si="5"/>
        <v>8.1467969329705667E-3</v>
      </c>
      <c r="O17">
        <v>63279</v>
      </c>
      <c r="P17" s="2">
        <f t="shared" si="6"/>
        <v>2.1781474152856788E-2</v>
      </c>
      <c r="Q17">
        <v>64688</v>
      </c>
      <c r="R17" s="2">
        <f t="shared" si="7"/>
        <v>0</v>
      </c>
      <c r="T17" s="2"/>
    </row>
    <row r="18" spans="2:20" x14ac:dyDescent="0.25">
      <c r="B18">
        <v>65615</v>
      </c>
      <c r="C18">
        <v>65615</v>
      </c>
      <c r="D18" s="2">
        <f t="shared" si="0"/>
        <v>0</v>
      </c>
      <c r="E18">
        <v>65615</v>
      </c>
      <c r="F18" s="2">
        <f t="shared" si="1"/>
        <v>0</v>
      </c>
      <c r="G18">
        <v>65615</v>
      </c>
      <c r="H18" s="2">
        <f t="shared" si="2"/>
        <v>0</v>
      </c>
      <c r="I18">
        <v>65615</v>
      </c>
      <c r="J18" s="2">
        <f t="shared" si="3"/>
        <v>0</v>
      </c>
      <c r="K18">
        <v>65615</v>
      </c>
      <c r="L18" s="2">
        <f t="shared" si="4"/>
        <v>0</v>
      </c>
      <c r="M18">
        <v>65615</v>
      </c>
      <c r="N18" s="2">
        <f t="shared" si="5"/>
        <v>0</v>
      </c>
      <c r="O18">
        <v>65615</v>
      </c>
      <c r="P18" s="2">
        <f t="shared" si="6"/>
        <v>0</v>
      </c>
      <c r="Q18">
        <v>65615</v>
      </c>
      <c r="R18" s="2">
        <f t="shared" si="7"/>
        <v>0</v>
      </c>
      <c r="T18" s="2"/>
    </row>
    <row r="19" spans="2:20" x14ac:dyDescent="0.25">
      <c r="B19">
        <v>50999</v>
      </c>
      <c r="C19">
        <v>50999</v>
      </c>
      <c r="D19" s="2">
        <f t="shared" si="0"/>
        <v>0</v>
      </c>
      <c r="E19">
        <v>50428</v>
      </c>
      <c r="F19" s="2">
        <f t="shared" si="1"/>
        <v>1.1196297966626797E-2</v>
      </c>
      <c r="G19">
        <v>50999</v>
      </c>
      <c r="H19" s="2">
        <f t="shared" si="2"/>
        <v>0</v>
      </c>
      <c r="I19">
        <v>50999</v>
      </c>
      <c r="J19" s="2">
        <f t="shared" si="3"/>
        <v>0</v>
      </c>
      <c r="K19">
        <v>50999</v>
      </c>
      <c r="L19" s="2">
        <f t="shared" si="4"/>
        <v>0</v>
      </c>
      <c r="M19">
        <v>50999</v>
      </c>
      <c r="N19" s="2">
        <f t="shared" si="5"/>
        <v>0</v>
      </c>
      <c r="O19">
        <v>50999</v>
      </c>
      <c r="P19" s="2">
        <f t="shared" si="6"/>
        <v>0</v>
      </c>
      <c r="Q19">
        <v>40165</v>
      </c>
      <c r="R19" s="2">
        <f t="shared" si="7"/>
        <v>0.21243553795172454</v>
      </c>
      <c r="T19" s="2"/>
    </row>
    <row r="20" spans="2:20" x14ac:dyDescent="0.25">
      <c r="B20">
        <v>60527</v>
      </c>
      <c r="C20">
        <v>59880</v>
      </c>
      <c r="D20" s="2">
        <f t="shared" si="0"/>
        <v>1.0689444380193962E-2</v>
      </c>
      <c r="E20">
        <v>58985</v>
      </c>
      <c r="F20" s="2">
        <f t="shared" si="1"/>
        <v>2.5476233746922861E-2</v>
      </c>
      <c r="G20">
        <v>59751</v>
      </c>
      <c r="H20" s="2">
        <f t="shared" si="2"/>
        <v>1.2820724635286732E-2</v>
      </c>
      <c r="I20">
        <v>59751</v>
      </c>
      <c r="J20" s="2">
        <f t="shared" si="3"/>
        <v>1.2820724635286732E-2</v>
      </c>
      <c r="K20">
        <v>60527</v>
      </c>
      <c r="L20" s="2">
        <f t="shared" si="4"/>
        <v>0</v>
      </c>
      <c r="M20">
        <v>59751</v>
      </c>
      <c r="N20" s="2">
        <f t="shared" si="5"/>
        <v>1.2820724635286732E-2</v>
      </c>
      <c r="O20">
        <v>59751</v>
      </c>
      <c r="P20" s="2">
        <f t="shared" si="6"/>
        <v>1.2820724635286732E-2</v>
      </c>
      <c r="Q20">
        <v>60527</v>
      </c>
      <c r="R20" s="2">
        <f t="shared" si="7"/>
        <v>0</v>
      </c>
      <c r="T20" s="2"/>
    </row>
    <row r="21" spans="2:20" x14ac:dyDescent="0.25">
      <c r="B21">
        <v>60852</v>
      </c>
      <c r="C21">
        <v>60852</v>
      </c>
      <c r="D21" s="2">
        <f t="shared" si="0"/>
        <v>0</v>
      </c>
      <c r="E21">
        <v>60852</v>
      </c>
      <c r="F21" s="2">
        <f t="shared" si="1"/>
        <v>0</v>
      </c>
      <c r="G21">
        <v>60852</v>
      </c>
      <c r="H21" s="2">
        <f t="shared" si="2"/>
        <v>0</v>
      </c>
      <c r="I21">
        <v>60852</v>
      </c>
      <c r="J21" s="2">
        <f t="shared" si="3"/>
        <v>0</v>
      </c>
      <c r="K21">
        <v>60852</v>
      </c>
      <c r="L21" s="2">
        <f t="shared" si="4"/>
        <v>0</v>
      </c>
      <c r="M21">
        <v>60852</v>
      </c>
      <c r="N21" s="2">
        <f t="shared" si="5"/>
        <v>0</v>
      </c>
      <c r="O21">
        <v>60852</v>
      </c>
      <c r="P21" s="2">
        <f t="shared" si="6"/>
        <v>0</v>
      </c>
      <c r="Q21">
        <v>60852</v>
      </c>
      <c r="R21" s="2">
        <f t="shared" si="7"/>
        <v>0</v>
      </c>
      <c r="T21" s="2"/>
    </row>
    <row r="23" spans="2:20" x14ac:dyDescent="0.25">
      <c r="D23" t="s">
        <v>1</v>
      </c>
      <c r="F23" t="s">
        <v>1</v>
      </c>
      <c r="H23" t="s">
        <v>1</v>
      </c>
      <c r="J23" t="s">
        <v>1</v>
      </c>
      <c r="L23" t="s">
        <v>1</v>
      </c>
      <c r="N23" t="s">
        <v>1</v>
      </c>
      <c r="P23" t="s">
        <v>1</v>
      </c>
      <c r="R23" t="s">
        <v>1</v>
      </c>
    </row>
    <row r="24" spans="2:20" x14ac:dyDescent="0.25">
      <c r="D24" s="2">
        <f>AVERAGE(D2:D21)</f>
        <v>9.8839996289891013E-2</v>
      </c>
      <c r="F24" s="2">
        <f>AVERAGE(F2:F21)</f>
        <v>0.11353469528871571</v>
      </c>
      <c r="H24" s="2">
        <f>AVERAGE(H2:H21)</f>
        <v>9.4280860068465908E-2</v>
      </c>
      <c r="J24" s="2">
        <f>AVERAGE(J2:J21)</f>
        <v>0.11525041867852048</v>
      </c>
      <c r="L24" s="2">
        <f>AVERAGE(L2:L21)</f>
        <v>8.3249464000242898E-2</v>
      </c>
      <c r="N24" s="2">
        <f>AVERAGE(N2:N21)</f>
        <v>6.564779568081576E-2</v>
      </c>
      <c r="P24" s="2">
        <f>AVERAGE(P2:P21)</f>
        <v>8.568112647737669E-2</v>
      </c>
      <c r="R24" s="2">
        <f>AVERAGE(R2:R21)</f>
        <v>0.10635937745474329</v>
      </c>
      <c r="T24" s="2"/>
    </row>
    <row r="25" spans="2:20" x14ac:dyDescent="0.25">
      <c r="D25" t="s">
        <v>0</v>
      </c>
      <c r="F25" t="s">
        <v>0</v>
      </c>
      <c r="H25" t="s">
        <v>0</v>
      </c>
      <c r="J25" t="s">
        <v>0</v>
      </c>
      <c r="L25" t="s">
        <v>0</v>
      </c>
      <c r="N25" t="s">
        <v>0</v>
      </c>
      <c r="P25" t="s">
        <v>0</v>
      </c>
      <c r="R25" t="s">
        <v>0</v>
      </c>
    </row>
    <row r="26" spans="2:20" x14ac:dyDescent="0.25">
      <c r="D26" s="2">
        <f>MAX(D2:D21)</f>
        <v>0.48007301490721022</v>
      </c>
      <c r="F26" s="2">
        <f>MAX(F2:F21)</f>
        <v>0.48159415880742318</v>
      </c>
      <c r="H26" s="2">
        <f>MAX(H2:H21)</f>
        <v>0.43017949498022512</v>
      </c>
      <c r="J26" s="2">
        <f>MAX(J2:J21)</f>
        <v>0.50654091877091578</v>
      </c>
      <c r="L26" s="2">
        <f>MAX(L2:L21)</f>
        <v>0.47672649832674169</v>
      </c>
      <c r="N26" s="2">
        <f>MAX(N2:N21)</f>
        <v>0.41241397221140114</v>
      </c>
      <c r="P26" s="2">
        <f>MAX(P2:P21)</f>
        <v>0.39553304765614855</v>
      </c>
      <c r="R26" s="2">
        <f>MAX(R2:R21)</f>
        <v>0.41241397221140114</v>
      </c>
      <c r="T26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877F-5068-487A-A918-E0ED297A0E84}">
  <dimension ref="A1:T36"/>
  <sheetViews>
    <sheetView tabSelected="1" topLeftCell="B7" zoomScale="115" zoomScaleNormal="115" workbookViewId="0">
      <selection activeCell="T33" sqref="T33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 t="s">
        <v>10</v>
      </c>
      <c r="E1" s="1" t="s">
        <v>5</v>
      </c>
      <c r="F1" s="1" t="s">
        <v>11</v>
      </c>
      <c r="H1" s="1" t="s">
        <v>5</v>
      </c>
      <c r="I1" s="1" t="s">
        <v>12</v>
      </c>
      <c r="K1" s="1" t="s">
        <v>5</v>
      </c>
      <c r="L1" s="1" t="s">
        <v>13</v>
      </c>
      <c r="N1" s="1" t="s">
        <v>5</v>
      </c>
      <c r="O1" s="1" t="s">
        <v>14</v>
      </c>
      <c r="Q1" s="1"/>
      <c r="S1" s="1"/>
    </row>
    <row r="2" spans="1:20" x14ac:dyDescent="0.25">
      <c r="A2" t="s">
        <v>6</v>
      </c>
      <c r="B2">
        <v>10540</v>
      </c>
      <c r="C2">
        <v>10540</v>
      </c>
      <c r="D2" s="3">
        <f>AVERAGE(B2-C2)/MAX(B2,C2)</f>
        <v>0</v>
      </c>
      <c r="E2">
        <v>143016</v>
      </c>
      <c r="F2">
        <v>143016</v>
      </c>
      <c r="G2" s="3">
        <f>AVERAGE(E2-F2)/MAX(E2,F2)</f>
        <v>0</v>
      </c>
      <c r="H2">
        <v>23103</v>
      </c>
      <c r="I2">
        <v>13965</v>
      </c>
      <c r="J2" s="3">
        <f>AVERAGE(H2-I2)/MAX(H2,I2)</f>
        <v>0.39553304765614855</v>
      </c>
      <c r="K2">
        <v>99578</v>
      </c>
      <c r="L2">
        <v>65621</v>
      </c>
      <c r="M2" s="3">
        <f>AVERAGE(K2-L2)/MAX(K2,L2)</f>
        <v>0.34100905822571248</v>
      </c>
      <c r="N2">
        <v>73</v>
      </c>
      <c r="O2">
        <v>62</v>
      </c>
      <c r="P2" s="3">
        <f>AVERAGE(N2-O2)/MAX(N2,O2)</f>
        <v>0.15068493150684931</v>
      </c>
      <c r="R2" s="2"/>
      <c r="T2" s="2"/>
    </row>
    <row r="3" spans="1:20" x14ac:dyDescent="0.25">
      <c r="B3">
        <v>12019</v>
      </c>
      <c r="C3">
        <v>12019</v>
      </c>
      <c r="D3" s="3">
        <f t="shared" ref="D3:D31" si="0">AVERAGE(B3-C3)/MAX(B3,C3)</f>
        <v>0</v>
      </c>
      <c r="E3">
        <v>162987</v>
      </c>
      <c r="F3">
        <v>162987</v>
      </c>
      <c r="G3" s="3">
        <f t="shared" ref="G3:G31" si="1">AVERAGE(E3-F3)/MAX(E3,F3)</f>
        <v>0</v>
      </c>
      <c r="H3">
        <v>15623</v>
      </c>
      <c r="I3">
        <v>14742</v>
      </c>
      <c r="J3" s="3">
        <f t="shared" ref="J3:J31" si="2">AVERAGE(H3-I3)/MAX(H3,I3)</f>
        <v>5.639121807591372E-2</v>
      </c>
      <c r="K3">
        <v>67319</v>
      </c>
      <c r="L3">
        <v>53853</v>
      </c>
      <c r="M3" s="3">
        <f t="shared" ref="M3:M31" si="3">AVERAGE(K3-L3)/MAX(K3,L3)</f>
        <v>0.20003268022400808</v>
      </c>
      <c r="N3">
        <v>67</v>
      </c>
      <c r="O3">
        <v>66</v>
      </c>
      <c r="P3" s="3">
        <f t="shared" ref="P3:P31" si="4">AVERAGE(N3-O3)/MAX(N3,O3)</f>
        <v>1.4925373134328358E-2</v>
      </c>
      <c r="R3" s="2"/>
      <c r="T3" s="2"/>
    </row>
    <row r="4" spans="1:20" x14ac:dyDescent="0.25">
      <c r="B4">
        <v>11646</v>
      </c>
      <c r="C4">
        <v>11646</v>
      </c>
      <c r="D4" s="3">
        <f t="shared" si="0"/>
        <v>0</v>
      </c>
      <c r="E4">
        <v>157990</v>
      </c>
      <c r="F4">
        <v>157990</v>
      </c>
      <c r="G4" s="3">
        <f t="shared" si="1"/>
        <v>0</v>
      </c>
      <c r="H4">
        <v>17124</v>
      </c>
      <c r="I4">
        <v>15567</v>
      </c>
      <c r="J4" s="3">
        <f t="shared" si="2"/>
        <v>9.0925017519271192E-2</v>
      </c>
      <c r="K4">
        <v>73797</v>
      </c>
      <c r="L4">
        <v>60458</v>
      </c>
      <c r="M4" s="3">
        <f t="shared" si="3"/>
        <v>0.18075260511944929</v>
      </c>
      <c r="N4">
        <v>80</v>
      </c>
      <c r="O4">
        <v>80</v>
      </c>
      <c r="P4" s="3">
        <f t="shared" si="4"/>
        <v>0</v>
      </c>
      <c r="R4" s="2"/>
      <c r="T4" s="2"/>
    </row>
    <row r="5" spans="1:20" x14ac:dyDescent="0.25">
      <c r="B5">
        <v>13001</v>
      </c>
      <c r="C5">
        <v>13001</v>
      </c>
      <c r="D5" s="3">
        <f t="shared" si="0"/>
        <v>0</v>
      </c>
      <c r="E5">
        <v>176272</v>
      </c>
      <c r="F5">
        <v>176272</v>
      </c>
      <c r="G5" s="3">
        <f t="shared" si="1"/>
        <v>0</v>
      </c>
      <c r="H5">
        <v>16399</v>
      </c>
      <c r="I5">
        <v>16399</v>
      </c>
      <c r="J5" s="3">
        <f t="shared" si="2"/>
        <v>0</v>
      </c>
      <c r="K5">
        <v>70650</v>
      </c>
      <c r="L5">
        <v>70650</v>
      </c>
      <c r="M5" s="3">
        <f t="shared" si="3"/>
        <v>0</v>
      </c>
      <c r="N5">
        <v>75</v>
      </c>
      <c r="O5">
        <v>75</v>
      </c>
      <c r="P5" s="3">
        <f t="shared" si="4"/>
        <v>0</v>
      </c>
      <c r="R5" s="2"/>
      <c r="T5" s="2"/>
    </row>
    <row r="6" spans="1:20" x14ac:dyDescent="0.25">
      <c r="B6">
        <v>11870</v>
      </c>
      <c r="C6">
        <v>11870</v>
      </c>
      <c r="D6" s="3">
        <f t="shared" si="0"/>
        <v>0</v>
      </c>
      <c r="E6">
        <v>62857</v>
      </c>
      <c r="F6">
        <v>62857</v>
      </c>
      <c r="G6" s="3">
        <f t="shared" si="1"/>
        <v>0</v>
      </c>
      <c r="H6">
        <v>20115</v>
      </c>
      <c r="I6">
        <v>16623</v>
      </c>
      <c r="J6" s="3">
        <f t="shared" si="2"/>
        <v>0.17360178970917226</v>
      </c>
      <c r="K6">
        <v>141979</v>
      </c>
      <c r="L6">
        <v>126281</v>
      </c>
      <c r="M6" s="3">
        <f t="shared" si="3"/>
        <v>0.11056564703230759</v>
      </c>
      <c r="N6">
        <v>69</v>
      </c>
      <c r="O6">
        <v>69</v>
      </c>
      <c r="P6" s="3">
        <f t="shared" si="4"/>
        <v>0</v>
      </c>
      <c r="R6" s="2"/>
      <c r="T6" s="2"/>
    </row>
    <row r="7" spans="1:20" x14ac:dyDescent="0.25">
      <c r="B7">
        <v>12212</v>
      </c>
      <c r="C7">
        <v>12212</v>
      </c>
      <c r="D7" s="3">
        <f t="shared" si="0"/>
        <v>0</v>
      </c>
      <c r="E7">
        <v>64688</v>
      </c>
      <c r="F7">
        <v>64688</v>
      </c>
      <c r="G7" s="3">
        <f t="shared" si="1"/>
        <v>0</v>
      </c>
      <c r="H7">
        <v>19497</v>
      </c>
      <c r="I7">
        <v>16860</v>
      </c>
      <c r="J7" s="3">
        <f t="shared" si="2"/>
        <v>0.13525157716571781</v>
      </c>
      <c r="K7">
        <v>137596</v>
      </c>
      <c r="L7">
        <v>131067</v>
      </c>
      <c r="M7" s="3">
        <f t="shared" si="3"/>
        <v>4.7450507282188435E-2</v>
      </c>
      <c r="N7">
        <v>68</v>
      </c>
      <c r="O7">
        <v>68</v>
      </c>
      <c r="P7" s="3">
        <f t="shared" si="4"/>
        <v>0</v>
      </c>
      <c r="R7" s="2"/>
      <c r="T7" s="2"/>
    </row>
    <row r="8" spans="1:20" x14ac:dyDescent="0.25">
      <c r="B8">
        <v>12386</v>
      </c>
      <c r="C8">
        <v>12386</v>
      </c>
      <c r="D8" s="3">
        <f t="shared" si="0"/>
        <v>0</v>
      </c>
      <c r="E8">
        <v>65615</v>
      </c>
      <c r="F8">
        <v>65615</v>
      </c>
      <c r="G8" s="3">
        <f t="shared" si="1"/>
        <v>0</v>
      </c>
      <c r="H8">
        <v>18892</v>
      </c>
      <c r="I8">
        <v>14953</v>
      </c>
      <c r="J8" s="3">
        <f t="shared" si="2"/>
        <v>0.2085009527842473</v>
      </c>
      <c r="K8">
        <v>133338</v>
      </c>
      <c r="L8">
        <v>105506</v>
      </c>
      <c r="M8" s="3">
        <f t="shared" si="3"/>
        <v>0.20873269435569755</v>
      </c>
      <c r="N8">
        <v>71</v>
      </c>
      <c r="O8">
        <v>71</v>
      </c>
      <c r="P8" s="3">
        <f t="shared" si="4"/>
        <v>0</v>
      </c>
      <c r="R8" s="2"/>
      <c r="T8" s="2"/>
    </row>
    <row r="9" spans="1:20" x14ac:dyDescent="0.25">
      <c r="B9">
        <v>21879</v>
      </c>
      <c r="C9">
        <v>19265</v>
      </c>
      <c r="D9" s="3">
        <f t="shared" si="0"/>
        <v>0.11947529594588419</v>
      </c>
      <c r="E9">
        <v>50999</v>
      </c>
      <c r="F9">
        <v>50999</v>
      </c>
      <c r="G9" s="3">
        <f t="shared" si="1"/>
        <v>0</v>
      </c>
      <c r="H9">
        <v>3287</v>
      </c>
      <c r="I9">
        <v>2159</v>
      </c>
      <c r="J9" s="3">
        <f t="shared" si="2"/>
        <v>0.34317006388804383</v>
      </c>
      <c r="K9">
        <v>166779</v>
      </c>
      <c r="L9">
        <v>91436</v>
      </c>
      <c r="M9" s="3">
        <f t="shared" si="3"/>
        <v>0.45175351812878123</v>
      </c>
      <c r="N9">
        <v>80</v>
      </c>
      <c r="O9">
        <v>80</v>
      </c>
      <c r="P9" s="3">
        <f t="shared" si="4"/>
        <v>0</v>
      </c>
      <c r="R9" s="2"/>
      <c r="T9" s="2"/>
    </row>
    <row r="10" spans="1:20" x14ac:dyDescent="0.25">
      <c r="B10">
        <v>25968</v>
      </c>
      <c r="C10">
        <v>25968</v>
      </c>
      <c r="D10" s="3">
        <f t="shared" si="0"/>
        <v>0</v>
      </c>
      <c r="E10">
        <v>60527</v>
      </c>
      <c r="F10">
        <v>60527</v>
      </c>
      <c r="G10" s="3">
        <f t="shared" si="1"/>
        <v>0</v>
      </c>
      <c r="H10">
        <v>2572</v>
      </c>
      <c r="I10">
        <v>1894</v>
      </c>
      <c r="J10" s="3">
        <f t="shared" si="2"/>
        <v>0.26360808709175737</v>
      </c>
      <c r="K10">
        <v>130515</v>
      </c>
      <c r="L10">
        <v>111841</v>
      </c>
      <c r="M10" s="3">
        <f t="shared" si="3"/>
        <v>0.14307933953951654</v>
      </c>
      <c r="N10">
        <v>83</v>
      </c>
      <c r="O10">
        <v>81</v>
      </c>
      <c r="P10" s="3">
        <f t="shared" si="4"/>
        <v>2.4096385542168676E-2</v>
      </c>
      <c r="R10" s="2"/>
      <c r="T10" s="2"/>
    </row>
    <row r="11" spans="1:20" x14ac:dyDescent="0.25">
      <c r="B11">
        <v>26110</v>
      </c>
      <c r="C11">
        <v>26110</v>
      </c>
      <c r="D11" s="3">
        <f t="shared" si="0"/>
        <v>0</v>
      </c>
      <c r="E11">
        <v>60852</v>
      </c>
      <c r="F11">
        <v>60852</v>
      </c>
      <c r="G11" s="3">
        <f t="shared" si="1"/>
        <v>0</v>
      </c>
      <c r="H11">
        <v>2396</v>
      </c>
      <c r="I11">
        <v>2072</v>
      </c>
      <c r="J11" s="3">
        <f t="shared" si="2"/>
        <v>0.13522537562604339</v>
      </c>
      <c r="K11">
        <v>121274</v>
      </c>
      <c r="L11">
        <v>107530</v>
      </c>
      <c r="M11" s="3">
        <f t="shared" si="3"/>
        <v>0.11333014496099741</v>
      </c>
      <c r="N11">
        <v>73</v>
      </c>
      <c r="O11">
        <v>38</v>
      </c>
      <c r="P11" s="3">
        <f t="shared" si="4"/>
        <v>0.47945205479452052</v>
      </c>
      <c r="R11" s="2"/>
      <c r="T11" s="2"/>
    </row>
    <row r="12" spans="1:20" x14ac:dyDescent="0.25">
      <c r="A12" t="s">
        <v>7</v>
      </c>
      <c r="B12">
        <v>31519</v>
      </c>
      <c r="C12">
        <v>31519</v>
      </c>
      <c r="D12" s="3">
        <f t="shared" si="0"/>
        <v>0</v>
      </c>
      <c r="E12">
        <v>73469</v>
      </c>
      <c r="F12">
        <v>73469</v>
      </c>
      <c r="G12" s="3">
        <f t="shared" si="1"/>
        <v>0</v>
      </c>
      <c r="H12">
        <v>2722</v>
      </c>
      <c r="I12">
        <v>2287</v>
      </c>
      <c r="J12" s="3">
        <f t="shared" si="2"/>
        <v>0.15980896399706099</v>
      </c>
      <c r="K12">
        <v>138132</v>
      </c>
      <c r="L12">
        <v>109141</v>
      </c>
      <c r="M12" s="3">
        <f t="shared" si="3"/>
        <v>0.20987895636058262</v>
      </c>
      <c r="N12">
        <v>71</v>
      </c>
      <c r="O12">
        <v>71</v>
      </c>
      <c r="P12" s="3">
        <f t="shared" si="4"/>
        <v>0</v>
      </c>
      <c r="R12" s="2"/>
      <c r="T12" s="2"/>
    </row>
    <row r="13" spans="1:20" x14ac:dyDescent="0.25">
      <c r="B13">
        <v>22955</v>
      </c>
      <c r="C13">
        <v>22955</v>
      </c>
      <c r="D13" s="3">
        <f t="shared" si="0"/>
        <v>0</v>
      </c>
      <c r="E13">
        <v>53508</v>
      </c>
      <c r="F13">
        <v>53508</v>
      </c>
      <c r="G13" s="3">
        <f t="shared" si="1"/>
        <v>0</v>
      </c>
      <c r="H13">
        <v>2397</v>
      </c>
      <c r="I13">
        <v>1917</v>
      </c>
      <c r="J13" s="3">
        <f t="shared" si="2"/>
        <v>0.20025031289111389</v>
      </c>
      <c r="K13">
        <v>121265</v>
      </c>
      <c r="L13">
        <v>121265</v>
      </c>
      <c r="M13" s="3">
        <f t="shared" si="3"/>
        <v>0</v>
      </c>
      <c r="N13">
        <v>90</v>
      </c>
      <c r="O13">
        <v>90</v>
      </c>
      <c r="P13" s="3">
        <f t="shared" si="4"/>
        <v>0</v>
      </c>
      <c r="R13" s="2"/>
      <c r="T13" s="2"/>
    </row>
    <row r="14" spans="1:20" x14ac:dyDescent="0.25">
      <c r="B14">
        <v>17304</v>
      </c>
      <c r="C14">
        <v>17304</v>
      </c>
      <c r="D14" s="3">
        <f t="shared" si="0"/>
        <v>0</v>
      </c>
      <c r="E14">
        <v>40325</v>
      </c>
      <c r="F14">
        <v>39368</v>
      </c>
      <c r="G14" s="3">
        <f t="shared" si="1"/>
        <v>2.3732176069435833E-2</v>
      </c>
      <c r="H14">
        <v>3458</v>
      </c>
      <c r="I14">
        <v>2256</v>
      </c>
      <c r="J14" s="3">
        <f t="shared" si="2"/>
        <v>0.34759976865240022</v>
      </c>
      <c r="K14">
        <v>175634</v>
      </c>
      <c r="L14">
        <v>105994</v>
      </c>
      <c r="M14" s="3">
        <f t="shared" si="3"/>
        <v>0.39650637120375326</v>
      </c>
      <c r="N14">
        <v>48</v>
      </c>
      <c r="O14">
        <v>48</v>
      </c>
      <c r="P14" s="3">
        <f t="shared" si="4"/>
        <v>0</v>
      </c>
      <c r="R14" s="2"/>
      <c r="T14" s="2"/>
    </row>
    <row r="15" spans="1:20" x14ac:dyDescent="0.25">
      <c r="B15">
        <v>22625</v>
      </c>
      <c r="C15">
        <v>22625</v>
      </c>
      <c r="D15" s="3">
        <f t="shared" si="0"/>
        <v>0</v>
      </c>
      <c r="E15">
        <v>235029</v>
      </c>
      <c r="F15">
        <v>235029</v>
      </c>
      <c r="G15" s="3">
        <f t="shared" si="1"/>
        <v>0</v>
      </c>
      <c r="H15">
        <v>2330</v>
      </c>
      <c r="I15">
        <v>2311</v>
      </c>
      <c r="J15" s="3">
        <f t="shared" si="2"/>
        <v>8.1545064377682407E-3</v>
      </c>
      <c r="K15">
        <v>118038</v>
      </c>
      <c r="L15">
        <v>109373</v>
      </c>
      <c r="M15" s="3">
        <f t="shared" si="3"/>
        <v>7.340856334400786E-2</v>
      </c>
      <c r="N15">
        <v>75</v>
      </c>
      <c r="O15">
        <v>75</v>
      </c>
      <c r="P15" s="3">
        <f t="shared" si="4"/>
        <v>0</v>
      </c>
      <c r="R15" s="2"/>
      <c r="T15" s="2"/>
    </row>
    <row r="16" spans="1:20" x14ac:dyDescent="0.25">
      <c r="B16">
        <v>25381</v>
      </c>
      <c r="C16">
        <v>25381</v>
      </c>
      <c r="D16" s="3">
        <f t="shared" si="0"/>
        <v>0</v>
      </c>
      <c r="E16">
        <v>263657</v>
      </c>
      <c r="F16">
        <v>263657</v>
      </c>
      <c r="G16" s="3">
        <f t="shared" si="1"/>
        <v>0</v>
      </c>
      <c r="H16">
        <v>3359</v>
      </c>
      <c r="I16">
        <v>2614</v>
      </c>
      <c r="J16" s="3">
        <f t="shared" si="2"/>
        <v>0.22179220005954153</v>
      </c>
      <c r="K16">
        <v>170623</v>
      </c>
      <c r="L16">
        <v>139036</v>
      </c>
      <c r="M16" s="3">
        <f t="shared" si="3"/>
        <v>0.18512744471730072</v>
      </c>
      <c r="N16">
        <v>91</v>
      </c>
      <c r="O16">
        <v>91</v>
      </c>
      <c r="P16" s="3">
        <f t="shared" si="4"/>
        <v>0</v>
      </c>
      <c r="R16" s="2"/>
      <c r="T16" s="2"/>
    </row>
    <row r="17" spans="2:20" x14ac:dyDescent="0.25">
      <c r="B17">
        <v>23713</v>
      </c>
      <c r="C17">
        <v>23713</v>
      </c>
      <c r="D17" s="3">
        <f t="shared" si="0"/>
        <v>0</v>
      </c>
      <c r="E17">
        <v>246366</v>
      </c>
      <c r="F17">
        <v>243718</v>
      </c>
      <c r="G17" s="3">
        <f t="shared" si="1"/>
        <v>1.0748236363783964E-2</v>
      </c>
      <c r="H17">
        <v>2415</v>
      </c>
      <c r="I17">
        <v>1963</v>
      </c>
      <c r="J17" s="3">
        <f t="shared" si="2"/>
        <v>0.18716356107660456</v>
      </c>
      <c r="K17">
        <v>122407</v>
      </c>
      <c r="L17">
        <v>99308</v>
      </c>
      <c r="M17" s="3">
        <f t="shared" si="3"/>
        <v>0.18870652822142525</v>
      </c>
      <c r="N17">
        <v>61</v>
      </c>
      <c r="O17">
        <v>57</v>
      </c>
      <c r="P17" s="3">
        <f t="shared" si="4"/>
        <v>6.5573770491803282E-2</v>
      </c>
      <c r="R17" s="2"/>
      <c r="T17" s="2"/>
    </row>
    <row r="18" spans="2:20" x14ac:dyDescent="0.25">
      <c r="B18">
        <v>23206</v>
      </c>
      <c r="C18">
        <v>23206</v>
      </c>
      <c r="D18" s="3">
        <f t="shared" si="0"/>
        <v>0</v>
      </c>
      <c r="E18">
        <v>241053</v>
      </c>
      <c r="F18">
        <v>238598</v>
      </c>
      <c r="G18" s="3">
        <f t="shared" si="1"/>
        <v>1.018448225079132E-2</v>
      </c>
      <c r="H18">
        <v>3134</v>
      </c>
      <c r="I18">
        <v>2238</v>
      </c>
      <c r="J18" s="3">
        <f t="shared" si="2"/>
        <v>0.28589661774090619</v>
      </c>
      <c r="K18">
        <v>58191</v>
      </c>
      <c r="L18">
        <v>55246</v>
      </c>
      <c r="M18" s="3">
        <f t="shared" si="3"/>
        <v>5.0609200735508925E-2</v>
      </c>
      <c r="N18">
        <v>54</v>
      </c>
      <c r="O18">
        <v>40</v>
      </c>
      <c r="P18" s="3">
        <f t="shared" si="4"/>
        <v>0.25925925925925924</v>
      </c>
      <c r="R18" s="2"/>
      <c r="T18" s="2"/>
    </row>
    <row r="19" spans="2:20" x14ac:dyDescent="0.25">
      <c r="B19">
        <v>34892</v>
      </c>
      <c r="C19">
        <v>34534</v>
      </c>
      <c r="D19" s="3">
        <f t="shared" si="0"/>
        <v>1.0260231571706982E-2</v>
      </c>
      <c r="E19">
        <v>271861</v>
      </c>
      <c r="F19">
        <v>271861</v>
      </c>
      <c r="G19" s="3">
        <f t="shared" si="1"/>
        <v>0</v>
      </c>
      <c r="H19">
        <v>18418</v>
      </c>
      <c r="I19">
        <v>16161</v>
      </c>
      <c r="J19" s="3">
        <f t="shared" si="2"/>
        <v>0.12254316429579759</v>
      </c>
      <c r="K19">
        <v>47447</v>
      </c>
      <c r="L19">
        <v>40274</v>
      </c>
      <c r="M19" s="3">
        <f t="shared" si="3"/>
        <v>0.15117921048749131</v>
      </c>
      <c r="N19">
        <v>70</v>
      </c>
      <c r="O19">
        <v>70</v>
      </c>
      <c r="P19" s="3">
        <f t="shared" si="4"/>
        <v>0</v>
      </c>
      <c r="R19" s="2"/>
      <c r="T19" s="2"/>
    </row>
    <row r="20" spans="2:20" x14ac:dyDescent="0.25">
      <c r="B20">
        <v>35091</v>
      </c>
      <c r="C20">
        <v>35091</v>
      </c>
      <c r="D20" s="3">
        <f t="shared" si="0"/>
        <v>0</v>
      </c>
      <c r="E20">
        <v>273389</v>
      </c>
      <c r="F20">
        <v>273389</v>
      </c>
      <c r="G20" s="3">
        <f t="shared" si="1"/>
        <v>0</v>
      </c>
      <c r="H20">
        <v>21131</v>
      </c>
      <c r="I20">
        <v>15017</v>
      </c>
      <c r="J20" s="3">
        <f t="shared" si="2"/>
        <v>0.28933793952013631</v>
      </c>
      <c r="K20">
        <v>54438</v>
      </c>
      <c r="L20">
        <v>37460</v>
      </c>
      <c r="M20" s="3">
        <f t="shared" si="3"/>
        <v>0.31187773246629191</v>
      </c>
      <c r="N20">
        <v>74</v>
      </c>
      <c r="O20">
        <v>74</v>
      </c>
      <c r="P20" s="3">
        <f t="shared" si="4"/>
        <v>0</v>
      </c>
      <c r="R20" s="2"/>
      <c r="T20" s="2"/>
    </row>
    <row r="21" spans="2:20" x14ac:dyDescent="0.25">
      <c r="B21">
        <v>34166</v>
      </c>
      <c r="C21">
        <v>34166</v>
      </c>
      <c r="D21" s="3">
        <f t="shared" si="0"/>
        <v>0</v>
      </c>
      <c r="E21">
        <v>266209</v>
      </c>
      <c r="F21">
        <v>264214</v>
      </c>
      <c r="G21" s="3">
        <f t="shared" si="1"/>
        <v>7.4941117693241022E-3</v>
      </c>
      <c r="H21">
        <v>19079</v>
      </c>
      <c r="I21">
        <v>16134</v>
      </c>
      <c r="J21" s="3">
        <f t="shared" si="2"/>
        <v>0.15435819487394517</v>
      </c>
      <c r="K21">
        <v>49148</v>
      </c>
      <c r="L21">
        <v>46704</v>
      </c>
      <c r="M21" s="3">
        <f t="shared" si="3"/>
        <v>4.9727354114104338E-2</v>
      </c>
      <c r="N21">
        <v>41</v>
      </c>
      <c r="O21">
        <v>23</v>
      </c>
      <c r="P21" s="3">
        <f t="shared" si="4"/>
        <v>0.43902439024390244</v>
      </c>
      <c r="R21" s="2"/>
      <c r="T21" s="2"/>
    </row>
    <row r="22" spans="2:20" x14ac:dyDescent="0.25">
      <c r="B22">
        <v>34740</v>
      </c>
      <c r="C22">
        <v>34645</v>
      </c>
      <c r="D22" s="3">
        <f t="shared" si="0"/>
        <v>2.7345998848589521E-3</v>
      </c>
      <c r="E22">
        <v>270652</v>
      </c>
      <c r="F22">
        <v>270652</v>
      </c>
      <c r="G22" s="3">
        <f t="shared" si="1"/>
        <v>0</v>
      </c>
      <c r="H22">
        <v>19079</v>
      </c>
      <c r="I22">
        <v>17017</v>
      </c>
      <c r="J22" s="3">
        <f t="shared" si="2"/>
        <v>0.10807694323601866</v>
      </c>
      <c r="K22">
        <v>49149</v>
      </c>
      <c r="L22">
        <v>41969</v>
      </c>
      <c r="M22" s="3">
        <f t="shared" si="3"/>
        <v>0.14608639036399521</v>
      </c>
      <c r="N22">
        <v>56</v>
      </c>
      <c r="O22">
        <v>56</v>
      </c>
      <c r="P22" s="3">
        <f t="shared" si="4"/>
        <v>0</v>
      </c>
    </row>
    <row r="23" spans="2:20" x14ac:dyDescent="0.25">
      <c r="B23">
        <v>36093</v>
      </c>
      <c r="C23">
        <v>35487</v>
      </c>
      <c r="D23" s="3">
        <f t="shared" si="0"/>
        <v>1.6789959271880973E-2</v>
      </c>
      <c r="E23">
        <v>281207</v>
      </c>
      <c r="F23">
        <v>278822</v>
      </c>
      <c r="G23" s="3">
        <f t="shared" si="1"/>
        <v>8.4812966960281927E-3</v>
      </c>
      <c r="H23">
        <v>22036</v>
      </c>
      <c r="I23">
        <v>15382</v>
      </c>
      <c r="J23" s="3">
        <f t="shared" si="2"/>
        <v>0.30196042838990744</v>
      </c>
      <c r="K23">
        <v>56769</v>
      </c>
      <c r="L23">
        <v>48113</v>
      </c>
      <c r="M23" s="3">
        <f t="shared" si="3"/>
        <v>0.15247758459722735</v>
      </c>
      <c r="N23">
        <v>45</v>
      </c>
      <c r="O23">
        <v>45</v>
      </c>
      <c r="P23" s="3">
        <f t="shared" si="4"/>
        <v>0</v>
      </c>
    </row>
    <row r="24" spans="2:20" x14ac:dyDescent="0.25">
      <c r="B24">
        <v>42657</v>
      </c>
      <c r="C24">
        <v>42657</v>
      </c>
      <c r="D24" s="3">
        <f t="shared" si="0"/>
        <v>0</v>
      </c>
      <c r="E24">
        <v>332318</v>
      </c>
      <c r="F24">
        <v>332318</v>
      </c>
      <c r="G24" s="3">
        <f t="shared" si="1"/>
        <v>0</v>
      </c>
      <c r="H24">
        <v>14321</v>
      </c>
      <c r="I24">
        <v>14298</v>
      </c>
      <c r="J24" s="3">
        <f t="shared" si="2"/>
        <v>1.6060330982473291E-3</v>
      </c>
      <c r="K24">
        <v>36877</v>
      </c>
      <c r="L24">
        <v>36806</v>
      </c>
      <c r="M24" s="3">
        <f t="shared" si="3"/>
        <v>1.9253193047156765E-3</v>
      </c>
      <c r="N24">
        <v>93</v>
      </c>
      <c r="O24">
        <v>93</v>
      </c>
      <c r="P24" s="3">
        <f t="shared" si="4"/>
        <v>0</v>
      </c>
      <c r="R24" s="2"/>
      <c r="T24" s="2"/>
    </row>
    <row r="25" spans="2:20" x14ac:dyDescent="0.25">
      <c r="B25">
        <v>26210</v>
      </c>
      <c r="C25">
        <v>25841</v>
      </c>
      <c r="D25" s="3">
        <f t="shared" si="0"/>
        <v>1.4078595955742084E-2</v>
      </c>
      <c r="E25">
        <v>126117</v>
      </c>
      <c r="F25">
        <v>126117</v>
      </c>
      <c r="G25" s="3">
        <f t="shared" si="1"/>
        <v>0</v>
      </c>
      <c r="H25">
        <v>17992</v>
      </c>
      <c r="I25">
        <v>16439</v>
      </c>
      <c r="J25" s="3">
        <f t="shared" si="2"/>
        <v>8.6316140506891958E-2</v>
      </c>
      <c r="K25">
        <v>79672</v>
      </c>
      <c r="L25">
        <v>76009</v>
      </c>
      <c r="M25" s="3">
        <f t="shared" si="3"/>
        <v>4.5976001606587005E-2</v>
      </c>
      <c r="N25">
        <v>85</v>
      </c>
      <c r="O25">
        <v>85</v>
      </c>
      <c r="P25" s="3">
        <f t="shared" si="4"/>
        <v>0</v>
      </c>
    </row>
    <row r="26" spans="2:20" x14ac:dyDescent="0.25">
      <c r="B26">
        <v>13712</v>
      </c>
      <c r="C26">
        <v>13712</v>
      </c>
      <c r="D26" s="3">
        <f t="shared" si="0"/>
        <v>0</v>
      </c>
      <c r="E26">
        <v>161708</v>
      </c>
      <c r="F26">
        <v>161708</v>
      </c>
      <c r="G26" s="3">
        <f t="shared" si="1"/>
        <v>0</v>
      </c>
      <c r="H26">
        <v>22614</v>
      </c>
      <c r="I26">
        <v>14539</v>
      </c>
      <c r="J26" s="3">
        <f t="shared" si="2"/>
        <v>0.35707968515079153</v>
      </c>
      <c r="K26">
        <v>100135</v>
      </c>
      <c r="L26">
        <v>65130</v>
      </c>
      <c r="M26" s="3">
        <f t="shared" si="3"/>
        <v>0.34957806960603188</v>
      </c>
      <c r="N26">
        <v>78</v>
      </c>
      <c r="O26">
        <v>78</v>
      </c>
      <c r="P26" s="3">
        <f t="shared" si="4"/>
        <v>0</v>
      </c>
      <c r="R26" s="2"/>
      <c r="T26" s="2"/>
    </row>
    <row r="27" spans="2:20" x14ac:dyDescent="0.25">
      <c r="B27">
        <v>14960</v>
      </c>
      <c r="C27">
        <v>14960</v>
      </c>
      <c r="D27" s="3">
        <f t="shared" si="0"/>
        <v>0</v>
      </c>
      <c r="E27">
        <v>176374</v>
      </c>
      <c r="F27">
        <v>176374</v>
      </c>
      <c r="G27" s="3">
        <f t="shared" si="1"/>
        <v>0</v>
      </c>
      <c r="H27">
        <v>20748</v>
      </c>
      <c r="I27">
        <v>15999</v>
      </c>
      <c r="J27" s="3">
        <f t="shared" si="2"/>
        <v>0.22888953152111047</v>
      </c>
      <c r="K27">
        <v>91894</v>
      </c>
      <c r="L27">
        <v>71059</v>
      </c>
      <c r="M27" s="3">
        <f t="shared" si="3"/>
        <v>0.22672862210808106</v>
      </c>
      <c r="N27">
        <v>67</v>
      </c>
      <c r="O27">
        <v>67</v>
      </c>
      <c r="P27" s="3">
        <f t="shared" si="4"/>
        <v>0</v>
      </c>
    </row>
    <row r="28" spans="2:20" x14ac:dyDescent="0.25">
      <c r="B28">
        <v>12081</v>
      </c>
      <c r="C28">
        <v>12081</v>
      </c>
      <c r="D28" s="3">
        <f t="shared" si="0"/>
        <v>0</v>
      </c>
      <c r="E28">
        <v>142429</v>
      </c>
      <c r="F28">
        <v>142429</v>
      </c>
      <c r="G28" s="3">
        <f t="shared" si="1"/>
        <v>0</v>
      </c>
      <c r="H28">
        <v>7498</v>
      </c>
      <c r="I28">
        <v>6304</v>
      </c>
      <c r="J28" s="3">
        <f t="shared" si="2"/>
        <v>0.15924246465724193</v>
      </c>
      <c r="K28">
        <v>85209</v>
      </c>
      <c r="L28">
        <v>78575</v>
      </c>
      <c r="M28" s="3">
        <f t="shared" si="3"/>
        <v>7.7855625579457563E-2</v>
      </c>
      <c r="N28">
        <v>76</v>
      </c>
      <c r="O28">
        <v>57</v>
      </c>
      <c r="P28" s="3">
        <f t="shared" si="4"/>
        <v>0.25</v>
      </c>
    </row>
    <row r="29" spans="2:20" x14ac:dyDescent="0.25">
      <c r="B29">
        <v>14743</v>
      </c>
      <c r="C29">
        <v>14666</v>
      </c>
      <c r="D29" s="3">
        <f t="shared" si="0"/>
        <v>5.2228176083565078E-3</v>
      </c>
      <c r="E29">
        <v>173849</v>
      </c>
      <c r="F29">
        <v>173849</v>
      </c>
      <c r="G29" s="3">
        <f t="shared" si="1"/>
        <v>0</v>
      </c>
      <c r="H29">
        <v>6622</v>
      </c>
      <c r="I29">
        <v>5937</v>
      </c>
      <c r="J29" s="3">
        <f t="shared" si="2"/>
        <v>0.10344306855934762</v>
      </c>
      <c r="K29">
        <v>75268</v>
      </c>
      <c r="L29">
        <v>68958</v>
      </c>
      <c r="M29" s="3">
        <f t="shared" si="3"/>
        <v>8.3833767338045387E-2</v>
      </c>
      <c r="N29">
        <v>110</v>
      </c>
      <c r="O29">
        <v>110</v>
      </c>
      <c r="P29" s="3">
        <f t="shared" si="4"/>
        <v>0</v>
      </c>
    </row>
    <row r="30" spans="2:20" x14ac:dyDescent="0.25">
      <c r="B30">
        <v>17496</v>
      </c>
      <c r="C30">
        <v>17385</v>
      </c>
      <c r="D30" s="3">
        <f t="shared" si="0"/>
        <v>6.3443072702331965E-3</v>
      </c>
      <c r="E30">
        <v>206340</v>
      </c>
      <c r="F30">
        <v>206340</v>
      </c>
      <c r="G30" s="3">
        <f t="shared" si="1"/>
        <v>0</v>
      </c>
      <c r="H30">
        <v>6446</v>
      </c>
      <c r="I30">
        <v>6446</v>
      </c>
      <c r="J30" s="3">
        <f t="shared" si="2"/>
        <v>0</v>
      </c>
      <c r="K30">
        <v>73219</v>
      </c>
      <c r="L30">
        <v>72404</v>
      </c>
      <c r="M30" s="3">
        <f t="shared" si="3"/>
        <v>1.1130990589874212E-2</v>
      </c>
      <c r="N30">
        <v>58</v>
      </c>
      <c r="O30">
        <v>58</v>
      </c>
      <c r="P30" s="3">
        <f t="shared" si="4"/>
        <v>0</v>
      </c>
    </row>
    <row r="31" spans="2:20" x14ac:dyDescent="0.25">
      <c r="B31">
        <v>14885</v>
      </c>
      <c r="C31">
        <v>14885</v>
      </c>
      <c r="D31" s="3">
        <f t="shared" si="0"/>
        <v>0</v>
      </c>
      <c r="E31">
        <v>175569</v>
      </c>
      <c r="F31">
        <v>175569</v>
      </c>
      <c r="G31" s="3">
        <f t="shared" si="1"/>
        <v>0</v>
      </c>
      <c r="H31">
        <v>8497</v>
      </c>
      <c r="I31">
        <v>6487</v>
      </c>
      <c r="J31" s="3">
        <f t="shared" si="2"/>
        <v>0.23655407790985053</v>
      </c>
      <c r="K31">
        <v>96646</v>
      </c>
      <c r="L31">
        <v>68879</v>
      </c>
      <c r="M31" s="3">
        <f t="shared" si="3"/>
        <v>0.28730625168139395</v>
      </c>
      <c r="N31">
        <v>58</v>
      </c>
      <c r="O31">
        <v>58</v>
      </c>
      <c r="P31" s="3">
        <f t="shared" si="4"/>
        <v>0</v>
      </c>
    </row>
    <row r="33" spans="4:18" x14ac:dyDescent="0.25">
      <c r="D33" t="s">
        <v>15</v>
      </c>
      <c r="G33" t="s">
        <v>15</v>
      </c>
      <c r="J33" t="s">
        <v>15</v>
      </c>
      <c r="M33" t="s">
        <v>15</v>
      </c>
      <c r="P33" t="s">
        <v>15</v>
      </c>
      <c r="R33" s="1" t="s">
        <v>15</v>
      </c>
    </row>
    <row r="34" spans="4:18" x14ac:dyDescent="0.25">
      <c r="D34" s="2">
        <f>AVERAGE(D2:D31)</f>
        <v>5.8301935836220951E-3</v>
      </c>
      <c r="G34" s="2">
        <f>AVERAGE(G2:G31)</f>
        <v>2.0213434383121137E-3</v>
      </c>
      <c r="J34" s="2">
        <f>AVERAGE(J2:J31)</f>
        <v>0.17874269106969998</v>
      </c>
      <c r="M34" s="2">
        <f>AVERAGE(M2:M31)</f>
        <v>0.15988753930981778</v>
      </c>
      <c r="P34" s="2">
        <f>AVERAGE(P2:P31)</f>
        <v>5.6100538832427722E-2</v>
      </c>
      <c r="R34" s="1">
        <f>AVERAGE(D34,G34,J34,M34,P34)</f>
        <v>8.0516461246775944E-2</v>
      </c>
    </row>
    <row r="35" spans="4:18" x14ac:dyDescent="0.25">
      <c r="D35" t="s">
        <v>0</v>
      </c>
      <c r="G35" t="s">
        <v>0</v>
      </c>
      <c r="J35" t="s">
        <v>0</v>
      </c>
      <c r="M35" t="s">
        <v>0</v>
      </c>
      <c r="P35" t="s">
        <v>0</v>
      </c>
      <c r="R35" s="1" t="s">
        <v>15</v>
      </c>
    </row>
    <row r="36" spans="4:18" x14ac:dyDescent="0.25">
      <c r="D36" s="2">
        <f>MAX(D2:D31)</f>
        <v>0.11947529594588419</v>
      </c>
      <c r="G36" s="2">
        <f>MAX(G2:G31)</f>
        <v>2.3732176069435833E-2</v>
      </c>
      <c r="J36" s="2">
        <f>MAX(J2:J31)</f>
        <v>0.39553304765614855</v>
      </c>
      <c r="M36" s="2">
        <f>MAX(M2:M31)</f>
        <v>0.45175351812878123</v>
      </c>
      <c r="P36" s="2">
        <f>MAX(P2:P31)</f>
        <v>0.47945205479452052</v>
      </c>
      <c r="R36" s="1">
        <f>AVERAGE(D36,G36,J36,M36,P36)</f>
        <v>0.29398921851895404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I 4 o 0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C O K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i j R S L a d o x w o C A A B 2 H w A A E w A c A E Z v c m 1 1 b G F z L 1 N l Y 3 R p b 2 4 x L m 0 g o h g A K K A U A A A A A A A A A A A A A A A A A A A A A A A A A A A A 7 d h R a + I w A A f w d 8 H v E L K X C m l p q / X G R h + O 7 o 6 N Y 9 4 O 3 d N 6 S F Y z L Z c m k q Q e m + y 7 X 6 q O q Q i y X V o Y i y 9 q E v J P + w P 5 W 0 k y l X M G h u v 3 4 L z d a r f k D A s y A Q 8 5 J S A G l K h 2 C + j X k J c i q 0 Y S u f A u e F Y W h C n n u 1 7 l J Z w p / U U 6 M D l L b y U R M r 3 k 7 A m n 0 1 y l g y v 3 x 8 + b d M Y L 8 p e L P 6 k f p Y L M u V B p l e B l c g E 7 6 O 6 C 0 L z I F R E x R B C B h N O y Y D I O E f j G M j 7 J 2 T T u R 7 4 f I P C r 5 I o M 1 S M l 8 e t H b 8 A Z + d 1 B 6 6 O e w B v B C z 0 3 A Z c E T / R 5 o D 7 3 C N / r h Z u Z z b i z v i o E 7 j b j X y k d Z p h i I W M l y u 0 t k x l m U 7 3 j 6 H F O X r c b C c z k A x f F + s T V p H Q O 5 K P l E v K 5 y o u y 0 J d 3 x V S / 5 1 W L n x F Y Q n 2 v F S N S 7 s 4 8 d 9 q t n B 2 M 3 3 Y 6 g S s p J + x A y / U R u C L f D f 3 A H b h + E H b r M t s J e Y N a E E b h h 0 f D 9 A D a A t O S v J M s 9 N 0 v p + 6 1 v p m + X 5 f Y d o Y F M w g 2 D p s g G 4 c W z S R a b b + M u y k W z S R a r x G 0 n k U z i R Y 1 g h Z Z t P 9 E 2 1 S 6 6 1 W l G w c 1 N 8 e X G M t m l K 2 2 L r I X Y 9 m M s t X 9 P + 0 l x r I Z Z a u t j + z F W D a j b L U 1 k r 0 Y y 2 a U r d 8 M W / 8 I W / e z s q 3 G G V e A V J N Y 7 2 W m s t T 5 b P l t t c X S m q X t N k d 7 r N p Y W r O 0 v e Z o j 9 U f S 2 u W N m q O 9 l h F s r T v o P 0 H U E s B A i 0 A F A A C A A g A I 4 o 0 U o 0 G h 5 C i A A A A 9 Q A A A B I A A A A A A A A A A A A A A A A A A A A A A E N v b m Z p Z y 9 Q Y W N r Y W d l L n h t b F B L A Q I t A B Q A A g A I A C O K N F I P y u m r p A A A A O k A A A A T A A A A A A A A A A A A A A A A A O 4 A A A B b Q 2 9 u d G V u d F 9 U e X B l c 1 0 u e G 1 s U E s B A i 0 A F A A C A A g A I 4 o 0 U i 2 n a M c K A g A A d h 8 A A B M A A A A A A A A A A A A A A A A A 3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s A A A A A A A A W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Q 6 M T A 6 N D A u N T Y 4 M j E 3 O F o i I C 8 + P E V u d H J 5 I F R 5 c G U 9 I k Z p b G x D b 2 x 1 b W 5 U e X B l c y I g V m F s d W U 9 I n N B d 0 0 9 I i A v P j x F b n R y e S B U e X B l P S J G a W x s Q 2 9 s d W 1 u T m F t Z X M i I F Z h b H V l P S J z W y Z x d W 9 0 O 2 9 w d G l t d W 0 m c X V v d D s s J n F 1 b 3 Q 7 I G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L 0 N o Y W 5 n Z W Q g V H l w Z S 5 7 b 3 B 0 a W 1 1 b S w w f S Z x d W 9 0 O y w m c X V v d D t T Z W N 0 a W 9 u M S 9 m a W x l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D a G F u Z 2 V k I F R 5 c G U u e 2 9 w d G l t d W 0 s M H 0 m c X V v d D s s J n F 1 b 3 Q 7 U 2 V j d G l v b j E v Z m l s Z S 9 D a G F u Z 2 V k I F R 5 c G U u e y B m a X R u Z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0 O j E x O j A 1 L j k 1 M T M 5 N j R a I i A v P j x F b n R y e S B U e X B l P S J G a W x s Q 2 9 s d W 1 u V H l w Z X M i I F Z h b H V l P S J z Q X d N P S I g L z 4 8 R W 5 0 c n k g V H l w Z T 0 i R m l s b E N v b H V t b k 5 h b W V z I i B W Y W x 1 Z T 0 i c 1 s m c X V v d D t v c H R p b X V t J n F 1 b 3 Q 7 L C Z x d W 9 0 O y B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x O D o z M i 4 3 N D g 4 M j I x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i 0 w M T I z L 0 N o Y W 5 n Z W Q g V H l w Z S 5 7 b 3 B 0 a W 1 h b C w w f S Z x d W 9 0 O y w m c X V v d D t T Z W N 0 a W 9 u M S 8 1 M C 0 y M D E t T i 0 w M T I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O L T A x M j M v Q 2 h h b m d l Z C B U e X B l L n t v c H R p b W F s L D B 9 J n F 1 b 3 Q 7 L C Z x d W 9 0 O 1 N l Y 3 R p b 2 4 x L z U w L T I w M S 1 O L T A x M j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O L T A x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i 0 w M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0 O j I z L j M 0 O T k 4 N T B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3 O j Q 1 L j M 1 N j g 5 O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y L 0 N o Y W 5 n Z W Q g V H l w Z S 5 7 b 3 B 0 a W 1 h b C w w f S Z x d W 9 0 O y w m c X V v d D t T Z W N 0 a W 9 u M S 8 y M C 0 3 O C 1 N L T A x M D B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M i 9 D a G F u Z 2 V k I F R 5 c G U u e 2 9 w d G l t Y W w s M H 0 m c X V v d D s s J n F 1 b 3 Q 7 U 2 V j d G l v b j E v M j A t N z g t T S 0 w M T A w X z I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M j g 6 M j Y u O T k 4 O T c x M 1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t N z g t T S 0 w M T A w X z M v Q 2 h h b m d l Z C B U e X B l L n t v c H R p b W F s L D B 9 J n F 1 b 3 Q 7 L C Z x d W 9 0 O 1 N l Y 3 R p b 2 4 x L z I w L T c 4 L U 0 t M D E w M F 8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F 8 z L 0 N o Y W 5 n Z W Q g V H l w Z S 5 7 b 3 B 0 a W 1 h b C w w f S Z x d W 9 0 O y w m c X V v d D t T Z W N 0 a W 9 u M S 8 y M C 0 3 O C 1 N L T A x M D B f M y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t N z g t T S 0 w M T A w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0 N T o x M y 4 z N D M 4 N z Q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C 0 3 O C 1 N L T A x M D B f N C 9 D a G F u Z 2 V k I F R 5 c G U u e 2 9 w d G l t Y W w s M H 0 m c X V v d D s s J n F 1 b 3 Q 7 U 2 V j d G l v b j E v M j A t N z g t T S 0 w M T A w X z Q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t N z g t T S 0 w M T A w X z Q v Q 2 h h b m d l Z C B U e X B l L n t v c H R p b W F s L D B 9 J n F 1 b 3 Q 7 L C Z x d W 9 0 O 1 N l Y 3 R p b 2 4 x L z I w L T c 4 L U 0 t M D E w M F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B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Q 1 O j M y L j A 5 N D c 3 N T Z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1 L 0 N o Y W 5 n Z W Q g V H l w Z S 5 7 b 3 B 0 a W 1 h b C w w f S Z x d W 9 0 O y w m c X V v d D t T Z W N 0 a W 9 u M S 8 y M C 0 3 O C 1 N L T A x M D B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N S 9 D a G F u Z 2 V k I F R 5 c G U u e 2 9 w d G l t Y W w s M H 0 m c X V v d D s s J n F 1 b 3 Q 7 U 2 V j d G l v b j E v M j A t N z g t T S 0 w M T A w X z U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1 O j Q 4 L j g x N D U 1 N D d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j o x N C 4 w O T E z M D A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N T Y 6 M z I u M T Y w N j g y N l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2 O j Q 5 L j c z N T Y 0 N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z o w N S 4 1 N T M x M z U z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D k 6 M T Y u M D Y 2 O D E 0 M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x O j U y L j E y O T k w O T N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j o x M j o y M S 4 z N D g z M j Q 4 W i I g L z 4 8 R W 5 0 c n k g V H l w Z T 0 i R m l s b E N v b H V t b l R 5 c G V z I i B W Y W x 1 Z T 0 i c 0 F 3 T U Q i I C 8 + P E V u d H J 5 I F R 5 c G U 9 I k Z p b G x D b 2 x 1 b W 5 O Y W 1 l c y I g V m F s d W U 9 I n N b J n F 1 b 3 Q 7 b 3 B 0 a W 1 h b C Z x d W 9 0 O y w m c X V v d D s g d m F s d W U m c X V v d D s s J n F 1 b 3 Q 7 I G 5 v d C B l d m F s d W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T I 6 M z k u M D E 5 N T U 5 N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z O j E w L j k 2 O T g x O T J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d c a i x l F i Q K J J k a H H X f I H A A A A A A I A A A A A A B B m A A A A A Q A A I A A A A F 3 T o O c 1 p a X F C c 9 k y v U h B 6 E i 1 x P N W J j d J w S A h W W T s 1 e n A A A A A A 6 A A A A A A g A A I A A A A E p e d h 5 5 b 6 d g 7 y G P f l G M + s m k 6 Q x g o J U k o Y u d 9 c h e A 7 1 J U A A A A H a 7 T o w N 1 1 L A u X g f r l / B 3 I Y 3 5 U I 6 w 0 x + g A W r A Z v Q T U K J j h w x 0 E c y 5 H v G R a + I + 0 0 f e Z w C D S v G 1 v / v G 4 P Q U F e H h 5 g 7 i U U + C q J z X L M O p J f B l B B V Q A A A A D S p s J c 3 Q z 0 p u b e g a D k w z A 8 9 U b 4 e W Q 6 / 1 9 K S h B r 0 o r Q Y O G Z n L U J 9 S X 6 J 0 g Z Y a 3 g H a 5 u E i A 5 4 w j t u 6 G C 3 o v Q Z O T I = < / D a t a M a s h u p > 
</file>

<file path=customXml/itemProps1.xml><?xml version="1.0" encoding="utf-8"?>
<ds:datastoreItem xmlns:ds="http://schemas.openxmlformats.org/officeDocument/2006/customXml" ds:itemID="{1B6BBD72-129F-4A43-965B-3F1CEE0CA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cross</vt:lpstr>
      <vt:lpstr>elitism t=10</vt:lpstr>
      <vt:lpstr>elitism t=3</vt:lpstr>
      <vt:lpstr>select</vt:lpstr>
      <vt:lpstr>crossover</vt:lpstr>
      <vt:lpstr>mutation</vt:lpstr>
      <vt:lpstr>sady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2021-01-21T12:30:27Z</dcterms:modified>
</cp:coreProperties>
</file>