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esktop\Games\TENIZ-NEW\"/>
    </mc:Choice>
  </mc:AlternateContent>
  <xr:revisionPtr revIDLastSave="0" documentId="13_ncr:1_{E9021D84-6DBE-4EEA-A29E-00BDC6AB01A3}" xr6:coauthVersionLast="47" xr6:coauthVersionMax="47" xr10:uidLastSave="{00000000-0000-0000-0000-000000000000}"/>
  <bookViews>
    <workbookView xWindow="-120" yWindow="-120" windowWidth="30960" windowHeight="16920" activeTab="2" xr2:uid="{CECB7364-29D1-4265-961F-DD9AF3C51BDB}"/>
  </bookViews>
  <sheets>
    <sheet name="Old Format" sheetId="1" r:id="rId1"/>
    <sheet name="Master" sheetId="4" r:id="rId2"/>
    <sheet name="New Format" sheetId="5" r:id="rId3"/>
  </sheets>
  <definedNames>
    <definedName name="_xlnm._FilterDatabase" localSheetId="2" hidden="1">'New Format'!$A$1:$Y$111</definedName>
    <definedName name="_xlnm._FilterDatabase" localSheetId="0" hidden="1">'Old Format'!$A$1:$AE$432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3" i="5" l="1"/>
  <c r="X113" i="5"/>
  <c r="W113" i="5"/>
  <c r="T113" i="5"/>
  <c r="R113" i="5"/>
  <c r="Q113" i="5"/>
  <c r="P113" i="5"/>
  <c r="O113" i="5"/>
  <c r="N113" i="5"/>
  <c r="L113" i="5"/>
  <c r="K113" i="5"/>
  <c r="H113" i="5"/>
  <c r="Y112" i="5"/>
  <c r="X112" i="5"/>
  <c r="W112" i="5"/>
  <c r="T112" i="5"/>
  <c r="R112" i="5"/>
  <c r="Q112" i="5"/>
  <c r="P112" i="5"/>
  <c r="O112" i="5"/>
  <c r="N112" i="5"/>
  <c r="L112" i="5"/>
  <c r="K112" i="5"/>
  <c r="H11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2" i="5"/>
  <c r="Q3" i="5"/>
  <c r="Q4" i="5"/>
  <c r="Q5" i="5"/>
  <c r="Q6" i="5"/>
  <c r="Q7" i="5"/>
  <c r="Q8" i="5"/>
  <c r="Q9" i="5"/>
  <c r="Q10" i="5"/>
  <c r="Q1" i="5"/>
  <c r="Y20" i="5"/>
  <c r="X20" i="5"/>
  <c r="W20" i="5"/>
  <c r="T20" i="5"/>
  <c r="R20" i="5"/>
  <c r="P20" i="5"/>
  <c r="O20" i="5"/>
  <c r="K20" i="5"/>
  <c r="H20" i="5"/>
  <c r="Y58" i="5"/>
  <c r="X58" i="5"/>
  <c r="W58" i="5"/>
  <c r="T58" i="5"/>
  <c r="R58" i="5"/>
  <c r="P58" i="5"/>
  <c r="O58" i="5"/>
  <c r="K58" i="5"/>
  <c r="H58" i="5"/>
  <c r="Y76" i="5"/>
  <c r="X76" i="5"/>
  <c r="W76" i="5"/>
  <c r="T76" i="5"/>
  <c r="R76" i="5"/>
  <c r="P76" i="5"/>
  <c r="O76" i="5"/>
  <c r="K76" i="5"/>
  <c r="H76" i="5"/>
  <c r="Y111" i="5"/>
  <c r="X111" i="5"/>
  <c r="W111" i="5"/>
  <c r="T111" i="5"/>
  <c r="R111" i="5"/>
  <c r="P111" i="5"/>
  <c r="O111" i="5"/>
  <c r="K111" i="5"/>
  <c r="H111" i="5"/>
  <c r="Y110" i="5"/>
  <c r="X110" i="5"/>
  <c r="W110" i="5"/>
  <c r="T110" i="5"/>
  <c r="R110" i="5"/>
  <c r="P110" i="5"/>
  <c r="O110" i="5"/>
  <c r="K110" i="5"/>
  <c r="H110" i="5"/>
  <c r="Y109" i="5"/>
  <c r="X109" i="5"/>
  <c r="W109" i="5"/>
  <c r="T109" i="5"/>
  <c r="R109" i="5"/>
  <c r="P109" i="5"/>
  <c r="O109" i="5"/>
  <c r="K109" i="5"/>
  <c r="H109" i="5"/>
  <c r="Y108" i="5"/>
  <c r="X108" i="5"/>
  <c r="W108" i="5"/>
  <c r="T108" i="5"/>
  <c r="R108" i="5"/>
  <c r="P108" i="5"/>
  <c r="O108" i="5"/>
  <c r="K108" i="5"/>
  <c r="H108" i="5"/>
  <c r="Y107" i="5"/>
  <c r="X107" i="5"/>
  <c r="W107" i="5"/>
  <c r="T107" i="5"/>
  <c r="R107" i="5"/>
  <c r="P107" i="5"/>
  <c r="O107" i="5"/>
  <c r="K107" i="5"/>
  <c r="H107" i="5"/>
  <c r="Y106" i="5"/>
  <c r="X106" i="5"/>
  <c r="W106" i="5"/>
  <c r="T106" i="5"/>
  <c r="R106" i="5"/>
  <c r="P106" i="5"/>
  <c r="O106" i="5"/>
  <c r="K106" i="5"/>
  <c r="H106" i="5"/>
  <c r="Y105" i="5"/>
  <c r="X105" i="5"/>
  <c r="W105" i="5"/>
  <c r="T105" i="5"/>
  <c r="R105" i="5"/>
  <c r="P105" i="5"/>
  <c r="O105" i="5"/>
  <c r="K105" i="5"/>
  <c r="H105" i="5"/>
  <c r="Y104" i="5"/>
  <c r="X104" i="5"/>
  <c r="W104" i="5"/>
  <c r="T104" i="5"/>
  <c r="R104" i="5"/>
  <c r="P104" i="5"/>
  <c r="O104" i="5"/>
  <c r="K104" i="5"/>
  <c r="H104" i="5"/>
  <c r="Y103" i="5"/>
  <c r="X103" i="5"/>
  <c r="W103" i="5"/>
  <c r="T103" i="5"/>
  <c r="R103" i="5"/>
  <c r="P103" i="5"/>
  <c r="O103" i="5"/>
  <c r="K103" i="5"/>
  <c r="H103" i="5"/>
  <c r="Y102" i="5"/>
  <c r="X102" i="5"/>
  <c r="W102" i="5"/>
  <c r="T102" i="5"/>
  <c r="R102" i="5"/>
  <c r="P102" i="5"/>
  <c r="O102" i="5"/>
  <c r="K102" i="5"/>
  <c r="H102" i="5"/>
  <c r="Y101" i="5"/>
  <c r="X101" i="5"/>
  <c r="W101" i="5"/>
  <c r="T101" i="5"/>
  <c r="R101" i="5"/>
  <c r="P101" i="5"/>
  <c r="O101" i="5"/>
  <c r="K101" i="5"/>
  <c r="H101" i="5"/>
  <c r="Y100" i="5"/>
  <c r="X100" i="5"/>
  <c r="W100" i="5"/>
  <c r="T100" i="5"/>
  <c r="R100" i="5"/>
  <c r="P100" i="5"/>
  <c r="O100" i="5"/>
  <c r="K100" i="5"/>
  <c r="H100" i="5"/>
  <c r="Y99" i="5"/>
  <c r="X99" i="5"/>
  <c r="W99" i="5"/>
  <c r="T99" i="5"/>
  <c r="R99" i="5"/>
  <c r="P99" i="5"/>
  <c r="O99" i="5"/>
  <c r="K99" i="5"/>
  <c r="H99" i="5"/>
  <c r="Y98" i="5"/>
  <c r="X98" i="5"/>
  <c r="W98" i="5"/>
  <c r="T98" i="5"/>
  <c r="R98" i="5"/>
  <c r="P98" i="5"/>
  <c r="O98" i="5"/>
  <c r="K98" i="5"/>
  <c r="H98" i="5"/>
  <c r="Y97" i="5"/>
  <c r="X97" i="5"/>
  <c r="W97" i="5"/>
  <c r="T97" i="5"/>
  <c r="R97" i="5"/>
  <c r="P97" i="5"/>
  <c r="O97" i="5"/>
  <c r="K97" i="5"/>
  <c r="H97" i="5"/>
  <c r="Y96" i="5"/>
  <c r="X96" i="5"/>
  <c r="W96" i="5"/>
  <c r="T96" i="5"/>
  <c r="R96" i="5"/>
  <c r="P96" i="5"/>
  <c r="O96" i="5"/>
  <c r="K96" i="5"/>
  <c r="H96" i="5"/>
  <c r="Y95" i="5"/>
  <c r="X95" i="5"/>
  <c r="W95" i="5"/>
  <c r="T95" i="5"/>
  <c r="R95" i="5"/>
  <c r="P95" i="5"/>
  <c r="O95" i="5"/>
  <c r="K95" i="5"/>
  <c r="H95" i="5"/>
  <c r="Y94" i="5"/>
  <c r="X94" i="5"/>
  <c r="W94" i="5"/>
  <c r="T94" i="5"/>
  <c r="R94" i="5"/>
  <c r="P94" i="5"/>
  <c r="O94" i="5"/>
  <c r="K94" i="5"/>
  <c r="H94" i="5"/>
  <c r="Y93" i="5"/>
  <c r="X93" i="5"/>
  <c r="W93" i="5"/>
  <c r="T93" i="5"/>
  <c r="R93" i="5"/>
  <c r="P93" i="5"/>
  <c r="O93" i="5"/>
  <c r="K93" i="5"/>
  <c r="H93" i="5"/>
  <c r="Y92" i="5"/>
  <c r="X92" i="5"/>
  <c r="W92" i="5"/>
  <c r="T92" i="5"/>
  <c r="R92" i="5"/>
  <c r="P92" i="5"/>
  <c r="O92" i="5"/>
  <c r="K92" i="5"/>
  <c r="H92" i="5"/>
  <c r="Y91" i="5"/>
  <c r="X91" i="5"/>
  <c r="W91" i="5"/>
  <c r="T91" i="5"/>
  <c r="R91" i="5"/>
  <c r="P91" i="5"/>
  <c r="O91" i="5"/>
  <c r="K91" i="5"/>
  <c r="H91" i="5"/>
  <c r="Y90" i="5"/>
  <c r="X90" i="5"/>
  <c r="W90" i="5"/>
  <c r="T90" i="5"/>
  <c r="R90" i="5"/>
  <c r="P90" i="5"/>
  <c r="O90" i="5"/>
  <c r="K90" i="5"/>
  <c r="H90" i="5"/>
  <c r="Y89" i="5"/>
  <c r="X89" i="5"/>
  <c r="W89" i="5"/>
  <c r="T89" i="5"/>
  <c r="R89" i="5"/>
  <c r="P89" i="5"/>
  <c r="O89" i="5"/>
  <c r="K89" i="5"/>
  <c r="H89" i="5"/>
  <c r="Y88" i="5"/>
  <c r="X88" i="5"/>
  <c r="W88" i="5"/>
  <c r="T88" i="5"/>
  <c r="R88" i="5"/>
  <c r="P88" i="5"/>
  <c r="O88" i="5"/>
  <c r="K88" i="5"/>
  <c r="H88" i="5"/>
  <c r="Y87" i="5"/>
  <c r="X87" i="5"/>
  <c r="W87" i="5"/>
  <c r="T87" i="5"/>
  <c r="R87" i="5"/>
  <c r="P87" i="5"/>
  <c r="O87" i="5"/>
  <c r="K87" i="5"/>
  <c r="H87" i="5"/>
  <c r="Y86" i="5"/>
  <c r="X86" i="5"/>
  <c r="W86" i="5"/>
  <c r="T86" i="5"/>
  <c r="R86" i="5"/>
  <c r="P86" i="5"/>
  <c r="O86" i="5"/>
  <c r="K86" i="5"/>
  <c r="H86" i="5"/>
  <c r="Y85" i="5"/>
  <c r="X85" i="5"/>
  <c r="W85" i="5"/>
  <c r="T85" i="5"/>
  <c r="R85" i="5"/>
  <c r="P85" i="5"/>
  <c r="O85" i="5"/>
  <c r="K85" i="5"/>
  <c r="H85" i="5"/>
  <c r="Y84" i="5"/>
  <c r="X84" i="5"/>
  <c r="W84" i="5"/>
  <c r="T84" i="5"/>
  <c r="R84" i="5"/>
  <c r="P84" i="5"/>
  <c r="O84" i="5"/>
  <c r="K84" i="5"/>
  <c r="H84" i="5"/>
  <c r="Y83" i="5"/>
  <c r="X83" i="5"/>
  <c r="W83" i="5"/>
  <c r="T83" i="5"/>
  <c r="R83" i="5"/>
  <c r="P83" i="5"/>
  <c r="O83" i="5"/>
  <c r="K83" i="5"/>
  <c r="H83" i="5"/>
  <c r="Y82" i="5"/>
  <c r="X82" i="5"/>
  <c r="W82" i="5"/>
  <c r="T82" i="5"/>
  <c r="R82" i="5"/>
  <c r="P82" i="5"/>
  <c r="O82" i="5"/>
  <c r="K82" i="5"/>
  <c r="H82" i="5"/>
  <c r="Y81" i="5"/>
  <c r="X81" i="5"/>
  <c r="W81" i="5"/>
  <c r="T81" i="5"/>
  <c r="R81" i="5"/>
  <c r="P81" i="5"/>
  <c r="O81" i="5"/>
  <c r="K81" i="5"/>
  <c r="H81" i="5"/>
  <c r="Y80" i="5"/>
  <c r="X80" i="5"/>
  <c r="W80" i="5"/>
  <c r="T80" i="5"/>
  <c r="R80" i="5"/>
  <c r="P80" i="5"/>
  <c r="O80" i="5"/>
  <c r="K80" i="5"/>
  <c r="H80" i="5"/>
  <c r="Y79" i="5"/>
  <c r="X79" i="5"/>
  <c r="W79" i="5"/>
  <c r="T79" i="5"/>
  <c r="R79" i="5"/>
  <c r="P79" i="5"/>
  <c r="O79" i="5"/>
  <c r="K79" i="5"/>
  <c r="H79" i="5"/>
  <c r="Y78" i="5"/>
  <c r="X78" i="5"/>
  <c r="W78" i="5"/>
  <c r="T78" i="5"/>
  <c r="R78" i="5"/>
  <c r="P78" i="5"/>
  <c r="O78" i="5"/>
  <c r="K78" i="5"/>
  <c r="H78" i="5"/>
  <c r="Y77" i="5"/>
  <c r="X77" i="5"/>
  <c r="W77" i="5"/>
  <c r="T77" i="5"/>
  <c r="R77" i="5"/>
  <c r="P77" i="5"/>
  <c r="O77" i="5"/>
  <c r="K77" i="5"/>
  <c r="H77" i="5"/>
  <c r="Y75" i="5"/>
  <c r="X75" i="5"/>
  <c r="W75" i="5"/>
  <c r="T75" i="5"/>
  <c r="R75" i="5"/>
  <c r="P75" i="5"/>
  <c r="O75" i="5"/>
  <c r="K75" i="5"/>
  <c r="H75" i="5"/>
  <c r="Y74" i="5"/>
  <c r="X74" i="5"/>
  <c r="W74" i="5"/>
  <c r="T74" i="5"/>
  <c r="R74" i="5"/>
  <c r="P74" i="5"/>
  <c r="O74" i="5"/>
  <c r="K74" i="5"/>
  <c r="H74" i="5"/>
  <c r="Y73" i="5"/>
  <c r="X73" i="5"/>
  <c r="W73" i="5"/>
  <c r="T73" i="5"/>
  <c r="R73" i="5"/>
  <c r="P73" i="5"/>
  <c r="O73" i="5"/>
  <c r="K73" i="5"/>
  <c r="H73" i="5"/>
  <c r="Y72" i="5"/>
  <c r="X72" i="5"/>
  <c r="W72" i="5"/>
  <c r="T72" i="5"/>
  <c r="R72" i="5"/>
  <c r="P72" i="5"/>
  <c r="O72" i="5"/>
  <c r="K72" i="5"/>
  <c r="H72" i="5"/>
  <c r="Y71" i="5"/>
  <c r="X71" i="5"/>
  <c r="W71" i="5"/>
  <c r="T71" i="5"/>
  <c r="R71" i="5"/>
  <c r="P71" i="5"/>
  <c r="O71" i="5"/>
  <c r="K71" i="5"/>
  <c r="H71" i="5"/>
  <c r="Y70" i="5"/>
  <c r="X70" i="5"/>
  <c r="W70" i="5"/>
  <c r="T70" i="5"/>
  <c r="R70" i="5"/>
  <c r="P70" i="5"/>
  <c r="O70" i="5"/>
  <c r="K70" i="5"/>
  <c r="H70" i="5"/>
  <c r="Y69" i="5"/>
  <c r="X69" i="5"/>
  <c r="W69" i="5"/>
  <c r="T69" i="5"/>
  <c r="R69" i="5"/>
  <c r="P69" i="5"/>
  <c r="O69" i="5"/>
  <c r="K69" i="5"/>
  <c r="H69" i="5"/>
  <c r="Y68" i="5"/>
  <c r="X68" i="5"/>
  <c r="W68" i="5"/>
  <c r="T68" i="5"/>
  <c r="R68" i="5"/>
  <c r="P68" i="5"/>
  <c r="O68" i="5"/>
  <c r="K68" i="5"/>
  <c r="H68" i="5"/>
  <c r="Y67" i="5"/>
  <c r="X67" i="5"/>
  <c r="W67" i="5"/>
  <c r="T67" i="5"/>
  <c r="R67" i="5"/>
  <c r="P67" i="5"/>
  <c r="O67" i="5"/>
  <c r="K67" i="5"/>
  <c r="H67" i="5"/>
  <c r="Y66" i="5"/>
  <c r="X66" i="5"/>
  <c r="W66" i="5"/>
  <c r="T66" i="5"/>
  <c r="R66" i="5"/>
  <c r="P66" i="5"/>
  <c r="O66" i="5"/>
  <c r="K66" i="5"/>
  <c r="H66" i="5"/>
  <c r="Y65" i="5"/>
  <c r="X65" i="5"/>
  <c r="W65" i="5"/>
  <c r="T65" i="5"/>
  <c r="R65" i="5"/>
  <c r="P65" i="5"/>
  <c r="O65" i="5"/>
  <c r="K65" i="5"/>
  <c r="H65" i="5"/>
  <c r="Y64" i="5"/>
  <c r="X64" i="5"/>
  <c r="W64" i="5"/>
  <c r="T64" i="5"/>
  <c r="R64" i="5"/>
  <c r="P64" i="5"/>
  <c r="O64" i="5"/>
  <c r="K64" i="5"/>
  <c r="H64" i="5"/>
  <c r="Y22" i="5"/>
  <c r="X22" i="5"/>
  <c r="W22" i="5"/>
  <c r="T22" i="5"/>
  <c r="R22" i="5"/>
  <c r="P22" i="5"/>
  <c r="O22" i="5"/>
  <c r="K22" i="5"/>
  <c r="H22" i="5"/>
  <c r="Y21" i="5"/>
  <c r="X21" i="5"/>
  <c r="W21" i="5"/>
  <c r="T21" i="5"/>
  <c r="R21" i="5"/>
  <c r="P21" i="5"/>
  <c r="O21" i="5"/>
  <c r="K21" i="5"/>
  <c r="H21" i="5"/>
  <c r="Y19" i="5"/>
  <c r="X19" i="5"/>
  <c r="W19" i="5"/>
  <c r="T19" i="5"/>
  <c r="R19" i="5"/>
  <c r="P19" i="5"/>
  <c r="O19" i="5"/>
  <c r="K19" i="5"/>
  <c r="H19" i="5"/>
  <c r="Y18" i="5"/>
  <c r="X18" i="5"/>
  <c r="W18" i="5"/>
  <c r="T18" i="5"/>
  <c r="R18" i="5"/>
  <c r="P18" i="5"/>
  <c r="O18" i="5"/>
  <c r="K18" i="5"/>
  <c r="H18" i="5"/>
  <c r="Y17" i="5"/>
  <c r="X17" i="5"/>
  <c r="W17" i="5"/>
  <c r="T17" i="5"/>
  <c r="R17" i="5"/>
  <c r="P17" i="5"/>
  <c r="O17" i="5"/>
  <c r="K17" i="5"/>
  <c r="H17" i="5"/>
  <c r="Y16" i="5"/>
  <c r="X16" i="5"/>
  <c r="W16" i="5"/>
  <c r="T16" i="5"/>
  <c r="R16" i="5"/>
  <c r="P16" i="5"/>
  <c r="O16" i="5"/>
  <c r="K16" i="5"/>
  <c r="H16" i="5"/>
  <c r="Y15" i="5"/>
  <c r="X15" i="5"/>
  <c r="W15" i="5"/>
  <c r="T15" i="5"/>
  <c r="R15" i="5"/>
  <c r="P15" i="5"/>
  <c r="O15" i="5"/>
  <c r="K15" i="5"/>
  <c r="H15" i="5"/>
  <c r="Y14" i="5"/>
  <c r="X14" i="5"/>
  <c r="W14" i="5"/>
  <c r="T14" i="5"/>
  <c r="R14" i="5"/>
  <c r="P14" i="5"/>
  <c r="O14" i="5"/>
  <c r="K14" i="5"/>
  <c r="H14" i="5"/>
  <c r="Y13" i="5"/>
  <c r="X13" i="5"/>
  <c r="W13" i="5"/>
  <c r="T13" i="5"/>
  <c r="R13" i="5"/>
  <c r="P13" i="5"/>
  <c r="O13" i="5"/>
  <c r="K13" i="5"/>
  <c r="H13" i="5"/>
  <c r="Y12" i="5"/>
  <c r="X12" i="5"/>
  <c r="W12" i="5"/>
  <c r="T12" i="5"/>
  <c r="R12" i="5"/>
  <c r="P12" i="5"/>
  <c r="O12" i="5"/>
  <c r="K12" i="5"/>
  <c r="H12" i="5"/>
  <c r="Y11" i="5"/>
  <c r="X11" i="5"/>
  <c r="W11" i="5"/>
  <c r="T11" i="5"/>
  <c r="R11" i="5"/>
  <c r="P11" i="5"/>
  <c r="O11" i="5"/>
  <c r="K11" i="5"/>
  <c r="H11" i="5"/>
  <c r="Y10" i="5"/>
  <c r="X10" i="5"/>
  <c r="W10" i="5"/>
  <c r="T10" i="5"/>
  <c r="R10" i="5"/>
  <c r="P10" i="5"/>
  <c r="O10" i="5"/>
  <c r="K10" i="5"/>
  <c r="H10" i="5"/>
  <c r="Y9" i="5"/>
  <c r="X9" i="5"/>
  <c r="W9" i="5"/>
  <c r="T9" i="5"/>
  <c r="R9" i="5"/>
  <c r="P9" i="5"/>
  <c r="O9" i="5"/>
  <c r="K9" i="5"/>
  <c r="H9" i="5"/>
  <c r="Y8" i="5"/>
  <c r="X8" i="5"/>
  <c r="W8" i="5"/>
  <c r="T8" i="5"/>
  <c r="R8" i="5"/>
  <c r="P8" i="5"/>
  <c r="O8" i="5"/>
  <c r="K8" i="5"/>
  <c r="H8" i="5"/>
  <c r="Y7" i="5"/>
  <c r="X7" i="5"/>
  <c r="W7" i="5"/>
  <c r="T7" i="5"/>
  <c r="R7" i="5"/>
  <c r="P7" i="5"/>
  <c r="O7" i="5"/>
  <c r="K7" i="5"/>
  <c r="H7" i="5"/>
  <c r="Y6" i="5"/>
  <c r="X6" i="5"/>
  <c r="W6" i="5"/>
  <c r="T6" i="5"/>
  <c r="R6" i="5"/>
  <c r="P6" i="5"/>
  <c r="O6" i="5"/>
  <c r="K6" i="5"/>
  <c r="H6" i="5"/>
  <c r="Y5" i="5"/>
  <c r="X5" i="5"/>
  <c r="W5" i="5"/>
  <c r="T5" i="5"/>
  <c r="R5" i="5"/>
  <c r="P5" i="5"/>
  <c r="O5" i="5"/>
  <c r="K5" i="5"/>
  <c r="H5" i="5"/>
  <c r="Y4" i="5"/>
  <c r="X4" i="5"/>
  <c r="W4" i="5"/>
  <c r="T4" i="5"/>
  <c r="R4" i="5"/>
  <c r="P4" i="5"/>
  <c r="O4" i="5"/>
  <c r="K4" i="5"/>
  <c r="H4" i="5"/>
  <c r="Y3" i="5"/>
  <c r="X3" i="5"/>
  <c r="W3" i="5"/>
  <c r="T3" i="5"/>
  <c r="R3" i="5"/>
  <c r="P3" i="5"/>
  <c r="O3" i="5"/>
  <c r="K3" i="5"/>
  <c r="H3" i="5"/>
  <c r="Y2" i="5"/>
  <c r="X2" i="5"/>
  <c r="W2" i="5"/>
  <c r="T2" i="5"/>
  <c r="R2" i="5"/>
  <c r="P2" i="5"/>
  <c r="O2" i="5"/>
  <c r="K2" i="5"/>
  <c r="H2" i="5"/>
  <c r="Y1" i="5"/>
  <c r="X1" i="5"/>
  <c r="W1" i="5"/>
  <c r="T1" i="5"/>
  <c r="R1" i="5"/>
  <c r="P1" i="5"/>
  <c r="O1" i="5"/>
  <c r="K1" i="5"/>
  <c r="H1" i="5"/>
  <c r="Y63" i="5"/>
  <c r="X63" i="5"/>
  <c r="W63" i="5"/>
  <c r="T63" i="5"/>
  <c r="R63" i="5"/>
  <c r="P63" i="5"/>
  <c r="O63" i="5"/>
  <c r="K63" i="5"/>
  <c r="H63" i="5"/>
  <c r="Y61" i="5"/>
  <c r="X61" i="5"/>
  <c r="W61" i="5"/>
  <c r="T61" i="5"/>
  <c r="R61" i="5"/>
  <c r="P61" i="5"/>
  <c r="O61" i="5"/>
  <c r="K61" i="5"/>
  <c r="H61" i="5"/>
  <c r="Y57" i="5"/>
  <c r="X57" i="5"/>
  <c r="W57" i="5"/>
  <c r="T57" i="5"/>
  <c r="R57" i="5"/>
  <c r="P57" i="5"/>
  <c r="O57" i="5"/>
  <c r="K57" i="5"/>
  <c r="H57" i="5"/>
  <c r="Y56" i="5"/>
  <c r="X56" i="5"/>
  <c r="W56" i="5"/>
  <c r="T56" i="5"/>
  <c r="R56" i="5"/>
  <c r="P56" i="5"/>
  <c r="O56" i="5"/>
  <c r="K56" i="5"/>
  <c r="H56" i="5"/>
  <c r="Y55" i="5"/>
  <c r="X55" i="5"/>
  <c r="W55" i="5"/>
  <c r="T55" i="5"/>
  <c r="R55" i="5"/>
  <c r="P55" i="5"/>
  <c r="O55" i="5"/>
  <c r="K55" i="5"/>
  <c r="H55" i="5"/>
  <c r="Y54" i="5"/>
  <c r="X54" i="5"/>
  <c r="W54" i="5"/>
  <c r="T54" i="5"/>
  <c r="R54" i="5"/>
  <c r="P54" i="5"/>
  <c r="O54" i="5"/>
  <c r="K54" i="5"/>
  <c r="H54" i="5"/>
  <c r="Y53" i="5"/>
  <c r="X53" i="5"/>
  <c r="W53" i="5"/>
  <c r="T53" i="5"/>
  <c r="R53" i="5"/>
  <c r="P53" i="5"/>
  <c r="O53" i="5"/>
  <c r="K53" i="5"/>
  <c r="H53" i="5"/>
  <c r="Y52" i="5"/>
  <c r="X52" i="5"/>
  <c r="W52" i="5"/>
  <c r="T52" i="5"/>
  <c r="R52" i="5"/>
  <c r="P52" i="5"/>
  <c r="O52" i="5"/>
  <c r="K52" i="5"/>
  <c r="H52" i="5"/>
  <c r="Y51" i="5"/>
  <c r="X51" i="5"/>
  <c r="W51" i="5"/>
  <c r="T51" i="5"/>
  <c r="R51" i="5"/>
  <c r="P51" i="5"/>
  <c r="O51" i="5"/>
  <c r="K51" i="5"/>
  <c r="H51" i="5"/>
  <c r="Y50" i="5"/>
  <c r="X50" i="5"/>
  <c r="W50" i="5"/>
  <c r="T50" i="5"/>
  <c r="R50" i="5"/>
  <c r="P50" i="5"/>
  <c r="O50" i="5"/>
  <c r="K50" i="5"/>
  <c r="H50" i="5"/>
  <c r="Y49" i="5"/>
  <c r="X49" i="5"/>
  <c r="W49" i="5"/>
  <c r="T49" i="5"/>
  <c r="R49" i="5"/>
  <c r="P49" i="5"/>
  <c r="O49" i="5"/>
  <c r="K49" i="5"/>
  <c r="H49" i="5"/>
  <c r="Y48" i="5"/>
  <c r="X48" i="5"/>
  <c r="W48" i="5"/>
  <c r="T48" i="5"/>
  <c r="R48" i="5"/>
  <c r="P48" i="5"/>
  <c r="O48" i="5"/>
  <c r="K48" i="5"/>
  <c r="H48" i="5"/>
  <c r="Y47" i="5"/>
  <c r="X47" i="5"/>
  <c r="W47" i="5"/>
  <c r="T47" i="5"/>
  <c r="R47" i="5"/>
  <c r="P47" i="5"/>
  <c r="O47" i="5"/>
  <c r="K47" i="5"/>
  <c r="H47" i="5"/>
  <c r="Y46" i="5"/>
  <c r="X46" i="5"/>
  <c r="W46" i="5"/>
  <c r="T46" i="5"/>
  <c r="R46" i="5"/>
  <c r="P46" i="5"/>
  <c r="O46" i="5"/>
  <c r="K46" i="5"/>
  <c r="H46" i="5"/>
  <c r="Y62" i="5"/>
  <c r="X62" i="5"/>
  <c r="W62" i="5"/>
  <c r="T62" i="5"/>
  <c r="R62" i="5"/>
  <c r="P62" i="5"/>
  <c r="O62" i="5"/>
  <c r="K62" i="5"/>
  <c r="H62" i="5"/>
  <c r="Y45" i="5"/>
  <c r="X45" i="5"/>
  <c r="W45" i="5"/>
  <c r="T45" i="5"/>
  <c r="R45" i="5"/>
  <c r="P45" i="5"/>
  <c r="O45" i="5"/>
  <c r="K45" i="5"/>
  <c r="H45" i="5"/>
  <c r="Y44" i="5"/>
  <c r="X44" i="5"/>
  <c r="W44" i="5"/>
  <c r="T44" i="5"/>
  <c r="R44" i="5"/>
  <c r="P44" i="5"/>
  <c r="O44" i="5"/>
  <c r="K44" i="5"/>
  <c r="H44" i="5"/>
  <c r="Y43" i="5"/>
  <c r="X43" i="5"/>
  <c r="W43" i="5"/>
  <c r="T43" i="5"/>
  <c r="R43" i="5"/>
  <c r="P43" i="5"/>
  <c r="O43" i="5"/>
  <c r="K43" i="5"/>
  <c r="H43" i="5"/>
  <c r="Y42" i="5"/>
  <c r="X42" i="5"/>
  <c r="W42" i="5"/>
  <c r="T42" i="5"/>
  <c r="R42" i="5"/>
  <c r="P42" i="5"/>
  <c r="O42" i="5"/>
  <c r="K42" i="5"/>
  <c r="H42" i="5"/>
  <c r="Y41" i="5"/>
  <c r="X41" i="5"/>
  <c r="W41" i="5"/>
  <c r="T41" i="5"/>
  <c r="R41" i="5"/>
  <c r="P41" i="5"/>
  <c r="O41" i="5"/>
  <c r="K41" i="5"/>
  <c r="H41" i="5"/>
  <c r="Y40" i="5"/>
  <c r="X40" i="5"/>
  <c r="W40" i="5"/>
  <c r="T40" i="5"/>
  <c r="R40" i="5"/>
  <c r="P40" i="5"/>
  <c r="O40" i="5"/>
  <c r="K40" i="5"/>
  <c r="H40" i="5"/>
  <c r="Y39" i="5"/>
  <c r="X39" i="5"/>
  <c r="W39" i="5"/>
  <c r="T39" i="5"/>
  <c r="R39" i="5"/>
  <c r="P39" i="5"/>
  <c r="O39" i="5"/>
  <c r="K39" i="5"/>
  <c r="H39" i="5"/>
  <c r="Y38" i="5"/>
  <c r="X38" i="5"/>
  <c r="W38" i="5"/>
  <c r="T38" i="5"/>
  <c r="R38" i="5"/>
  <c r="P38" i="5"/>
  <c r="O38" i="5"/>
  <c r="K38" i="5"/>
  <c r="H38" i="5"/>
  <c r="Y37" i="5"/>
  <c r="X37" i="5"/>
  <c r="W37" i="5"/>
  <c r="T37" i="5"/>
  <c r="R37" i="5"/>
  <c r="P37" i="5"/>
  <c r="O37" i="5"/>
  <c r="K37" i="5"/>
  <c r="H37" i="5"/>
  <c r="Y36" i="5"/>
  <c r="X36" i="5"/>
  <c r="W36" i="5"/>
  <c r="T36" i="5"/>
  <c r="R36" i="5"/>
  <c r="P36" i="5"/>
  <c r="O36" i="5"/>
  <c r="K36" i="5"/>
  <c r="H36" i="5"/>
  <c r="Y35" i="5"/>
  <c r="X35" i="5"/>
  <c r="W35" i="5"/>
  <c r="T35" i="5"/>
  <c r="R35" i="5"/>
  <c r="P35" i="5"/>
  <c r="O35" i="5"/>
  <c r="K35" i="5"/>
  <c r="H35" i="5"/>
  <c r="Y34" i="5"/>
  <c r="X34" i="5"/>
  <c r="W34" i="5"/>
  <c r="T34" i="5"/>
  <c r="R34" i="5"/>
  <c r="P34" i="5"/>
  <c r="O34" i="5"/>
  <c r="K34" i="5"/>
  <c r="H34" i="5"/>
  <c r="Y33" i="5"/>
  <c r="X33" i="5"/>
  <c r="W33" i="5"/>
  <c r="T33" i="5"/>
  <c r="R33" i="5"/>
  <c r="P33" i="5"/>
  <c r="O33" i="5"/>
  <c r="K33" i="5"/>
  <c r="H33" i="5"/>
  <c r="Y32" i="5"/>
  <c r="X32" i="5"/>
  <c r="W32" i="5"/>
  <c r="T32" i="5"/>
  <c r="R32" i="5"/>
  <c r="P32" i="5"/>
  <c r="O32" i="5"/>
  <c r="K32" i="5"/>
  <c r="H32" i="5"/>
  <c r="Y31" i="5"/>
  <c r="X31" i="5"/>
  <c r="W31" i="5"/>
  <c r="T31" i="5"/>
  <c r="R31" i="5"/>
  <c r="P31" i="5"/>
  <c r="O31" i="5"/>
  <c r="K31" i="5"/>
  <c r="H31" i="5"/>
  <c r="Y60" i="5"/>
  <c r="X60" i="5"/>
  <c r="W60" i="5"/>
  <c r="T60" i="5"/>
  <c r="R60" i="5"/>
  <c r="P60" i="5"/>
  <c r="O60" i="5"/>
  <c r="K60" i="5"/>
  <c r="H60" i="5"/>
  <c r="Y59" i="5"/>
  <c r="X59" i="5"/>
  <c r="W59" i="5"/>
  <c r="T59" i="5"/>
  <c r="R59" i="5"/>
  <c r="P59" i="5"/>
  <c r="O59" i="5"/>
  <c r="K59" i="5"/>
  <c r="H59" i="5"/>
  <c r="Y30" i="5"/>
  <c r="X30" i="5"/>
  <c r="W30" i="5"/>
  <c r="T30" i="5"/>
  <c r="R30" i="5"/>
  <c r="P30" i="5"/>
  <c r="O30" i="5"/>
  <c r="K30" i="5"/>
  <c r="H30" i="5"/>
  <c r="Y29" i="5"/>
  <c r="X29" i="5"/>
  <c r="W29" i="5"/>
  <c r="T29" i="5"/>
  <c r="R29" i="5"/>
  <c r="P29" i="5"/>
  <c r="O29" i="5"/>
  <c r="K29" i="5"/>
  <c r="H29" i="5"/>
  <c r="Y28" i="5"/>
  <c r="X28" i="5"/>
  <c r="W28" i="5"/>
  <c r="T28" i="5"/>
  <c r="R28" i="5"/>
  <c r="P28" i="5"/>
  <c r="O28" i="5"/>
  <c r="K28" i="5"/>
  <c r="H28" i="5"/>
  <c r="Y27" i="5"/>
  <c r="X27" i="5"/>
  <c r="W27" i="5"/>
  <c r="T27" i="5"/>
  <c r="R27" i="5"/>
  <c r="P27" i="5"/>
  <c r="O27" i="5"/>
  <c r="K27" i="5"/>
  <c r="H27" i="5"/>
  <c r="Y26" i="5"/>
  <c r="X26" i="5"/>
  <c r="W26" i="5"/>
  <c r="T26" i="5"/>
  <c r="R26" i="5"/>
  <c r="P26" i="5"/>
  <c r="O26" i="5"/>
  <c r="K26" i="5"/>
  <c r="H26" i="5"/>
  <c r="Y25" i="5"/>
  <c r="X25" i="5"/>
  <c r="W25" i="5"/>
  <c r="T25" i="5"/>
  <c r="R25" i="5"/>
  <c r="P25" i="5"/>
  <c r="O25" i="5"/>
  <c r="K25" i="5"/>
  <c r="H25" i="5"/>
  <c r="Y24" i="5"/>
  <c r="X24" i="5"/>
  <c r="W24" i="5"/>
  <c r="T24" i="5"/>
  <c r="R24" i="5"/>
  <c r="P24" i="5"/>
  <c r="O24" i="5"/>
  <c r="K24" i="5"/>
  <c r="H24" i="5"/>
  <c r="Y23" i="5"/>
  <c r="X23" i="5"/>
  <c r="W23" i="5"/>
  <c r="T23" i="5"/>
  <c r="R23" i="5"/>
  <c r="P23" i="5"/>
  <c r="O23" i="5"/>
  <c r="K23" i="5"/>
  <c r="H23" i="5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1" i="1"/>
  <c r="AE432" i="1"/>
  <c r="AD432" i="1"/>
  <c r="AC432" i="1"/>
  <c r="X432" i="1"/>
  <c r="W432" i="1"/>
  <c r="V432" i="1"/>
  <c r="U432" i="1"/>
  <c r="T432" i="1"/>
  <c r="R432" i="1"/>
  <c r="Q432" i="1"/>
  <c r="G432" i="1"/>
  <c r="AE431" i="1"/>
  <c r="AD431" i="1"/>
  <c r="AC431" i="1"/>
  <c r="X431" i="1"/>
  <c r="W431" i="1"/>
  <c r="V431" i="1"/>
  <c r="U431" i="1"/>
  <c r="T431" i="1"/>
  <c r="R431" i="1"/>
  <c r="Q431" i="1"/>
  <c r="G43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04" i="1"/>
  <c r="T1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404" i="1"/>
  <c r="AE430" i="1"/>
  <c r="AE12" i="1"/>
  <c r="AE11" i="1"/>
  <c r="AE10" i="1"/>
  <c r="AE9" i="1"/>
  <c r="AE8" i="1"/>
  <c r="AE7" i="1"/>
  <c r="AE6" i="1"/>
  <c r="AE5" i="1"/>
  <c r="AE4" i="1"/>
  <c r="AE3" i="1"/>
  <c r="AE2" i="1"/>
  <c r="AE1" i="1"/>
  <c r="AD2" i="1"/>
  <c r="AD3" i="1"/>
  <c r="AD4" i="1"/>
  <c r="AD5" i="1"/>
  <c r="AD6" i="1"/>
  <c r="AD7" i="1"/>
  <c r="AD8" i="1"/>
  <c r="AD9" i="1"/>
  <c r="AD10" i="1"/>
  <c r="AD11" i="1"/>
  <c r="AD12" i="1"/>
  <c r="AD430" i="1"/>
  <c r="AD404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1" i="1"/>
  <c r="AC2" i="1"/>
  <c r="AC3" i="1"/>
  <c r="AC4" i="1"/>
  <c r="AC5" i="1"/>
  <c r="AC6" i="1"/>
  <c r="AC7" i="1"/>
  <c r="AC8" i="1"/>
  <c r="AC9" i="1"/>
  <c r="AC10" i="1"/>
  <c r="AC11" i="1"/>
  <c r="AC12" i="1"/>
  <c r="AC430" i="1"/>
  <c r="AC404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1" i="1"/>
  <c r="X2" i="1"/>
  <c r="X3" i="1"/>
  <c r="X4" i="1"/>
  <c r="X5" i="1"/>
  <c r="X6" i="1"/>
  <c r="X7" i="1"/>
  <c r="X8" i="1"/>
  <c r="X9" i="1"/>
  <c r="X10" i="1"/>
  <c r="X11" i="1"/>
  <c r="X12" i="1"/>
  <c r="X430" i="1"/>
  <c r="X404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1" i="1"/>
  <c r="W2" i="1"/>
  <c r="W3" i="1"/>
  <c r="W4" i="1"/>
  <c r="W5" i="1"/>
  <c r="W6" i="1"/>
  <c r="W7" i="1"/>
  <c r="W8" i="1"/>
  <c r="W9" i="1"/>
  <c r="W10" i="1"/>
  <c r="W11" i="1"/>
  <c r="W12" i="1"/>
  <c r="W430" i="1"/>
  <c r="W404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1" i="1"/>
  <c r="V2" i="1"/>
  <c r="V3" i="1"/>
  <c r="V4" i="1"/>
  <c r="V5" i="1"/>
  <c r="V6" i="1"/>
  <c r="V7" i="1"/>
  <c r="V8" i="1"/>
  <c r="V9" i="1"/>
  <c r="V10" i="1"/>
  <c r="V11" i="1"/>
  <c r="V12" i="1"/>
  <c r="V430" i="1"/>
  <c r="V404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1" i="1"/>
  <c r="U2" i="1"/>
  <c r="U3" i="1"/>
  <c r="U4" i="1"/>
  <c r="U5" i="1"/>
  <c r="U6" i="1"/>
  <c r="U7" i="1"/>
  <c r="U8" i="1"/>
  <c r="U9" i="1"/>
  <c r="U10" i="1"/>
  <c r="U11" i="1"/>
  <c r="U12" i="1"/>
  <c r="U430" i="1"/>
  <c r="U404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1" i="1"/>
  <c r="R2" i="1"/>
  <c r="R3" i="1"/>
  <c r="R4" i="1"/>
  <c r="R5" i="1"/>
  <c r="R6" i="1"/>
  <c r="R7" i="1"/>
  <c r="R8" i="1"/>
  <c r="R9" i="1"/>
  <c r="R10" i="1"/>
  <c r="R11" i="1"/>
  <c r="R12" i="1"/>
  <c r="R430" i="1"/>
  <c r="R404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1" i="1"/>
  <c r="Q2" i="1"/>
  <c r="Q3" i="1"/>
  <c r="Q4" i="1"/>
  <c r="Q5" i="1"/>
  <c r="Q6" i="1"/>
  <c r="Q7" i="1"/>
  <c r="Q8" i="1"/>
  <c r="Q9" i="1"/>
  <c r="Q10" i="1"/>
  <c r="Q11" i="1"/>
  <c r="Q12" i="1"/>
  <c r="Q430" i="1"/>
  <c r="Q404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1" i="1"/>
  <c r="G294" i="1"/>
  <c r="G2" i="1"/>
  <c r="G3" i="1"/>
  <c r="G4" i="1"/>
  <c r="G6" i="1"/>
  <c r="G7" i="1"/>
  <c r="G8" i="1"/>
  <c r="G23" i="1"/>
  <c r="G299" i="1"/>
  <c r="G10" i="1"/>
  <c r="G11" i="1"/>
  <c r="G12" i="1"/>
  <c r="G430" i="1"/>
  <c r="G404" i="1"/>
  <c r="L404" i="1" s="1"/>
  <c r="G13" i="1"/>
  <c r="G14" i="1"/>
  <c r="G15" i="1"/>
  <c r="G16" i="1"/>
  <c r="G17" i="1"/>
  <c r="G18" i="1"/>
  <c r="G19" i="1"/>
  <c r="G20" i="1"/>
  <c r="G21" i="1"/>
  <c r="G22" i="1"/>
  <c r="G25" i="1"/>
  <c r="G26" i="1"/>
  <c r="G27" i="1"/>
  <c r="G354" i="1"/>
  <c r="G28" i="1"/>
  <c r="G29" i="1"/>
  <c r="G48" i="1"/>
  <c r="G30" i="1"/>
  <c r="G31" i="1"/>
  <c r="G32" i="1"/>
  <c r="G33" i="1"/>
  <c r="G24" i="1"/>
  <c r="G34" i="1"/>
  <c r="G35" i="1"/>
  <c r="G36" i="1"/>
  <c r="G37" i="1"/>
  <c r="G38" i="1"/>
  <c r="G39" i="1"/>
  <c r="G40" i="1"/>
  <c r="G41" i="1"/>
  <c r="G42" i="1"/>
  <c r="G43" i="1"/>
  <c r="G44" i="1"/>
  <c r="G259" i="1"/>
  <c r="G45" i="1"/>
  <c r="G46" i="1"/>
  <c r="G47" i="1"/>
  <c r="G49" i="1"/>
  <c r="G50" i="1"/>
  <c r="G51" i="1"/>
  <c r="G52" i="1"/>
  <c r="G54" i="1"/>
  <c r="G261" i="1"/>
  <c r="G64" i="1"/>
  <c r="G55" i="1"/>
  <c r="G56" i="1"/>
  <c r="G57" i="1"/>
  <c r="G58" i="1"/>
  <c r="G59" i="1"/>
  <c r="G60" i="1"/>
  <c r="G61" i="1"/>
  <c r="G424" i="1"/>
  <c r="M424" i="1" s="1"/>
  <c r="G62" i="1"/>
  <c r="G63" i="1"/>
  <c r="G65" i="1"/>
  <c r="G66" i="1"/>
  <c r="G67" i="1"/>
  <c r="G68" i="1"/>
  <c r="G69" i="1"/>
  <c r="G70" i="1"/>
  <c r="G53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5" i="1"/>
  <c r="G165" i="1"/>
  <c r="G92" i="1"/>
  <c r="G93" i="1"/>
  <c r="G94" i="1"/>
  <c r="G95" i="1"/>
  <c r="G96" i="1"/>
  <c r="G130" i="1"/>
  <c r="G97" i="1"/>
  <c r="G98" i="1"/>
  <c r="G99" i="1"/>
  <c r="G158" i="1"/>
  <c r="G132" i="1"/>
  <c r="G100" i="1"/>
  <c r="G423" i="1"/>
  <c r="G101" i="1"/>
  <c r="G102" i="1"/>
  <c r="G103" i="1"/>
  <c r="G341" i="1"/>
  <c r="G104" i="1"/>
  <c r="J104" i="1" s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34" i="1"/>
  <c r="G121" i="1"/>
  <c r="G135" i="1"/>
  <c r="G122" i="1"/>
  <c r="G123" i="1"/>
  <c r="M123" i="1" s="1"/>
  <c r="G124" i="1"/>
  <c r="G125" i="1"/>
  <c r="G126" i="1"/>
  <c r="G127" i="1"/>
  <c r="G128" i="1"/>
  <c r="G129" i="1"/>
  <c r="G131" i="1"/>
  <c r="G351" i="1"/>
  <c r="G133" i="1"/>
  <c r="G378" i="1"/>
  <c r="G136" i="1"/>
  <c r="G137" i="1"/>
  <c r="G278" i="1"/>
  <c r="G138" i="1"/>
  <c r="G139" i="1"/>
  <c r="G140" i="1"/>
  <c r="G141" i="1"/>
  <c r="G142" i="1"/>
  <c r="G144" i="1"/>
  <c r="G177" i="1"/>
  <c r="G145" i="1"/>
  <c r="G146" i="1"/>
  <c r="G147" i="1"/>
  <c r="G148" i="1"/>
  <c r="G149" i="1"/>
  <c r="G150" i="1"/>
  <c r="G282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6" i="1"/>
  <c r="H166" i="1" s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7" i="1"/>
  <c r="G202" i="1"/>
  <c r="G200" i="1"/>
  <c r="G188" i="1"/>
  <c r="G189" i="1"/>
  <c r="G415" i="1"/>
  <c r="J415" i="1" s="1"/>
  <c r="G190" i="1"/>
  <c r="G191" i="1"/>
  <c r="G260" i="1"/>
  <c r="G192" i="1"/>
  <c r="G193" i="1"/>
  <c r="G194" i="1"/>
  <c r="G195" i="1"/>
  <c r="G196" i="1"/>
  <c r="G197" i="1"/>
  <c r="G198" i="1"/>
  <c r="G199" i="1"/>
  <c r="G201" i="1"/>
  <c r="G402" i="1"/>
  <c r="G203" i="1"/>
  <c r="G204" i="1"/>
  <c r="G205" i="1"/>
  <c r="G206" i="1"/>
  <c r="G312" i="1"/>
  <c r="G207" i="1"/>
  <c r="G208" i="1"/>
  <c r="G209" i="1"/>
  <c r="G250" i="1"/>
  <c r="G210" i="1"/>
  <c r="G211" i="1"/>
  <c r="G212" i="1"/>
  <c r="M212" i="1" s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429" i="1"/>
  <c r="G251" i="1"/>
  <c r="G228" i="1"/>
  <c r="G252" i="1"/>
  <c r="G253" i="1"/>
  <c r="G254" i="1"/>
  <c r="G255" i="1"/>
  <c r="G400" i="1"/>
  <c r="G256" i="1"/>
  <c r="G257" i="1"/>
  <c r="M257" i="1" s="1"/>
  <c r="G258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359" i="1"/>
  <c r="G279" i="1"/>
  <c r="G280" i="1"/>
  <c r="G281" i="1"/>
  <c r="G266" i="1"/>
  <c r="G283" i="1"/>
  <c r="G284" i="1"/>
  <c r="G285" i="1"/>
  <c r="G286" i="1"/>
  <c r="G9" i="1"/>
  <c r="G287" i="1"/>
  <c r="G288" i="1"/>
  <c r="G289" i="1"/>
  <c r="G290" i="1"/>
  <c r="G291" i="1"/>
  <c r="G399" i="1"/>
  <c r="G292" i="1"/>
  <c r="M292" i="1" s="1"/>
  <c r="G293" i="1"/>
  <c r="G295" i="1"/>
  <c r="G296" i="1"/>
  <c r="G297" i="1"/>
  <c r="G221" i="1"/>
  <c r="G298" i="1"/>
  <c r="G301" i="1"/>
  <c r="G302" i="1"/>
  <c r="G303" i="1"/>
  <c r="G304" i="1"/>
  <c r="G305" i="1"/>
  <c r="G306" i="1"/>
  <c r="G308" i="1"/>
  <c r="G309" i="1"/>
  <c r="G310" i="1"/>
  <c r="G311" i="1"/>
  <c r="G403" i="1"/>
  <c r="J403" i="1" s="1"/>
  <c r="G313" i="1"/>
  <c r="G314" i="1"/>
  <c r="G315" i="1"/>
  <c r="G316" i="1"/>
  <c r="G317" i="1"/>
  <c r="G318" i="1"/>
  <c r="G319" i="1"/>
  <c r="G186" i="1"/>
  <c r="G320" i="1"/>
  <c r="G321" i="1"/>
  <c r="G322" i="1"/>
  <c r="G300" i="1"/>
  <c r="G323" i="1"/>
  <c r="M323" i="1" s="1"/>
  <c r="G324" i="1"/>
  <c r="G325" i="1"/>
  <c r="G326" i="1"/>
  <c r="G327" i="1"/>
  <c r="G328" i="1"/>
  <c r="G329" i="1"/>
  <c r="G307" i="1"/>
  <c r="G330" i="1"/>
  <c r="G331" i="1"/>
  <c r="G332" i="1"/>
  <c r="G333" i="1"/>
  <c r="G334" i="1"/>
  <c r="G335" i="1"/>
  <c r="G336" i="1"/>
  <c r="G337" i="1"/>
  <c r="G338" i="1"/>
  <c r="G339" i="1"/>
  <c r="G340" i="1"/>
  <c r="G342" i="1"/>
  <c r="G343" i="1"/>
  <c r="G344" i="1"/>
  <c r="G345" i="1"/>
  <c r="G395" i="1"/>
  <c r="G346" i="1"/>
  <c r="G347" i="1"/>
  <c r="G348" i="1"/>
  <c r="G349" i="1"/>
  <c r="G350" i="1"/>
  <c r="G352" i="1"/>
  <c r="G353" i="1"/>
  <c r="G355" i="1"/>
  <c r="G379" i="1"/>
  <c r="G356" i="1"/>
  <c r="G357" i="1"/>
  <c r="G358" i="1"/>
  <c r="G425" i="1"/>
  <c r="G364" i="1"/>
  <c r="G360" i="1"/>
  <c r="G361" i="1"/>
  <c r="G362" i="1"/>
  <c r="G363" i="1"/>
  <c r="G390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88" i="1"/>
  <c r="G380" i="1"/>
  <c r="G381" i="1"/>
  <c r="G382" i="1"/>
  <c r="G383" i="1"/>
  <c r="G384" i="1"/>
  <c r="M384" i="1" s="1"/>
  <c r="G385" i="1"/>
  <c r="G386" i="1"/>
  <c r="G387" i="1"/>
  <c r="G389" i="1"/>
  <c r="G394" i="1"/>
  <c r="G391" i="1"/>
  <c r="G392" i="1"/>
  <c r="G393" i="1"/>
  <c r="G396" i="1"/>
  <c r="G397" i="1"/>
  <c r="G398" i="1"/>
  <c r="G421" i="1"/>
  <c r="G401" i="1"/>
  <c r="G405" i="1"/>
  <c r="G406" i="1"/>
  <c r="L406" i="1" s="1"/>
  <c r="G407" i="1"/>
  <c r="G408" i="1"/>
  <c r="G409" i="1"/>
  <c r="K409" i="1" s="1"/>
  <c r="G410" i="1"/>
  <c r="L410" i="1" s="1"/>
  <c r="G411" i="1"/>
  <c r="G412" i="1"/>
  <c r="G413" i="1"/>
  <c r="G414" i="1"/>
  <c r="L414" i="1" s="1"/>
  <c r="G416" i="1"/>
  <c r="L416" i="1" s="1"/>
  <c r="G418" i="1"/>
  <c r="G417" i="1"/>
  <c r="K417" i="1" s="1"/>
  <c r="G419" i="1"/>
  <c r="G420" i="1"/>
  <c r="G422" i="1"/>
  <c r="G143" i="1"/>
  <c r="G426" i="1"/>
  <c r="G427" i="1"/>
  <c r="G428" i="1"/>
  <c r="G377" i="1"/>
  <c r="G1" i="1"/>
  <c r="L426" i="1" l="1"/>
  <c r="J419" i="1"/>
  <c r="I432" i="1"/>
  <c r="J405" i="1"/>
  <c r="L430" i="1"/>
  <c r="L428" i="1"/>
  <c r="L412" i="1"/>
  <c r="J413" i="1"/>
  <c r="L418" i="1"/>
  <c r="J431" i="1"/>
  <c r="K405" i="1"/>
  <c r="M412" i="1"/>
  <c r="I430" i="1"/>
  <c r="J409" i="1"/>
  <c r="L422" i="1"/>
  <c r="L408" i="1"/>
  <c r="J427" i="1"/>
  <c r="L420" i="1"/>
  <c r="J411" i="1"/>
  <c r="J407" i="1"/>
  <c r="J421" i="1"/>
  <c r="J425" i="1"/>
  <c r="J429" i="1"/>
  <c r="M408" i="1"/>
  <c r="J423" i="1"/>
  <c r="I406" i="1"/>
  <c r="I410" i="1"/>
  <c r="K413" i="1"/>
  <c r="M418" i="1"/>
  <c r="I426" i="1"/>
  <c r="M430" i="1"/>
  <c r="K403" i="1"/>
  <c r="M406" i="1"/>
  <c r="M410" i="1"/>
  <c r="I414" i="1"/>
  <c r="K419" i="1"/>
  <c r="I428" i="1"/>
  <c r="L424" i="1"/>
  <c r="J417" i="1"/>
  <c r="L432" i="1"/>
  <c r="M404" i="1"/>
  <c r="I408" i="1"/>
  <c r="I412" i="1"/>
  <c r="M414" i="1"/>
  <c r="I424" i="1"/>
  <c r="M428" i="1"/>
  <c r="M432" i="1"/>
  <c r="K431" i="1"/>
  <c r="H403" i="1"/>
  <c r="L403" i="1"/>
  <c r="J404" i="1"/>
  <c r="H405" i="1"/>
  <c r="L405" i="1"/>
  <c r="J406" i="1"/>
  <c r="H407" i="1"/>
  <c r="L407" i="1"/>
  <c r="J408" i="1"/>
  <c r="H409" i="1"/>
  <c r="L409" i="1"/>
  <c r="J410" i="1"/>
  <c r="H411" i="1"/>
  <c r="L411" i="1"/>
  <c r="J412" i="1"/>
  <c r="H413" i="1"/>
  <c r="L413" i="1"/>
  <c r="J414" i="1"/>
  <c r="H415" i="1"/>
  <c r="L415" i="1"/>
  <c r="J416" i="1"/>
  <c r="H417" i="1"/>
  <c r="L417" i="1"/>
  <c r="J418" i="1"/>
  <c r="H419" i="1"/>
  <c r="L419" i="1"/>
  <c r="J420" i="1"/>
  <c r="H421" i="1"/>
  <c r="L421" i="1"/>
  <c r="J422" i="1"/>
  <c r="H423" i="1"/>
  <c r="L423" i="1"/>
  <c r="J424" i="1"/>
  <c r="H425" i="1"/>
  <c r="L425" i="1"/>
  <c r="J426" i="1"/>
  <c r="H427" i="1"/>
  <c r="L427" i="1"/>
  <c r="J428" i="1"/>
  <c r="H429" i="1"/>
  <c r="L429" i="1"/>
  <c r="J430" i="1"/>
  <c r="H431" i="1"/>
  <c r="L431" i="1"/>
  <c r="J432" i="1"/>
  <c r="I404" i="1"/>
  <c r="K407" i="1"/>
  <c r="I416" i="1"/>
  <c r="I420" i="1"/>
  <c r="K421" i="1"/>
  <c r="M422" i="1"/>
  <c r="M426" i="1"/>
  <c r="K429" i="1"/>
  <c r="I403" i="1"/>
  <c r="M403" i="1"/>
  <c r="K404" i="1"/>
  <c r="I405" i="1"/>
  <c r="M405" i="1"/>
  <c r="K406" i="1"/>
  <c r="I407" i="1"/>
  <c r="M407" i="1"/>
  <c r="K408" i="1"/>
  <c r="I409" i="1"/>
  <c r="M409" i="1"/>
  <c r="K410" i="1"/>
  <c r="I411" i="1"/>
  <c r="M411" i="1"/>
  <c r="K412" i="1"/>
  <c r="I413" i="1"/>
  <c r="M413" i="1"/>
  <c r="K414" i="1"/>
  <c r="I415" i="1"/>
  <c r="M415" i="1"/>
  <c r="K416" i="1"/>
  <c r="I417" i="1"/>
  <c r="M417" i="1"/>
  <c r="K418" i="1"/>
  <c r="I419" i="1"/>
  <c r="M419" i="1"/>
  <c r="K420" i="1"/>
  <c r="I421" i="1"/>
  <c r="M421" i="1"/>
  <c r="K422" i="1"/>
  <c r="I423" i="1"/>
  <c r="M423" i="1"/>
  <c r="K424" i="1"/>
  <c r="I425" i="1"/>
  <c r="M425" i="1"/>
  <c r="K426" i="1"/>
  <c r="I427" i="1"/>
  <c r="M427" i="1"/>
  <c r="K428" i="1"/>
  <c r="I429" i="1"/>
  <c r="M429" i="1"/>
  <c r="K430" i="1"/>
  <c r="I431" i="1"/>
  <c r="M431" i="1"/>
  <c r="K432" i="1"/>
  <c r="K411" i="1"/>
  <c r="K415" i="1"/>
  <c r="M416" i="1"/>
  <c r="I418" i="1"/>
  <c r="M420" i="1"/>
  <c r="I422" i="1"/>
  <c r="K423" i="1"/>
  <c r="K425" i="1"/>
  <c r="K427" i="1"/>
  <c r="H404" i="1"/>
  <c r="H406" i="1"/>
  <c r="H408" i="1"/>
  <c r="H410" i="1"/>
  <c r="H412" i="1"/>
  <c r="H414" i="1"/>
  <c r="H416" i="1"/>
  <c r="H418" i="1"/>
  <c r="H420" i="1"/>
  <c r="H422" i="1"/>
  <c r="H424" i="1"/>
  <c r="H426" i="1"/>
  <c r="H428" i="1"/>
  <c r="H430" i="1"/>
  <c r="H432" i="1"/>
  <c r="M385" i="1"/>
  <c r="K264" i="1"/>
  <c r="L24" i="1"/>
  <c r="M124" i="1"/>
  <c r="K293" i="1"/>
  <c r="L279" i="1"/>
  <c r="L271" i="1"/>
  <c r="L237" i="1"/>
  <c r="L85" i="1"/>
  <c r="L77" i="1"/>
  <c r="K10" i="1"/>
  <c r="L373" i="1"/>
  <c r="L302" i="1"/>
  <c r="M140" i="1"/>
  <c r="M392" i="1"/>
  <c r="K303" i="1"/>
  <c r="K9" i="1"/>
  <c r="K262" i="1"/>
  <c r="H245" i="1"/>
  <c r="I229" i="1"/>
  <c r="H149" i="1"/>
  <c r="H110" i="1"/>
  <c r="M103" i="1"/>
  <c r="H70" i="1"/>
  <c r="I358" i="1"/>
  <c r="J253" i="1"/>
  <c r="M209" i="1"/>
  <c r="L59" i="1"/>
  <c r="M36" i="1"/>
  <c r="M256" i="1"/>
  <c r="L255" i="1"/>
  <c r="M219" i="1"/>
  <c r="M156" i="1"/>
  <c r="M372" i="1"/>
  <c r="L319" i="1"/>
  <c r="L359" i="1"/>
  <c r="M244" i="1"/>
  <c r="M101" i="1"/>
  <c r="L287" i="1"/>
  <c r="L98" i="1"/>
  <c r="M16" i="1"/>
  <c r="M376" i="1"/>
  <c r="L322" i="1"/>
  <c r="M248" i="1"/>
  <c r="M88" i="1"/>
  <c r="M19" i="1"/>
  <c r="M394" i="1"/>
  <c r="L356" i="1"/>
  <c r="M347" i="1"/>
  <c r="M210" i="1"/>
  <c r="L375" i="1"/>
  <c r="M346" i="1"/>
  <c r="M298" i="1"/>
  <c r="J284" i="1"/>
  <c r="H276" i="1"/>
  <c r="M242" i="1"/>
  <c r="I193" i="1"/>
  <c r="M168" i="1"/>
  <c r="M129" i="1"/>
  <c r="M115" i="1"/>
  <c r="L107" i="1"/>
  <c r="L36" i="1"/>
  <c r="M109" i="1"/>
  <c r="M211" i="1"/>
  <c r="K312" i="1"/>
  <c r="K386" i="1"/>
  <c r="M360" i="1"/>
  <c r="K336" i="1"/>
  <c r="H289" i="1"/>
  <c r="L223" i="1"/>
  <c r="L260" i="1"/>
  <c r="L187" i="1"/>
  <c r="H169" i="1"/>
  <c r="L160" i="1"/>
  <c r="I177" i="1"/>
  <c r="I105" i="1"/>
  <c r="L132" i="1"/>
  <c r="K80" i="1"/>
  <c r="J72" i="1"/>
  <c r="M305" i="1"/>
  <c r="J185" i="1"/>
  <c r="J176" i="1"/>
  <c r="J351" i="1"/>
  <c r="M396" i="1"/>
  <c r="H358" i="1"/>
  <c r="K374" i="1"/>
  <c r="H366" i="1"/>
  <c r="K350" i="1"/>
  <c r="M340" i="1"/>
  <c r="L332" i="1"/>
  <c r="M320" i="1"/>
  <c r="M304" i="1"/>
  <c r="I295" i="1"/>
  <c r="M280" i="1"/>
  <c r="J272" i="1"/>
  <c r="K238" i="1"/>
  <c r="M220" i="1"/>
  <c r="J197" i="1"/>
  <c r="L195" i="1"/>
  <c r="M184" i="1"/>
  <c r="I167" i="1"/>
  <c r="L155" i="1"/>
  <c r="M148" i="1"/>
  <c r="L383" i="1"/>
  <c r="L125" i="1"/>
  <c r="K119" i="1"/>
  <c r="M111" i="1"/>
  <c r="L341" i="1"/>
  <c r="K103" i="1"/>
  <c r="K92" i="1"/>
  <c r="M78" i="1"/>
  <c r="M62" i="1"/>
  <c r="M61" i="1"/>
  <c r="M47" i="1"/>
  <c r="M46" i="1"/>
  <c r="H11" i="1"/>
  <c r="H3" i="1"/>
  <c r="L70" i="1"/>
  <c r="I143" i="1"/>
  <c r="K357" i="1"/>
  <c r="M348" i="1"/>
  <c r="L311" i="1"/>
  <c r="M258" i="1"/>
  <c r="L228" i="1"/>
  <c r="K236" i="1"/>
  <c r="K227" i="1"/>
  <c r="K218" i="1"/>
  <c r="L204" i="1"/>
  <c r="K195" i="1"/>
  <c r="M182" i="1"/>
  <c r="L164" i="1"/>
  <c r="M155" i="1"/>
  <c r="M102" i="1"/>
  <c r="K76" i="1"/>
  <c r="M69" i="1"/>
  <c r="L61" i="1"/>
  <c r="M45" i="1"/>
  <c r="M38" i="1"/>
  <c r="L31" i="1"/>
  <c r="M299" i="1"/>
  <c r="H294" i="1"/>
  <c r="L391" i="1"/>
  <c r="M371" i="1"/>
  <c r="M345" i="1"/>
  <c r="M331" i="1"/>
  <c r="J324" i="1"/>
  <c r="K314" i="1"/>
  <c r="H286" i="1"/>
  <c r="L269" i="1"/>
  <c r="M243" i="1"/>
  <c r="M232" i="1"/>
  <c r="K250" i="1"/>
  <c r="L186" i="1"/>
  <c r="K172" i="1"/>
  <c r="M169" i="1"/>
  <c r="L144" i="1"/>
  <c r="K122" i="1"/>
  <c r="M116" i="1"/>
  <c r="M83" i="1"/>
  <c r="K30" i="1"/>
  <c r="I23" i="1"/>
  <c r="K176" i="1"/>
  <c r="I338" i="1"/>
  <c r="M297" i="1"/>
  <c r="M268" i="1"/>
  <c r="I234" i="1"/>
  <c r="L205" i="1"/>
  <c r="M180" i="1"/>
  <c r="M144" i="1"/>
  <c r="K74" i="1"/>
  <c r="K56" i="1"/>
  <c r="M48" i="1"/>
  <c r="L13" i="1"/>
  <c r="K48" i="1"/>
  <c r="K387" i="1"/>
  <c r="L395" i="1"/>
  <c r="M306" i="1"/>
  <c r="M322" i="1"/>
  <c r="J252" i="1"/>
  <c r="M233" i="1"/>
  <c r="J211" i="1"/>
  <c r="M204" i="1"/>
  <c r="L219" i="1"/>
  <c r="L10" i="1"/>
  <c r="K266" i="1"/>
  <c r="J274" i="1"/>
  <c r="J248" i="1"/>
  <c r="J240" i="1"/>
  <c r="M164" i="1"/>
  <c r="J376" i="1"/>
  <c r="K364" i="1"/>
  <c r="L333" i="1"/>
  <c r="I281" i="1"/>
  <c r="M312" i="1"/>
  <c r="L196" i="1"/>
  <c r="J144" i="1"/>
  <c r="J136" i="1"/>
  <c r="L354" i="1"/>
  <c r="H18" i="1"/>
  <c r="K378" i="1"/>
  <c r="I255" i="1"/>
  <c r="M195" i="1"/>
  <c r="M70" i="1"/>
  <c r="L299" i="1"/>
  <c r="L258" i="1"/>
  <c r="L218" i="1"/>
  <c r="L69" i="1"/>
  <c r="K45" i="1"/>
  <c r="J289" i="1"/>
  <c r="J177" i="1"/>
  <c r="J16" i="1"/>
  <c r="I103" i="1"/>
  <c r="K382" i="1"/>
  <c r="M390" i="1"/>
  <c r="K332" i="1"/>
  <c r="M302" i="1"/>
  <c r="M286" i="1"/>
  <c r="M270" i="1"/>
  <c r="L189" i="1"/>
  <c r="J261" i="1"/>
  <c r="M294" i="1"/>
  <c r="M228" i="1"/>
  <c r="L291" i="1"/>
  <c r="L123" i="1"/>
  <c r="K338" i="1"/>
  <c r="K144" i="1"/>
  <c r="I78" i="1"/>
  <c r="M84" i="1"/>
  <c r="M356" i="1"/>
  <c r="M399" i="1"/>
  <c r="L251" i="1"/>
  <c r="M203" i="1"/>
  <c r="H194" i="1"/>
  <c r="K154" i="1"/>
  <c r="J17" i="1"/>
  <c r="M15" i="1"/>
  <c r="L334" i="1"/>
  <c r="L245" i="1"/>
  <c r="L103" i="1"/>
  <c r="K240" i="1"/>
  <c r="K384" i="1"/>
  <c r="L309" i="1"/>
  <c r="K220" i="1"/>
  <c r="J146" i="1"/>
  <c r="K82" i="1"/>
  <c r="L323" i="1"/>
  <c r="L182" i="1"/>
  <c r="J143" i="1"/>
  <c r="H197" i="1"/>
  <c r="L389" i="1"/>
  <c r="L355" i="1"/>
  <c r="M283" i="1"/>
  <c r="M281" i="1"/>
  <c r="M273" i="1"/>
  <c r="M192" i="1"/>
  <c r="M179" i="1"/>
  <c r="M145" i="1"/>
  <c r="M120" i="1"/>
  <c r="M51" i="1"/>
  <c r="L34" i="1"/>
  <c r="M20" i="1"/>
  <c r="H8" i="1"/>
  <c r="M332" i="1"/>
  <c r="M272" i="1"/>
  <c r="M218" i="1"/>
  <c r="L236" i="1"/>
  <c r="K102" i="1"/>
  <c r="J385" i="1"/>
  <c r="L270" i="1"/>
  <c r="L149" i="1"/>
  <c r="L82" i="1"/>
  <c r="K286" i="1"/>
  <c r="J216" i="1"/>
  <c r="J107" i="1"/>
  <c r="I150" i="1"/>
  <c r="M362" i="1"/>
  <c r="J323" i="1"/>
  <c r="K375" i="1"/>
  <c r="M344" i="1"/>
  <c r="H321" i="1"/>
  <c r="L247" i="1"/>
  <c r="J231" i="1"/>
  <c r="K213" i="1"/>
  <c r="L159" i="1"/>
  <c r="K140" i="1"/>
  <c r="M321" i="1"/>
  <c r="M154" i="1"/>
  <c r="L357" i="1"/>
  <c r="L146" i="1"/>
  <c r="K191" i="1"/>
  <c r="J357" i="1"/>
  <c r="J189" i="1"/>
  <c r="I294" i="1"/>
  <c r="I388" i="1"/>
  <c r="H388" i="1"/>
  <c r="K388" i="1"/>
  <c r="M388" i="1"/>
  <c r="H307" i="1"/>
  <c r="J307" i="1"/>
  <c r="K307" i="1"/>
  <c r="L307" i="1"/>
  <c r="I307" i="1"/>
  <c r="I290" i="1"/>
  <c r="H290" i="1"/>
  <c r="J293" i="1"/>
  <c r="M290" i="1"/>
  <c r="H241" i="1"/>
  <c r="I241" i="1"/>
  <c r="K241" i="1"/>
  <c r="L241" i="1"/>
  <c r="J241" i="1"/>
  <c r="M241" i="1"/>
  <c r="K201" i="1"/>
  <c r="L201" i="1"/>
  <c r="I201" i="1"/>
  <c r="M201" i="1"/>
  <c r="J201" i="1"/>
  <c r="H152" i="1"/>
  <c r="I152" i="1"/>
  <c r="J152" i="1"/>
  <c r="L152" i="1"/>
  <c r="J155" i="1"/>
  <c r="K152" i="1"/>
  <c r="K156" i="1"/>
  <c r="M152" i="1"/>
  <c r="I100" i="1"/>
  <c r="H100" i="1"/>
  <c r="K100" i="1"/>
  <c r="J100" i="1"/>
  <c r="M100" i="1"/>
  <c r="J66" i="1"/>
  <c r="I66" i="1"/>
  <c r="H66" i="1"/>
  <c r="L66" i="1"/>
  <c r="M66" i="1"/>
  <c r="K66" i="1"/>
  <c r="M72" i="1"/>
  <c r="K70" i="1"/>
  <c r="H35" i="1"/>
  <c r="J35" i="1"/>
  <c r="K35" i="1"/>
  <c r="M35" i="1"/>
  <c r="I35" i="1"/>
  <c r="K192" i="1"/>
  <c r="M282" i="1"/>
  <c r="M52" i="1"/>
  <c r="L324" i="1"/>
  <c r="K339" i="1"/>
  <c r="K291" i="1"/>
  <c r="K245" i="1"/>
  <c r="J358" i="1"/>
  <c r="I346" i="1"/>
  <c r="H369" i="1"/>
  <c r="I369" i="1"/>
  <c r="K369" i="1"/>
  <c r="L369" i="1"/>
  <c r="J369" i="1"/>
  <c r="K373" i="1"/>
  <c r="M369" i="1"/>
  <c r="H337" i="1"/>
  <c r="K337" i="1"/>
  <c r="L337" i="1"/>
  <c r="J337" i="1"/>
  <c r="J340" i="1"/>
  <c r="I337" i="1"/>
  <c r="I221" i="1"/>
  <c r="H221" i="1"/>
  <c r="J221" i="1"/>
  <c r="K221" i="1"/>
  <c r="M221" i="1"/>
  <c r="L221" i="1"/>
  <c r="M227" i="1"/>
  <c r="H400" i="1"/>
  <c r="I400" i="1"/>
  <c r="L400" i="1"/>
  <c r="J400" i="1"/>
  <c r="M400" i="1"/>
  <c r="K400" i="1"/>
  <c r="H208" i="1"/>
  <c r="I208" i="1"/>
  <c r="J208" i="1"/>
  <c r="L208" i="1"/>
  <c r="K208" i="1"/>
  <c r="H170" i="1"/>
  <c r="K170" i="1"/>
  <c r="I170" i="1"/>
  <c r="J170" i="1"/>
  <c r="J173" i="1"/>
  <c r="H128" i="1"/>
  <c r="I128" i="1"/>
  <c r="L128" i="1"/>
  <c r="L133" i="1"/>
  <c r="M128" i="1"/>
  <c r="J128" i="1"/>
  <c r="H95" i="1"/>
  <c r="I95" i="1"/>
  <c r="J95" i="1"/>
  <c r="K95" i="1"/>
  <c r="M95" i="1"/>
  <c r="L95" i="1"/>
  <c r="J58" i="1"/>
  <c r="I58" i="1"/>
  <c r="M58" i="1"/>
  <c r="L58" i="1"/>
  <c r="K58" i="1"/>
  <c r="H58" i="1"/>
  <c r="I20" i="1"/>
  <c r="J20" i="1"/>
  <c r="H20" i="1"/>
  <c r="K20" i="1"/>
  <c r="L20" i="1"/>
  <c r="M208" i="1"/>
  <c r="K290" i="1"/>
  <c r="K55" i="1"/>
  <c r="L290" i="1"/>
  <c r="L170" i="1"/>
  <c r="I310" i="1"/>
  <c r="M170" i="1"/>
  <c r="L168" i="1"/>
  <c r="K268" i="1"/>
  <c r="K167" i="1"/>
  <c r="J103" i="1"/>
  <c r="J398" i="1"/>
  <c r="H398" i="1"/>
  <c r="K398" i="1"/>
  <c r="M398" i="1"/>
  <c r="L398" i="1"/>
  <c r="H395" i="1"/>
  <c r="I395" i="1"/>
  <c r="K395" i="1"/>
  <c r="J395" i="1"/>
  <c r="I316" i="1"/>
  <c r="J316" i="1"/>
  <c r="K316" i="1"/>
  <c r="L316" i="1"/>
  <c r="H316" i="1"/>
  <c r="M316" i="1"/>
  <c r="H267" i="1"/>
  <c r="I267" i="1"/>
  <c r="K267" i="1"/>
  <c r="J267" i="1"/>
  <c r="L267" i="1"/>
  <c r="H224" i="1"/>
  <c r="I224" i="1"/>
  <c r="J224" i="1"/>
  <c r="L224" i="1"/>
  <c r="K224" i="1"/>
  <c r="K228" i="1"/>
  <c r="M224" i="1"/>
  <c r="L229" i="1"/>
  <c r="H192" i="1"/>
  <c r="I192" i="1"/>
  <c r="J192" i="1"/>
  <c r="L192" i="1"/>
  <c r="L197" i="1"/>
  <c r="I161" i="1"/>
  <c r="K161" i="1"/>
  <c r="L161" i="1"/>
  <c r="J161" i="1"/>
  <c r="H161" i="1"/>
  <c r="M161" i="1"/>
  <c r="J164" i="1"/>
  <c r="K165" i="1"/>
  <c r="I121" i="1"/>
  <c r="K121" i="1"/>
  <c r="L121" i="1"/>
  <c r="M121" i="1"/>
  <c r="J121" i="1"/>
  <c r="H81" i="1"/>
  <c r="K81" i="1"/>
  <c r="L81" i="1"/>
  <c r="M81" i="1"/>
  <c r="I81" i="1"/>
  <c r="J81" i="1"/>
  <c r="K85" i="1"/>
  <c r="J84" i="1"/>
  <c r="H43" i="1"/>
  <c r="I43" i="1"/>
  <c r="J43" i="1"/>
  <c r="M43" i="1"/>
  <c r="L43" i="1"/>
  <c r="K43" i="1"/>
  <c r="I7" i="1"/>
  <c r="K7" i="1"/>
  <c r="L7" i="1"/>
  <c r="J7" i="1"/>
  <c r="H7" i="1"/>
  <c r="J10" i="1"/>
  <c r="K128" i="1"/>
  <c r="L71" i="1"/>
  <c r="M393" i="1"/>
  <c r="L366" i="1"/>
  <c r="L246" i="1"/>
  <c r="K62" i="1"/>
  <c r="M395" i="1"/>
  <c r="I14" i="1"/>
  <c r="H348" i="1"/>
  <c r="J227" i="1"/>
  <c r="J148" i="1"/>
  <c r="H38" i="1"/>
  <c r="M370" i="1"/>
  <c r="M296" i="1"/>
  <c r="L388" i="1"/>
  <c r="L342" i="1"/>
  <c r="L162" i="1"/>
  <c r="K99" i="1"/>
  <c r="J388" i="1"/>
  <c r="H121" i="1"/>
  <c r="H387" i="1"/>
  <c r="K391" i="1"/>
  <c r="I387" i="1"/>
  <c r="L387" i="1"/>
  <c r="H355" i="1"/>
  <c r="I355" i="1"/>
  <c r="J355" i="1"/>
  <c r="M355" i="1"/>
  <c r="K355" i="1"/>
  <c r="I308" i="1"/>
  <c r="H308" i="1"/>
  <c r="J308" i="1"/>
  <c r="J311" i="1"/>
  <c r="K308" i="1"/>
  <c r="L308" i="1"/>
  <c r="H275" i="1"/>
  <c r="J275" i="1"/>
  <c r="I275" i="1"/>
  <c r="L275" i="1"/>
  <c r="K275" i="1"/>
  <c r="M275" i="1"/>
  <c r="J233" i="1"/>
  <c r="K233" i="1"/>
  <c r="H233" i="1"/>
  <c r="L233" i="1"/>
  <c r="I233" i="1"/>
  <c r="K237" i="1"/>
  <c r="H202" i="1"/>
  <c r="I202" i="1"/>
  <c r="J202" i="1"/>
  <c r="L202" i="1"/>
  <c r="L207" i="1"/>
  <c r="M202" i="1"/>
  <c r="H145" i="1"/>
  <c r="K145" i="1"/>
  <c r="L145" i="1"/>
  <c r="J145" i="1"/>
  <c r="I145" i="1"/>
  <c r="H106" i="1"/>
  <c r="K106" i="1"/>
  <c r="M106" i="1"/>
  <c r="J106" i="1"/>
  <c r="L106" i="1"/>
  <c r="I106" i="1"/>
  <c r="K110" i="1"/>
  <c r="M112" i="1"/>
  <c r="K73" i="1"/>
  <c r="L73" i="1"/>
  <c r="H73" i="1"/>
  <c r="M73" i="1"/>
  <c r="J73" i="1"/>
  <c r="I73" i="1"/>
  <c r="K16" i="1"/>
  <c r="K359" i="1"/>
  <c r="J23" i="1"/>
  <c r="K282" i="1"/>
  <c r="M79" i="1"/>
  <c r="L35" i="1"/>
  <c r="H401" i="1"/>
  <c r="K401" i="1"/>
  <c r="I401" i="1"/>
  <c r="L401" i="1"/>
  <c r="J401" i="1"/>
  <c r="M401" i="1"/>
  <c r="H394" i="1"/>
  <c r="I394" i="1"/>
  <c r="J394" i="1"/>
  <c r="L394" i="1"/>
  <c r="K394" i="1"/>
  <c r="H381" i="1"/>
  <c r="I381" i="1"/>
  <c r="J381" i="1"/>
  <c r="K381" i="1"/>
  <c r="M381" i="1"/>
  <c r="L381" i="1"/>
  <c r="H371" i="1"/>
  <c r="J371" i="1"/>
  <c r="K371" i="1"/>
  <c r="L371" i="1"/>
  <c r="I371" i="1"/>
  <c r="H363" i="1"/>
  <c r="I363" i="1"/>
  <c r="J363" i="1"/>
  <c r="L363" i="1"/>
  <c r="M363" i="1"/>
  <c r="H356" i="1"/>
  <c r="I356" i="1"/>
  <c r="J356" i="1"/>
  <c r="J359" i="1"/>
  <c r="K356" i="1"/>
  <c r="H347" i="1"/>
  <c r="I347" i="1"/>
  <c r="K347" i="1"/>
  <c r="M353" i="1"/>
  <c r="L347" i="1"/>
  <c r="J347" i="1"/>
  <c r="H339" i="1"/>
  <c r="I339" i="1"/>
  <c r="L339" i="1"/>
  <c r="M339" i="1"/>
  <c r="J339" i="1"/>
  <c r="H340" i="1"/>
  <c r="H331" i="1"/>
  <c r="J331" i="1"/>
  <c r="K331" i="1"/>
  <c r="L331" i="1"/>
  <c r="I331" i="1"/>
  <c r="I324" i="1"/>
  <c r="H324" i="1"/>
  <c r="K324" i="1"/>
  <c r="M324" i="1"/>
  <c r="H325" i="1"/>
  <c r="H318" i="1"/>
  <c r="I318" i="1"/>
  <c r="J318" i="1"/>
  <c r="M318" i="1"/>
  <c r="L318" i="1"/>
  <c r="K318" i="1"/>
  <c r="H310" i="1"/>
  <c r="K310" i="1"/>
  <c r="M310" i="1"/>
  <c r="L310" i="1"/>
  <c r="J310" i="1"/>
  <c r="I301" i="1"/>
  <c r="H301" i="1"/>
  <c r="M301" i="1"/>
  <c r="J301" i="1"/>
  <c r="K301" i="1"/>
  <c r="L301" i="1"/>
  <c r="H399" i="1"/>
  <c r="J399" i="1"/>
  <c r="I399" i="1"/>
  <c r="K399" i="1"/>
  <c r="L399" i="1"/>
  <c r="I285" i="1"/>
  <c r="H285" i="1"/>
  <c r="J285" i="1"/>
  <c r="M285" i="1"/>
  <c r="L285" i="1"/>
  <c r="K285" i="1"/>
  <c r="I287" i="1"/>
  <c r="I277" i="1"/>
  <c r="H277" i="1"/>
  <c r="J277" i="1"/>
  <c r="M277" i="1"/>
  <c r="L277" i="1"/>
  <c r="K277" i="1"/>
  <c r="I269" i="1"/>
  <c r="J269" i="1"/>
  <c r="H269" i="1"/>
  <c r="K269" i="1"/>
  <c r="M269" i="1"/>
  <c r="K257" i="1"/>
  <c r="H257" i="1"/>
  <c r="L257" i="1"/>
  <c r="J257" i="1"/>
  <c r="L262" i="1"/>
  <c r="H251" i="1"/>
  <c r="I251" i="1"/>
  <c r="J251" i="1"/>
  <c r="K251" i="1"/>
  <c r="M251" i="1"/>
  <c r="H252" i="1"/>
  <c r="H243" i="1"/>
  <c r="I243" i="1"/>
  <c r="K243" i="1"/>
  <c r="J243" i="1"/>
  <c r="L243" i="1"/>
  <c r="H235" i="1"/>
  <c r="I235" i="1"/>
  <c r="J235" i="1"/>
  <c r="K235" i="1"/>
  <c r="M235" i="1"/>
  <c r="K239" i="1"/>
  <c r="L235" i="1"/>
  <c r="I226" i="1"/>
  <c r="J226" i="1"/>
  <c r="H226" i="1"/>
  <c r="K226" i="1"/>
  <c r="L226" i="1"/>
  <c r="J229" i="1"/>
  <c r="M226" i="1"/>
  <c r="H217" i="1"/>
  <c r="K217" i="1"/>
  <c r="L217" i="1"/>
  <c r="I217" i="1"/>
  <c r="H218" i="1"/>
  <c r="J250" i="1"/>
  <c r="H250" i="1"/>
  <c r="I250" i="1"/>
  <c r="M250" i="1"/>
  <c r="L250" i="1"/>
  <c r="H203" i="1"/>
  <c r="I203" i="1"/>
  <c r="J203" i="1"/>
  <c r="K203" i="1"/>
  <c r="J194" i="1"/>
  <c r="K194" i="1"/>
  <c r="I194" i="1"/>
  <c r="L194" i="1"/>
  <c r="I188" i="1"/>
  <c r="H188" i="1"/>
  <c r="K188" i="1"/>
  <c r="L188" i="1"/>
  <c r="J188" i="1"/>
  <c r="M188" i="1"/>
  <c r="I181" i="1"/>
  <c r="J181" i="1"/>
  <c r="M181" i="1"/>
  <c r="H181" i="1"/>
  <c r="K181" i="1"/>
  <c r="M187" i="1"/>
  <c r="L181" i="1"/>
  <c r="I172" i="1"/>
  <c r="J172" i="1"/>
  <c r="H172" i="1"/>
  <c r="L172" i="1"/>
  <c r="M172" i="1"/>
  <c r="J175" i="1"/>
  <c r="M178" i="1"/>
  <c r="H163" i="1"/>
  <c r="I163" i="1"/>
  <c r="J163" i="1"/>
  <c r="L163" i="1"/>
  <c r="K163" i="1"/>
  <c r="M163" i="1"/>
  <c r="I154" i="1"/>
  <c r="J154" i="1"/>
  <c r="L154" i="1"/>
  <c r="H154" i="1"/>
  <c r="H147" i="1"/>
  <c r="I147" i="1"/>
  <c r="L147" i="1"/>
  <c r="J147" i="1"/>
  <c r="H148" i="1"/>
  <c r="M147" i="1"/>
  <c r="H139" i="1"/>
  <c r="I139" i="1"/>
  <c r="J139" i="1"/>
  <c r="L139" i="1"/>
  <c r="K139" i="1"/>
  <c r="K143" i="1"/>
  <c r="M139" i="1"/>
  <c r="H131" i="1"/>
  <c r="I131" i="1"/>
  <c r="J131" i="1"/>
  <c r="L131" i="1"/>
  <c r="K131" i="1"/>
  <c r="M137" i="1"/>
  <c r="I122" i="1"/>
  <c r="H122" i="1"/>
  <c r="M122" i="1"/>
  <c r="J122" i="1"/>
  <c r="L122" i="1"/>
  <c r="I116" i="1"/>
  <c r="H116" i="1"/>
  <c r="L116" i="1"/>
  <c r="J116" i="1"/>
  <c r="K116" i="1"/>
  <c r="I118" i="1"/>
  <c r="I108" i="1"/>
  <c r="J108" i="1"/>
  <c r="H108" i="1"/>
  <c r="M108" i="1"/>
  <c r="L108" i="1"/>
  <c r="K108" i="1"/>
  <c r="I101" i="1"/>
  <c r="H101" i="1"/>
  <c r="L101" i="1"/>
  <c r="K101" i="1"/>
  <c r="J101" i="1"/>
  <c r="H130" i="1"/>
  <c r="J130" i="1"/>
  <c r="L130" i="1"/>
  <c r="I130" i="1"/>
  <c r="K130" i="1"/>
  <c r="H91" i="1"/>
  <c r="I91" i="1"/>
  <c r="L91" i="1"/>
  <c r="K91" i="1"/>
  <c r="M91" i="1"/>
  <c r="J91" i="1"/>
  <c r="H92" i="1"/>
  <c r="H83" i="1"/>
  <c r="I83" i="1"/>
  <c r="L83" i="1"/>
  <c r="J83" i="1"/>
  <c r="K83" i="1"/>
  <c r="L88" i="1"/>
  <c r="H75" i="1"/>
  <c r="I75" i="1"/>
  <c r="L75" i="1"/>
  <c r="K75" i="1"/>
  <c r="M75" i="1"/>
  <c r="J75" i="1"/>
  <c r="I68" i="1"/>
  <c r="H68" i="1"/>
  <c r="J68" i="1"/>
  <c r="K68" i="1"/>
  <c r="H69" i="1"/>
  <c r="L68" i="1"/>
  <c r="I60" i="1"/>
  <c r="H60" i="1"/>
  <c r="K60" i="1"/>
  <c r="M60" i="1"/>
  <c r="J60" i="1"/>
  <c r="H54" i="1"/>
  <c r="J54" i="1"/>
  <c r="L54" i="1"/>
  <c r="M54" i="1"/>
  <c r="K54" i="1"/>
  <c r="I54" i="1"/>
  <c r="H259" i="1"/>
  <c r="I259" i="1"/>
  <c r="J259" i="1"/>
  <c r="K259" i="1"/>
  <c r="L259" i="1"/>
  <c r="K263" i="1"/>
  <c r="M265" i="1"/>
  <c r="I37" i="1"/>
  <c r="H37" i="1"/>
  <c r="K37" i="1"/>
  <c r="L37" i="1"/>
  <c r="J37" i="1"/>
  <c r="J30" i="1"/>
  <c r="H30" i="1"/>
  <c r="I30" i="1"/>
  <c r="L30" i="1"/>
  <c r="K34" i="1"/>
  <c r="M30" i="1"/>
  <c r="H22" i="1"/>
  <c r="J22" i="1"/>
  <c r="I22" i="1"/>
  <c r="K22" i="1"/>
  <c r="M22" i="1"/>
  <c r="L22" i="1"/>
  <c r="M28" i="1"/>
  <c r="L27" i="1"/>
  <c r="J14" i="1"/>
  <c r="H14" i="1"/>
  <c r="K14" i="1"/>
  <c r="L14" i="1"/>
  <c r="M14" i="1"/>
  <c r="H23" i="1"/>
  <c r="M23" i="1"/>
  <c r="K23" i="1"/>
  <c r="L23" i="1"/>
  <c r="M387" i="1"/>
  <c r="M337" i="1"/>
  <c r="M267" i="1"/>
  <c r="M217" i="1"/>
  <c r="M194" i="1"/>
  <c r="M131" i="1"/>
  <c r="L238" i="1"/>
  <c r="K311" i="1"/>
  <c r="K202" i="1"/>
  <c r="K147" i="1"/>
  <c r="K24" i="1"/>
  <c r="J387" i="1"/>
  <c r="J321" i="1"/>
  <c r="J63" i="1"/>
  <c r="I398" i="1"/>
  <c r="I257" i="1"/>
  <c r="K361" i="1"/>
  <c r="J361" i="1"/>
  <c r="H361" i="1"/>
  <c r="I361" i="1"/>
  <c r="L361" i="1"/>
  <c r="K365" i="1"/>
  <c r="I300" i="1"/>
  <c r="H300" i="1"/>
  <c r="J300" i="1"/>
  <c r="K300" i="1"/>
  <c r="J303" i="1"/>
  <c r="M300" i="1"/>
  <c r="L300" i="1"/>
  <c r="K304" i="1"/>
  <c r="H283" i="1"/>
  <c r="I283" i="1"/>
  <c r="K283" i="1"/>
  <c r="J283" i="1"/>
  <c r="M289" i="1"/>
  <c r="L283" i="1"/>
  <c r="K249" i="1"/>
  <c r="J249" i="1"/>
  <c r="L249" i="1"/>
  <c r="I249" i="1"/>
  <c r="M249" i="1"/>
  <c r="H249" i="1"/>
  <c r="H215" i="1"/>
  <c r="J215" i="1"/>
  <c r="I215" i="1"/>
  <c r="K215" i="1"/>
  <c r="J218" i="1"/>
  <c r="K219" i="1"/>
  <c r="M215" i="1"/>
  <c r="L215" i="1"/>
  <c r="H179" i="1"/>
  <c r="I179" i="1"/>
  <c r="J179" i="1"/>
  <c r="K179" i="1"/>
  <c r="L179" i="1"/>
  <c r="K183" i="1"/>
  <c r="H278" i="1"/>
  <c r="J278" i="1"/>
  <c r="K278" i="1"/>
  <c r="M278" i="1"/>
  <c r="I278" i="1"/>
  <c r="L278" i="1"/>
  <c r="H114" i="1"/>
  <c r="I114" i="1"/>
  <c r="J114" i="1"/>
  <c r="K114" i="1"/>
  <c r="M114" i="1"/>
  <c r="J117" i="1"/>
  <c r="L114" i="1"/>
  <c r="K118" i="1"/>
  <c r="H89" i="1"/>
  <c r="I89" i="1"/>
  <c r="K89" i="1"/>
  <c r="L89" i="1"/>
  <c r="J89" i="1"/>
  <c r="M89" i="1"/>
  <c r="H51" i="1"/>
  <c r="J51" i="1"/>
  <c r="K51" i="1"/>
  <c r="L51" i="1"/>
  <c r="I51" i="1"/>
  <c r="I29" i="1"/>
  <c r="H29" i="1"/>
  <c r="K29" i="1"/>
  <c r="L29" i="1"/>
  <c r="J29" i="1"/>
  <c r="M29" i="1"/>
  <c r="M307" i="1"/>
  <c r="K93" i="1"/>
  <c r="I389" i="1"/>
  <c r="J389" i="1"/>
  <c r="K389" i="1"/>
  <c r="M389" i="1"/>
  <c r="H389" i="1"/>
  <c r="I380" i="1"/>
  <c r="J380" i="1"/>
  <c r="K380" i="1"/>
  <c r="L380" i="1"/>
  <c r="H380" i="1"/>
  <c r="M380" i="1"/>
  <c r="H370" i="1"/>
  <c r="J370" i="1"/>
  <c r="K370" i="1"/>
  <c r="I370" i="1"/>
  <c r="L370" i="1"/>
  <c r="J373" i="1"/>
  <c r="H362" i="1"/>
  <c r="J362" i="1"/>
  <c r="I362" i="1"/>
  <c r="K362" i="1"/>
  <c r="L362" i="1"/>
  <c r="L367" i="1"/>
  <c r="M368" i="1"/>
  <c r="H379" i="1"/>
  <c r="I379" i="1"/>
  <c r="K379" i="1"/>
  <c r="J379" i="1"/>
  <c r="K383" i="1"/>
  <c r="L379" i="1"/>
  <c r="M379" i="1"/>
  <c r="J346" i="1"/>
  <c r="H346" i="1"/>
  <c r="K346" i="1"/>
  <c r="L346" i="1"/>
  <c r="L351" i="1"/>
  <c r="J338" i="1"/>
  <c r="H338" i="1"/>
  <c r="L338" i="1"/>
  <c r="M338" i="1"/>
  <c r="H330" i="1"/>
  <c r="I330" i="1"/>
  <c r="J330" i="1"/>
  <c r="L330" i="1"/>
  <c r="M330" i="1"/>
  <c r="K330" i="1"/>
  <c r="H323" i="1"/>
  <c r="I323" i="1"/>
  <c r="K323" i="1"/>
  <c r="M329" i="1"/>
  <c r="H317" i="1"/>
  <c r="I317" i="1"/>
  <c r="J317" i="1"/>
  <c r="K317" i="1"/>
  <c r="M317" i="1"/>
  <c r="L317" i="1"/>
  <c r="I309" i="1"/>
  <c r="H309" i="1"/>
  <c r="M309" i="1"/>
  <c r="K309" i="1"/>
  <c r="I311" i="1"/>
  <c r="J309" i="1"/>
  <c r="M315" i="1"/>
  <c r="J312" i="1"/>
  <c r="H298" i="1"/>
  <c r="J298" i="1"/>
  <c r="K298" i="1"/>
  <c r="I298" i="1"/>
  <c r="L298" i="1"/>
  <c r="K302" i="1"/>
  <c r="H291" i="1"/>
  <c r="I291" i="1"/>
  <c r="J291" i="1"/>
  <c r="M291" i="1"/>
  <c r="I284" i="1"/>
  <c r="H284" i="1"/>
  <c r="L284" i="1"/>
  <c r="K284" i="1"/>
  <c r="I286" i="1"/>
  <c r="I276" i="1"/>
  <c r="J276" i="1"/>
  <c r="L276" i="1"/>
  <c r="K276" i="1"/>
  <c r="M276" i="1"/>
  <c r="I268" i="1"/>
  <c r="H268" i="1"/>
  <c r="I270" i="1"/>
  <c r="J268" i="1"/>
  <c r="J271" i="1"/>
  <c r="L268" i="1"/>
  <c r="H256" i="1"/>
  <c r="I256" i="1"/>
  <c r="J256" i="1"/>
  <c r="L256" i="1"/>
  <c r="I258" i="1"/>
  <c r="K256" i="1"/>
  <c r="L261" i="1"/>
  <c r="H242" i="1"/>
  <c r="I242" i="1"/>
  <c r="J242" i="1"/>
  <c r="K242" i="1"/>
  <c r="L242" i="1"/>
  <c r="H234" i="1"/>
  <c r="J234" i="1"/>
  <c r="K234" i="1"/>
  <c r="L234" i="1"/>
  <c r="M240" i="1"/>
  <c r="I225" i="1"/>
  <c r="K225" i="1"/>
  <c r="J225" i="1"/>
  <c r="L225" i="1"/>
  <c r="H225" i="1"/>
  <c r="J228" i="1"/>
  <c r="K229" i="1"/>
  <c r="M225" i="1"/>
  <c r="I227" i="1"/>
  <c r="H216" i="1"/>
  <c r="I216" i="1"/>
  <c r="L216" i="1"/>
  <c r="J219" i="1"/>
  <c r="K216" i="1"/>
  <c r="M216" i="1"/>
  <c r="I209" i="1"/>
  <c r="H209" i="1"/>
  <c r="K209" i="1"/>
  <c r="J209" i="1"/>
  <c r="L209" i="1"/>
  <c r="J402" i="1"/>
  <c r="K402" i="1"/>
  <c r="I402" i="1"/>
  <c r="L402" i="1"/>
  <c r="H402" i="1"/>
  <c r="M402" i="1"/>
  <c r="K193" i="1"/>
  <c r="J193" i="1"/>
  <c r="L193" i="1"/>
  <c r="I195" i="1"/>
  <c r="H193" i="1"/>
  <c r="H200" i="1"/>
  <c r="I200" i="1"/>
  <c r="L200" i="1"/>
  <c r="J200" i="1"/>
  <c r="K200" i="1"/>
  <c r="K204" i="1"/>
  <c r="M200" i="1"/>
  <c r="I180" i="1"/>
  <c r="H180" i="1"/>
  <c r="J180" i="1"/>
  <c r="K180" i="1"/>
  <c r="M186" i="1"/>
  <c r="L180" i="1"/>
  <c r="H171" i="1"/>
  <c r="I171" i="1"/>
  <c r="J171" i="1"/>
  <c r="K171" i="1"/>
  <c r="L171" i="1"/>
  <c r="M171" i="1"/>
  <c r="I162" i="1"/>
  <c r="H162" i="1"/>
  <c r="J162" i="1"/>
  <c r="K162" i="1"/>
  <c r="M162" i="1"/>
  <c r="K166" i="1"/>
  <c r="H153" i="1"/>
  <c r="I153" i="1"/>
  <c r="K153" i="1"/>
  <c r="L153" i="1"/>
  <c r="J153" i="1"/>
  <c r="J156" i="1"/>
  <c r="M153" i="1"/>
  <c r="I146" i="1"/>
  <c r="K146" i="1"/>
  <c r="H146" i="1"/>
  <c r="M146" i="1"/>
  <c r="H138" i="1"/>
  <c r="L138" i="1"/>
  <c r="J138" i="1"/>
  <c r="K138" i="1"/>
  <c r="I138" i="1"/>
  <c r="M138" i="1"/>
  <c r="L143" i="1"/>
  <c r="K129" i="1"/>
  <c r="L129" i="1"/>
  <c r="J129" i="1"/>
  <c r="I129" i="1"/>
  <c r="H129" i="1"/>
  <c r="L134" i="1"/>
  <c r="H135" i="1"/>
  <c r="I135" i="1"/>
  <c r="M141" i="1"/>
  <c r="M135" i="1"/>
  <c r="J135" i="1"/>
  <c r="K135" i="1"/>
  <c r="L135" i="1"/>
  <c r="H115" i="1"/>
  <c r="K115" i="1"/>
  <c r="I115" i="1"/>
  <c r="L115" i="1"/>
  <c r="J115" i="1"/>
  <c r="H107" i="1"/>
  <c r="I107" i="1"/>
  <c r="M107" i="1"/>
  <c r="K107" i="1"/>
  <c r="H96" i="1"/>
  <c r="I96" i="1"/>
  <c r="J96" i="1"/>
  <c r="K96" i="1"/>
  <c r="M96" i="1"/>
  <c r="I98" i="1"/>
  <c r="L96" i="1"/>
  <c r="I90" i="1"/>
  <c r="M90" i="1"/>
  <c r="J90" i="1"/>
  <c r="L90" i="1"/>
  <c r="K90" i="1"/>
  <c r="H90" i="1"/>
  <c r="K94" i="1"/>
  <c r="I82" i="1"/>
  <c r="H82" i="1"/>
  <c r="J82" i="1"/>
  <c r="M82" i="1"/>
  <c r="J85" i="1"/>
  <c r="H74" i="1"/>
  <c r="J74" i="1"/>
  <c r="L74" i="1"/>
  <c r="M74" i="1"/>
  <c r="I74" i="1"/>
  <c r="M80" i="1"/>
  <c r="H67" i="1"/>
  <c r="J67" i="1"/>
  <c r="L67" i="1"/>
  <c r="M67" i="1"/>
  <c r="K67" i="1"/>
  <c r="I67" i="1"/>
  <c r="K71" i="1"/>
  <c r="L72" i="1"/>
  <c r="H59" i="1"/>
  <c r="I59" i="1"/>
  <c r="K59" i="1"/>
  <c r="J59" i="1"/>
  <c r="M59" i="1"/>
  <c r="I52" i="1"/>
  <c r="J52" i="1"/>
  <c r="H52" i="1"/>
  <c r="K52" i="1"/>
  <c r="L52" i="1"/>
  <c r="I44" i="1"/>
  <c r="M44" i="1"/>
  <c r="H44" i="1"/>
  <c r="L44" i="1"/>
  <c r="H45" i="1"/>
  <c r="J44" i="1"/>
  <c r="K44" i="1"/>
  <c r="I36" i="1"/>
  <c r="H36" i="1"/>
  <c r="K36" i="1"/>
  <c r="J36" i="1"/>
  <c r="H48" i="1"/>
  <c r="I48" i="1"/>
  <c r="L48" i="1"/>
  <c r="J48" i="1"/>
  <c r="I21" i="1"/>
  <c r="H21" i="1"/>
  <c r="J21" i="1"/>
  <c r="L26" i="1"/>
  <c r="K21" i="1"/>
  <c r="M21" i="1"/>
  <c r="L21" i="1"/>
  <c r="I13" i="1"/>
  <c r="J13" i="1"/>
  <c r="H13" i="1"/>
  <c r="M13" i="1"/>
  <c r="K13" i="1"/>
  <c r="I8" i="1"/>
  <c r="J8" i="1"/>
  <c r="K8" i="1"/>
  <c r="L8" i="1"/>
  <c r="M8" i="1"/>
  <c r="M386" i="1"/>
  <c r="M361" i="1"/>
  <c r="M336" i="1"/>
  <c r="M308" i="1"/>
  <c r="M284" i="1"/>
  <c r="M259" i="1"/>
  <c r="M234" i="1"/>
  <c r="M193" i="1"/>
  <c r="M130" i="1"/>
  <c r="M68" i="1"/>
  <c r="M37" i="1"/>
  <c r="L374" i="1"/>
  <c r="L335" i="1"/>
  <c r="L303" i="1"/>
  <c r="L203" i="1"/>
  <c r="L100" i="1"/>
  <c r="L60" i="1"/>
  <c r="K363" i="1"/>
  <c r="K18" i="1"/>
  <c r="J290" i="1"/>
  <c r="J217" i="1"/>
  <c r="J61" i="1"/>
  <c r="I390" i="1"/>
  <c r="H372" i="1"/>
  <c r="H201" i="1"/>
  <c r="H109" i="1"/>
  <c r="K377" i="1"/>
  <c r="I377" i="1"/>
  <c r="H377" i="1"/>
  <c r="J377" i="1"/>
  <c r="L377" i="1"/>
  <c r="L382" i="1"/>
  <c r="M383" i="1"/>
  <c r="I397" i="1"/>
  <c r="H397" i="1"/>
  <c r="K397" i="1"/>
  <c r="M397" i="1"/>
  <c r="J397" i="1"/>
  <c r="J386" i="1"/>
  <c r="K390" i="1"/>
  <c r="H386" i="1"/>
  <c r="H376" i="1"/>
  <c r="I376" i="1"/>
  <c r="L376" i="1"/>
  <c r="K376" i="1"/>
  <c r="H368" i="1"/>
  <c r="I368" i="1"/>
  <c r="L368" i="1"/>
  <c r="K368" i="1"/>
  <c r="J368" i="1"/>
  <c r="K372" i="1"/>
  <c r="H360" i="1"/>
  <c r="I360" i="1"/>
  <c r="K360" i="1"/>
  <c r="L360" i="1"/>
  <c r="K353" i="1"/>
  <c r="H353" i="1"/>
  <c r="J353" i="1"/>
  <c r="L353" i="1"/>
  <c r="L358" i="1"/>
  <c r="M359" i="1"/>
  <c r="I353" i="1"/>
  <c r="H345" i="1"/>
  <c r="K345" i="1"/>
  <c r="L345" i="1"/>
  <c r="I345" i="1"/>
  <c r="J345" i="1"/>
  <c r="M351" i="1"/>
  <c r="H336" i="1"/>
  <c r="I336" i="1"/>
  <c r="L336" i="1"/>
  <c r="K340" i="1"/>
  <c r="J336" i="1"/>
  <c r="K329" i="1"/>
  <c r="H329" i="1"/>
  <c r="J329" i="1"/>
  <c r="L329" i="1"/>
  <c r="I329" i="1"/>
  <c r="H322" i="1"/>
  <c r="J322" i="1"/>
  <c r="I322" i="1"/>
  <c r="K322" i="1"/>
  <c r="H315" i="1"/>
  <c r="K315" i="1"/>
  <c r="J315" i="1"/>
  <c r="H306" i="1"/>
  <c r="J306" i="1"/>
  <c r="I306" i="1"/>
  <c r="K306" i="1"/>
  <c r="L306" i="1"/>
  <c r="J297" i="1"/>
  <c r="K297" i="1"/>
  <c r="H297" i="1"/>
  <c r="L297" i="1"/>
  <c r="I297" i="1"/>
  <c r="M303" i="1"/>
  <c r="K289" i="1"/>
  <c r="I289" i="1"/>
  <c r="L289" i="1"/>
  <c r="H266" i="1"/>
  <c r="I266" i="1"/>
  <c r="J266" i="1"/>
  <c r="L266" i="1"/>
  <c r="I274" i="1"/>
  <c r="L274" i="1"/>
  <c r="H274" i="1"/>
  <c r="K274" i="1"/>
  <c r="K265" i="1"/>
  <c r="J265" i="1"/>
  <c r="I265" i="1"/>
  <c r="L265" i="1"/>
  <c r="H265" i="1"/>
  <c r="M271" i="1"/>
  <c r="H255" i="1"/>
  <c r="J255" i="1"/>
  <c r="K255" i="1"/>
  <c r="M255" i="1"/>
  <c r="H248" i="1"/>
  <c r="I248" i="1"/>
  <c r="L248" i="1"/>
  <c r="K248" i="1"/>
  <c r="H240" i="1"/>
  <c r="I240" i="1"/>
  <c r="L240" i="1"/>
  <c r="K244" i="1"/>
  <c r="H232" i="1"/>
  <c r="I232" i="1"/>
  <c r="K232" i="1"/>
  <c r="L232" i="1"/>
  <c r="H223" i="1"/>
  <c r="I223" i="1"/>
  <c r="J223" i="1"/>
  <c r="K223" i="1"/>
  <c r="M229" i="1"/>
  <c r="M223" i="1"/>
  <c r="H214" i="1"/>
  <c r="I214" i="1"/>
  <c r="J214" i="1"/>
  <c r="K214" i="1"/>
  <c r="M214" i="1"/>
  <c r="H207" i="1"/>
  <c r="K207" i="1"/>
  <c r="I207" i="1"/>
  <c r="J207" i="1"/>
  <c r="J210" i="1"/>
  <c r="M207" i="1"/>
  <c r="H199" i="1"/>
  <c r="I199" i="1"/>
  <c r="M205" i="1"/>
  <c r="M199" i="1"/>
  <c r="K199" i="1"/>
  <c r="L199" i="1"/>
  <c r="I260" i="1"/>
  <c r="H260" i="1"/>
  <c r="J260" i="1"/>
  <c r="K260" i="1"/>
  <c r="H187" i="1"/>
  <c r="J187" i="1"/>
  <c r="I187" i="1"/>
  <c r="K187" i="1"/>
  <c r="H178" i="1"/>
  <c r="I178" i="1"/>
  <c r="J178" i="1"/>
  <c r="K178" i="1"/>
  <c r="K182" i="1"/>
  <c r="L178" i="1"/>
  <c r="J169" i="1"/>
  <c r="K169" i="1"/>
  <c r="L169" i="1"/>
  <c r="I169" i="1"/>
  <c r="H160" i="1"/>
  <c r="I160" i="1"/>
  <c r="J160" i="1"/>
  <c r="K160" i="1"/>
  <c r="K164" i="1"/>
  <c r="H151" i="1"/>
  <c r="J151" i="1"/>
  <c r="I151" i="1"/>
  <c r="K151" i="1"/>
  <c r="L151" i="1"/>
  <c r="M151" i="1"/>
  <c r="H177" i="1"/>
  <c r="K177" i="1"/>
  <c r="L177" i="1"/>
  <c r="M183" i="1"/>
  <c r="H137" i="1"/>
  <c r="K137" i="1"/>
  <c r="L137" i="1"/>
  <c r="I137" i="1"/>
  <c r="J137" i="1"/>
  <c r="M143" i="1"/>
  <c r="H127" i="1"/>
  <c r="I127" i="1"/>
  <c r="J127" i="1"/>
  <c r="M133" i="1"/>
  <c r="L127" i="1"/>
  <c r="K127" i="1"/>
  <c r="M127" i="1"/>
  <c r="I134" i="1"/>
  <c r="J134" i="1"/>
  <c r="H134" i="1"/>
  <c r="K134" i="1"/>
  <c r="M134" i="1"/>
  <c r="H113" i="1"/>
  <c r="K113" i="1"/>
  <c r="L113" i="1"/>
  <c r="I113" i="1"/>
  <c r="M113" i="1"/>
  <c r="J113" i="1"/>
  <c r="J105" i="1"/>
  <c r="K105" i="1"/>
  <c r="L105" i="1"/>
  <c r="H105" i="1"/>
  <c r="M105" i="1"/>
  <c r="K109" i="1"/>
  <c r="I132" i="1"/>
  <c r="H132" i="1"/>
  <c r="J132" i="1"/>
  <c r="K132" i="1"/>
  <c r="J94" i="1"/>
  <c r="H94" i="1"/>
  <c r="I94" i="1"/>
  <c r="K98" i="1"/>
  <c r="L94" i="1"/>
  <c r="H88" i="1"/>
  <c r="I88" i="1"/>
  <c r="J88" i="1"/>
  <c r="K88" i="1"/>
  <c r="H80" i="1"/>
  <c r="I80" i="1"/>
  <c r="K84" i="1"/>
  <c r="J80" i="1"/>
  <c r="L80" i="1"/>
  <c r="H72" i="1"/>
  <c r="I72" i="1"/>
  <c r="K72" i="1"/>
  <c r="K65" i="1"/>
  <c r="L65" i="1"/>
  <c r="I65" i="1"/>
  <c r="J65" i="1"/>
  <c r="H65" i="1"/>
  <c r="M65" i="1"/>
  <c r="I57" i="1"/>
  <c r="H57" i="1"/>
  <c r="K57" i="1"/>
  <c r="L57" i="1"/>
  <c r="M57" i="1"/>
  <c r="K61" i="1"/>
  <c r="J57" i="1"/>
  <c r="J50" i="1"/>
  <c r="H50" i="1"/>
  <c r="I50" i="1"/>
  <c r="K50" i="1"/>
  <c r="M50" i="1"/>
  <c r="J42" i="1"/>
  <c r="H42" i="1"/>
  <c r="I42" i="1"/>
  <c r="M42" i="1"/>
  <c r="L42" i="1"/>
  <c r="K42" i="1"/>
  <c r="J34" i="1"/>
  <c r="H34" i="1"/>
  <c r="M34" i="1"/>
  <c r="I34" i="1"/>
  <c r="L39" i="1"/>
  <c r="I28" i="1"/>
  <c r="K28" i="1"/>
  <c r="H28" i="1"/>
  <c r="L28" i="1"/>
  <c r="K32" i="1"/>
  <c r="J28" i="1"/>
  <c r="H19" i="1"/>
  <c r="I19" i="1"/>
  <c r="J19" i="1"/>
  <c r="K19" i="1"/>
  <c r="L19" i="1"/>
  <c r="L16" i="1"/>
  <c r="I6" i="1"/>
  <c r="H6" i="1"/>
  <c r="K6" i="1"/>
  <c r="J6" i="1"/>
  <c r="M266" i="1"/>
  <c r="M252" i="1"/>
  <c r="M177" i="1"/>
  <c r="M94" i="1"/>
  <c r="L386" i="1"/>
  <c r="L315" i="1"/>
  <c r="L282" i="1"/>
  <c r="L214" i="1"/>
  <c r="L136" i="1"/>
  <c r="L118" i="1"/>
  <c r="L50" i="1"/>
  <c r="K327" i="1"/>
  <c r="K190" i="1"/>
  <c r="K117" i="1"/>
  <c r="J374" i="1"/>
  <c r="J232" i="1"/>
  <c r="J199" i="1"/>
  <c r="I386" i="1"/>
  <c r="H385" i="1"/>
  <c r="K385" i="1"/>
  <c r="L385" i="1"/>
  <c r="I385" i="1"/>
  <c r="I364" i="1"/>
  <c r="H364" i="1"/>
  <c r="J364" i="1"/>
  <c r="H335" i="1"/>
  <c r="I335" i="1"/>
  <c r="J335" i="1"/>
  <c r="K335" i="1"/>
  <c r="L340" i="1"/>
  <c r="M335" i="1"/>
  <c r="J314" i="1"/>
  <c r="I314" i="1"/>
  <c r="H314" i="1"/>
  <c r="H288" i="1"/>
  <c r="I288" i="1"/>
  <c r="J288" i="1"/>
  <c r="L288" i="1"/>
  <c r="K288" i="1"/>
  <c r="K292" i="1"/>
  <c r="H264" i="1"/>
  <c r="I264" i="1"/>
  <c r="L264" i="1"/>
  <c r="J264" i="1"/>
  <c r="H254" i="1"/>
  <c r="J254" i="1"/>
  <c r="I254" i="1"/>
  <c r="M254" i="1"/>
  <c r="L254" i="1"/>
  <c r="H239" i="1"/>
  <c r="I239" i="1"/>
  <c r="J239" i="1"/>
  <c r="M245" i="1"/>
  <c r="L244" i="1"/>
  <c r="M239" i="1"/>
  <c r="J222" i="1"/>
  <c r="H222" i="1"/>
  <c r="K222" i="1"/>
  <c r="M222" i="1"/>
  <c r="L222" i="1"/>
  <c r="J213" i="1"/>
  <c r="I213" i="1"/>
  <c r="H213" i="1"/>
  <c r="M213" i="1"/>
  <c r="H312" i="1"/>
  <c r="I312" i="1"/>
  <c r="L312" i="1"/>
  <c r="I198" i="1"/>
  <c r="J198" i="1"/>
  <c r="H198" i="1"/>
  <c r="K198" i="1"/>
  <c r="L198" i="1"/>
  <c r="M198" i="1"/>
  <c r="H191" i="1"/>
  <c r="I191" i="1"/>
  <c r="M191" i="1"/>
  <c r="I185" i="1"/>
  <c r="K185" i="1"/>
  <c r="L185" i="1"/>
  <c r="H185" i="1"/>
  <c r="K189" i="1"/>
  <c r="H176" i="1"/>
  <c r="I176" i="1"/>
  <c r="L176" i="1"/>
  <c r="H168" i="1"/>
  <c r="I168" i="1"/>
  <c r="K168" i="1"/>
  <c r="J168" i="1"/>
  <c r="H159" i="1"/>
  <c r="I159" i="1"/>
  <c r="K159" i="1"/>
  <c r="M165" i="1"/>
  <c r="M159" i="1"/>
  <c r="H282" i="1"/>
  <c r="I282" i="1"/>
  <c r="J282" i="1"/>
  <c r="H144" i="1"/>
  <c r="I144" i="1"/>
  <c r="H136" i="1"/>
  <c r="I136" i="1"/>
  <c r="K136" i="1"/>
  <c r="H126" i="1"/>
  <c r="J126" i="1"/>
  <c r="I126" i="1"/>
  <c r="L126" i="1"/>
  <c r="K126" i="1"/>
  <c r="M126" i="1"/>
  <c r="H120" i="1"/>
  <c r="I120" i="1"/>
  <c r="J120" i="1"/>
  <c r="L120" i="1"/>
  <c r="K120" i="1"/>
  <c r="H112" i="1"/>
  <c r="I112" i="1"/>
  <c r="J112" i="1"/>
  <c r="L112" i="1"/>
  <c r="K112" i="1"/>
  <c r="L117" i="1"/>
  <c r="H104" i="1"/>
  <c r="I104" i="1"/>
  <c r="K104" i="1"/>
  <c r="L104" i="1"/>
  <c r="J158" i="1"/>
  <c r="H158" i="1"/>
  <c r="I158" i="1"/>
  <c r="M158" i="1"/>
  <c r="I93" i="1"/>
  <c r="H93" i="1"/>
  <c r="L93" i="1"/>
  <c r="J93" i="1"/>
  <c r="H87" i="1"/>
  <c r="J87" i="1"/>
  <c r="I87" i="1"/>
  <c r="K87" i="1"/>
  <c r="L87" i="1"/>
  <c r="M87" i="1"/>
  <c r="H79" i="1"/>
  <c r="I79" i="1"/>
  <c r="J79" i="1"/>
  <c r="M85" i="1"/>
  <c r="L79" i="1"/>
  <c r="K79" i="1"/>
  <c r="H71" i="1"/>
  <c r="I71" i="1"/>
  <c r="J71" i="1"/>
  <c r="L76" i="1"/>
  <c r="M77" i="1"/>
  <c r="H63" i="1"/>
  <c r="I63" i="1"/>
  <c r="K63" i="1"/>
  <c r="M63" i="1"/>
  <c r="H56" i="1"/>
  <c r="I56" i="1"/>
  <c r="J56" i="1"/>
  <c r="L56" i="1"/>
  <c r="H49" i="1"/>
  <c r="K49" i="1"/>
  <c r="L49" i="1"/>
  <c r="J49" i="1"/>
  <c r="M49" i="1"/>
  <c r="I49" i="1"/>
  <c r="K41" i="1"/>
  <c r="L41" i="1"/>
  <c r="H41" i="1"/>
  <c r="I41" i="1"/>
  <c r="M41" i="1"/>
  <c r="H24" i="1"/>
  <c r="I24" i="1"/>
  <c r="J24" i="1"/>
  <c r="J354" i="1"/>
  <c r="K354" i="1"/>
  <c r="H354" i="1"/>
  <c r="I354" i="1"/>
  <c r="K358" i="1"/>
  <c r="I18" i="1"/>
  <c r="J18" i="1"/>
  <c r="M18" i="1"/>
  <c r="L18" i="1"/>
  <c r="H12" i="1"/>
  <c r="J12" i="1"/>
  <c r="K12" i="1"/>
  <c r="L12" i="1"/>
  <c r="M12" i="1"/>
  <c r="I12" i="1"/>
  <c r="I4" i="1"/>
  <c r="H4" i="1"/>
  <c r="L9" i="1"/>
  <c r="M354" i="1"/>
  <c r="M176" i="1"/>
  <c r="M110" i="1"/>
  <c r="M93" i="1"/>
  <c r="M10" i="1"/>
  <c r="L365" i="1"/>
  <c r="L314" i="1"/>
  <c r="L213" i="1"/>
  <c r="L173" i="1"/>
  <c r="L158" i="1"/>
  <c r="K349" i="1"/>
  <c r="K326" i="1"/>
  <c r="K231" i="1"/>
  <c r="K158" i="1"/>
  <c r="J159" i="1"/>
  <c r="I315" i="1"/>
  <c r="I222" i="1"/>
  <c r="H375" i="1"/>
  <c r="J375" i="1"/>
  <c r="M375" i="1"/>
  <c r="I375" i="1"/>
  <c r="H352" i="1"/>
  <c r="I352" i="1"/>
  <c r="J352" i="1"/>
  <c r="L352" i="1"/>
  <c r="K352" i="1"/>
  <c r="H328" i="1"/>
  <c r="I328" i="1"/>
  <c r="L328" i="1"/>
  <c r="K328" i="1"/>
  <c r="H305" i="1"/>
  <c r="I305" i="1"/>
  <c r="K305" i="1"/>
  <c r="J305" i="1"/>
  <c r="L305" i="1"/>
  <c r="M311" i="1"/>
  <c r="H281" i="1"/>
  <c r="K281" i="1"/>
  <c r="L281" i="1"/>
  <c r="J281" i="1"/>
  <c r="L286" i="1"/>
  <c r="H247" i="1"/>
  <c r="I247" i="1"/>
  <c r="L252" i="1"/>
  <c r="M247" i="1"/>
  <c r="K247" i="1"/>
  <c r="J247" i="1"/>
  <c r="H384" i="1"/>
  <c r="I384" i="1"/>
  <c r="L384" i="1"/>
  <c r="J384" i="1"/>
  <c r="H343" i="1"/>
  <c r="I343" i="1"/>
  <c r="J343" i="1"/>
  <c r="K343" i="1"/>
  <c r="M349" i="1"/>
  <c r="M343" i="1"/>
  <c r="H327" i="1"/>
  <c r="J327" i="1"/>
  <c r="M333" i="1"/>
  <c r="M327" i="1"/>
  <c r="I327" i="1"/>
  <c r="L327" i="1"/>
  <c r="K313" i="1"/>
  <c r="L313" i="1"/>
  <c r="J313" i="1"/>
  <c r="H313" i="1"/>
  <c r="M319" i="1"/>
  <c r="H295" i="1"/>
  <c r="M295" i="1"/>
  <c r="K295" i="1"/>
  <c r="L295" i="1"/>
  <c r="K299" i="1"/>
  <c r="H280" i="1"/>
  <c r="I280" i="1"/>
  <c r="L280" i="1"/>
  <c r="J280" i="1"/>
  <c r="K280" i="1"/>
  <c r="H263" i="1"/>
  <c r="I263" i="1"/>
  <c r="J263" i="1"/>
  <c r="M263" i="1"/>
  <c r="L263" i="1"/>
  <c r="H246" i="1"/>
  <c r="I246" i="1"/>
  <c r="J246" i="1"/>
  <c r="K246" i="1"/>
  <c r="M246" i="1"/>
  <c r="I230" i="1"/>
  <c r="J230" i="1"/>
  <c r="K230" i="1"/>
  <c r="L230" i="1"/>
  <c r="M230" i="1"/>
  <c r="I212" i="1"/>
  <c r="J212" i="1"/>
  <c r="H212" i="1"/>
  <c r="K212" i="1"/>
  <c r="L212" i="1"/>
  <c r="H190" i="1"/>
  <c r="J190" i="1"/>
  <c r="I190" i="1"/>
  <c r="M190" i="1"/>
  <c r="L190" i="1"/>
  <c r="H175" i="1"/>
  <c r="L175" i="1"/>
  <c r="I175" i="1"/>
  <c r="K175" i="1"/>
  <c r="M175" i="1"/>
  <c r="I157" i="1"/>
  <c r="H157" i="1"/>
  <c r="L157" i="1"/>
  <c r="K157" i="1"/>
  <c r="M157" i="1"/>
  <c r="J378" i="1"/>
  <c r="I378" i="1"/>
  <c r="H378" i="1"/>
  <c r="H119" i="1"/>
  <c r="I119" i="1"/>
  <c r="J119" i="1"/>
  <c r="L119" i="1"/>
  <c r="L124" i="1"/>
  <c r="M119" i="1"/>
  <c r="I341" i="1"/>
  <c r="H341" i="1"/>
  <c r="J341" i="1"/>
  <c r="M341" i="1"/>
  <c r="I92" i="1"/>
  <c r="L92" i="1"/>
  <c r="J92" i="1"/>
  <c r="J78" i="1"/>
  <c r="H78" i="1"/>
  <c r="K78" i="1"/>
  <c r="L78" i="1"/>
  <c r="H55" i="1"/>
  <c r="I55" i="1"/>
  <c r="L55" i="1"/>
  <c r="J55" i="1"/>
  <c r="M55" i="1"/>
  <c r="H40" i="1"/>
  <c r="I40" i="1"/>
  <c r="J40" i="1"/>
  <c r="K40" i="1"/>
  <c r="M136" i="1"/>
  <c r="M40" i="1"/>
  <c r="L364" i="1"/>
  <c r="I396" i="1"/>
  <c r="H396" i="1"/>
  <c r="J396" i="1"/>
  <c r="H367" i="1"/>
  <c r="J367" i="1"/>
  <c r="K367" i="1"/>
  <c r="M373" i="1"/>
  <c r="L372" i="1"/>
  <c r="M367" i="1"/>
  <c r="H344" i="1"/>
  <c r="I344" i="1"/>
  <c r="J344" i="1"/>
  <c r="L344" i="1"/>
  <c r="K344" i="1"/>
  <c r="K321" i="1"/>
  <c r="I321" i="1"/>
  <c r="L321" i="1"/>
  <c r="L326" i="1"/>
  <c r="H296" i="1"/>
  <c r="I296" i="1"/>
  <c r="J296" i="1"/>
  <c r="K296" i="1"/>
  <c r="L296" i="1"/>
  <c r="H273" i="1"/>
  <c r="K273" i="1"/>
  <c r="L273" i="1"/>
  <c r="J273" i="1"/>
  <c r="M279" i="1"/>
  <c r="I273" i="1"/>
  <c r="H231" i="1"/>
  <c r="I231" i="1"/>
  <c r="M237" i="1"/>
  <c r="M231" i="1"/>
  <c r="L231" i="1"/>
  <c r="K393" i="1"/>
  <c r="I393" i="1"/>
  <c r="H393" i="1"/>
  <c r="L393" i="1"/>
  <c r="J393" i="1"/>
  <c r="H374" i="1"/>
  <c r="I374" i="1"/>
  <c r="M374" i="1"/>
  <c r="J366" i="1"/>
  <c r="M366" i="1"/>
  <c r="H350" i="1"/>
  <c r="I350" i="1"/>
  <c r="M350" i="1"/>
  <c r="J350" i="1"/>
  <c r="L350" i="1"/>
  <c r="I334" i="1"/>
  <c r="J334" i="1"/>
  <c r="H334" i="1"/>
  <c r="K334" i="1"/>
  <c r="M334" i="1"/>
  <c r="H320" i="1"/>
  <c r="I320" i="1"/>
  <c r="L320" i="1"/>
  <c r="K320" i="1"/>
  <c r="J320" i="1"/>
  <c r="H304" i="1"/>
  <c r="I304" i="1"/>
  <c r="J304" i="1"/>
  <c r="L304" i="1"/>
  <c r="H287" i="1"/>
  <c r="J287" i="1"/>
  <c r="K287" i="1"/>
  <c r="M293" i="1"/>
  <c r="M287" i="1"/>
  <c r="H272" i="1"/>
  <c r="I272" i="1"/>
  <c r="L272" i="1"/>
  <c r="K272" i="1"/>
  <c r="H253" i="1"/>
  <c r="I253" i="1"/>
  <c r="M253" i="1"/>
  <c r="L253" i="1"/>
  <c r="J238" i="1"/>
  <c r="H238" i="1"/>
  <c r="I238" i="1"/>
  <c r="M238" i="1"/>
  <c r="I220" i="1"/>
  <c r="H220" i="1"/>
  <c r="J220" i="1"/>
  <c r="L220" i="1"/>
  <c r="J206" i="1"/>
  <c r="I206" i="1"/>
  <c r="H206" i="1"/>
  <c r="K206" i="1"/>
  <c r="M206" i="1"/>
  <c r="I197" i="1"/>
  <c r="K197" i="1"/>
  <c r="M197" i="1"/>
  <c r="H184" i="1"/>
  <c r="I184" i="1"/>
  <c r="L184" i="1"/>
  <c r="J184" i="1"/>
  <c r="K184" i="1"/>
  <c r="H167" i="1"/>
  <c r="J167" i="1"/>
  <c r="M167" i="1"/>
  <c r="L167" i="1"/>
  <c r="H150" i="1"/>
  <c r="J150" i="1"/>
  <c r="K150" i="1"/>
  <c r="M150" i="1"/>
  <c r="J142" i="1"/>
  <c r="I142" i="1"/>
  <c r="H142" i="1"/>
  <c r="K142" i="1"/>
  <c r="M142" i="1"/>
  <c r="L142" i="1"/>
  <c r="I125" i="1"/>
  <c r="H125" i="1"/>
  <c r="J125" i="1"/>
  <c r="K125" i="1"/>
  <c r="M125" i="1"/>
  <c r="H111" i="1"/>
  <c r="I111" i="1"/>
  <c r="J111" i="1"/>
  <c r="L111" i="1"/>
  <c r="K111" i="1"/>
  <c r="H99" i="1"/>
  <c r="I99" i="1"/>
  <c r="J99" i="1"/>
  <c r="L99" i="1"/>
  <c r="M99" i="1"/>
  <c r="H86" i="1"/>
  <c r="J86" i="1"/>
  <c r="K86" i="1"/>
  <c r="I86" i="1"/>
  <c r="M86" i="1"/>
  <c r="I53" i="1"/>
  <c r="J53" i="1"/>
  <c r="L53" i="1"/>
  <c r="M53" i="1"/>
  <c r="K53" i="1"/>
  <c r="H62" i="1"/>
  <c r="J62" i="1"/>
  <c r="I62" i="1"/>
  <c r="L62" i="1"/>
  <c r="H47" i="1"/>
  <c r="L47" i="1"/>
  <c r="J47" i="1"/>
  <c r="K47" i="1"/>
  <c r="I47" i="1"/>
  <c r="I33" i="1"/>
  <c r="K33" i="1"/>
  <c r="L33" i="1"/>
  <c r="M33" i="1"/>
  <c r="J33" i="1"/>
  <c r="H33" i="1"/>
  <c r="H27" i="1"/>
  <c r="J27" i="1"/>
  <c r="I27" i="1"/>
  <c r="K27" i="1"/>
  <c r="L32" i="1"/>
  <c r="H17" i="1"/>
  <c r="I17" i="1"/>
  <c r="K17" i="1"/>
  <c r="L17" i="1"/>
  <c r="M17" i="1"/>
  <c r="K11" i="1"/>
  <c r="L11" i="1"/>
  <c r="J11" i="1"/>
  <c r="M11" i="1"/>
  <c r="I11" i="1"/>
  <c r="M391" i="1"/>
  <c r="M378" i="1"/>
  <c r="M364" i="1"/>
  <c r="M328" i="1"/>
  <c r="M314" i="1"/>
  <c r="M264" i="1"/>
  <c r="M236" i="1"/>
  <c r="M92" i="1"/>
  <c r="M27" i="1"/>
  <c r="M9" i="1"/>
  <c r="L397" i="1"/>
  <c r="L293" i="1"/>
  <c r="L227" i="1"/>
  <c r="L109" i="1"/>
  <c r="L45" i="1"/>
  <c r="K396" i="1"/>
  <c r="K348" i="1"/>
  <c r="K254" i="1"/>
  <c r="J191" i="1"/>
  <c r="J157" i="1"/>
  <c r="J41" i="1"/>
  <c r="I367" i="1"/>
  <c r="I313" i="1"/>
  <c r="H230" i="1"/>
  <c r="H53" i="1"/>
  <c r="M358" i="1"/>
  <c r="M377" i="1"/>
  <c r="M352" i="1"/>
  <c r="M313" i="1"/>
  <c r="M288" i="1"/>
  <c r="M274" i="1"/>
  <c r="M260" i="1"/>
  <c r="M196" i="1"/>
  <c r="M185" i="1"/>
  <c r="M160" i="1"/>
  <c r="M132" i="1"/>
  <c r="M104" i="1"/>
  <c r="M71" i="1"/>
  <c r="M56" i="1"/>
  <c r="M39" i="1"/>
  <c r="M24" i="1"/>
  <c r="L396" i="1"/>
  <c r="L378" i="1"/>
  <c r="L343" i="1"/>
  <c r="L325" i="1"/>
  <c r="L292" i="1"/>
  <c r="L239" i="1"/>
  <c r="L206" i="1"/>
  <c r="L191" i="1"/>
  <c r="L150" i="1"/>
  <c r="L86" i="1"/>
  <c r="L63" i="1"/>
  <c r="L40" i="1"/>
  <c r="L15" i="1"/>
  <c r="K366" i="1"/>
  <c r="K341" i="1"/>
  <c r="K253" i="1"/>
  <c r="K155" i="1"/>
  <c r="K31" i="1"/>
  <c r="J360" i="1"/>
  <c r="J328" i="1"/>
  <c r="J295" i="1"/>
  <c r="J258" i="1"/>
  <c r="I366" i="1"/>
  <c r="I26" i="1"/>
  <c r="H392" i="1"/>
  <c r="I392" i="1"/>
  <c r="L392" i="1"/>
  <c r="J392" i="1"/>
  <c r="H383" i="1"/>
  <c r="I383" i="1"/>
  <c r="I373" i="1"/>
  <c r="H373" i="1"/>
  <c r="I365" i="1"/>
  <c r="H365" i="1"/>
  <c r="I349" i="1"/>
  <c r="H349" i="1"/>
  <c r="H342" i="1"/>
  <c r="K342" i="1"/>
  <c r="I342" i="1"/>
  <c r="J342" i="1"/>
  <c r="I333" i="1"/>
  <c r="H333" i="1"/>
  <c r="K333" i="1"/>
  <c r="H326" i="1"/>
  <c r="J326" i="1"/>
  <c r="I186" i="1"/>
  <c r="H186" i="1"/>
  <c r="H303" i="1"/>
  <c r="I303" i="1"/>
  <c r="H293" i="1"/>
  <c r="I293" i="1"/>
  <c r="H9" i="1"/>
  <c r="I9" i="1"/>
  <c r="J9" i="1"/>
  <c r="H279" i="1"/>
  <c r="I279" i="1"/>
  <c r="J279" i="1"/>
  <c r="K279" i="1"/>
  <c r="H271" i="1"/>
  <c r="J262" i="1"/>
  <c r="I262" i="1"/>
  <c r="I252" i="1"/>
  <c r="K252" i="1"/>
  <c r="I245" i="1"/>
  <c r="J245" i="1"/>
  <c r="I237" i="1"/>
  <c r="H237" i="1"/>
  <c r="J237" i="1"/>
  <c r="H229" i="1"/>
  <c r="H219" i="1"/>
  <c r="I219" i="1"/>
  <c r="H211" i="1"/>
  <c r="J205" i="1"/>
  <c r="I205" i="1"/>
  <c r="H205" i="1"/>
  <c r="K205" i="1"/>
  <c r="I196" i="1"/>
  <c r="H196" i="1"/>
  <c r="J196" i="1"/>
  <c r="K196" i="1"/>
  <c r="H183" i="1"/>
  <c r="I183" i="1"/>
  <c r="J183" i="1"/>
  <c r="L183" i="1"/>
  <c r="I174" i="1"/>
  <c r="J174" i="1"/>
  <c r="L174" i="1"/>
  <c r="I166" i="1"/>
  <c r="J166" i="1"/>
  <c r="L166" i="1"/>
  <c r="I156" i="1"/>
  <c r="H156" i="1"/>
  <c r="L156" i="1"/>
  <c r="I149" i="1"/>
  <c r="J149" i="1"/>
  <c r="I141" i="1"/>
  <c r="J141" i="1"/>
  <c r="K141" i="1"/>
  <c r="H141" i="1"/>
  <c r="I133" i="1"/>
  <c r="H133" i="1"/>
  <c r="K133" i="1"/>
  <c r="I124" i="1"/>
  <c r="J124" i="1"/>
  <c r="K124" i="1"/>
  <c r="H118" i="1"/>
  <c r="J118" i="1"/>
  <c r="I110" i="1"/>
  <c r="J110" i="1"/>
  <c r="L110" i="1"/>
  <c r="H103" i="1"/>
  <c r="J98" i="1"/>
  <c r="H98" i="1"/>
  <c r="M98" i="1"/>
  <c r="I165" i="1"/>
  <c r="H165" i="1"/>
  <c r="J165" i="1"/>
  <c r="L165" i="1"/>
  <c r="I85" i="1"/>
  <c r="I77" i="1"/>
  <c r="H77" i="1"/>
  <c r="J77" i="1"/>
  <c r="K77" i="1"/>
  <c r="I70" i="1"/>
  <c r="J70" i="1"/>
  <c r="H64" i="1"/>
  <c r="I64" i="1"/>
  <c r="J64" i="1"/>
  <c r="L64" i="1"/>
  <c r="I46" i="1"/>
  <c r="J46" i="1"/>
  <c r="H46" i="1"/>
  <c r="K46" i="1"/>
  <c r="L46" i="1"/>
  <c r="H39" i="1"/>
  <c r="I39" i="1"/>
  <c r="J39" i="1"/>
  <c r="K39" i="1"/>
  <c r="H32" i="1"/>
  <c r="I32" i="1"/>
  <c r="J32" i="1"/>
  <c r="J26" i="1"/>
  <c r="H26" i="1"/>
  <c r="K26" i="1"/>
  <c r="M26" i="1"/>
  <c r="H16" i="1"/>
  <c r="I16" i="1"/>
  <c r="H10" i="1"/>
  <c r="I10" i="1"/>
  <c r="M382" i="1"/>
  <c r="M342" i="1"/>
  <c r="M326" i="1"/>
  <c r="M262" i="1"/>
  <c r="M174" i="1"/>
  <c r="M166" i="1"/>
  <c r="M118" i="1"/>
  <c r="M76" i="1"/>
  <c r="M64" i="1"/>
  <c r="M32" i="1"/>
  <c r="L349" i="1"/>
  <c r="L211" i="1"/>
  <c r="L141" i="1"/>
  <c r="K211" i="1"/>
  <c r="K186" i="1"/>
  <c r="K174" i="1"/>
  <c r="K149" i="1"/>
  <c r="K64" i="1"/>
  <c r="J383" i="1"/>
  <c r="J365" i="1"/>
  <c r="J349" i="1"/>
  <c r="J333" i="1"/>
  <c r="J133" i="1"/>
  <c r="I211" i="1"/>
  <c r="H85" i="1"/>
  <c r="H143" i="1"/>
  <c r="H391" i="1"/>
  <c r="I391" i="1"/>
  <c r="J391" i="1"/>
  <c r="H382" i="1"/>
  <c r="I382" i="1"/>
  <c r="I372" i="1"/>
  <c r="J372" i="1"/>
  <c r="J390" i="1"/>
  <c r="H390" i="1"/>
  <c r="H357" i="1"/>
  <c r="I357" i="1"/>
  <c r="I348" i="1"/>
  <c r="I340" i="1"/>
  <c r="I332" i="1"/>
  <c r="H332" i="1"/>
  <c r="I325" i="1"/>
  <c r="J325" i="1"/>
  <c r="K325" i="1"/>
  <c r="H319" i="1"/>
  <c r="I319" i="1"/>
  <c r="J319" i="1"/>
  <c r="H311" i="1"/>
  <c r="J302" i="1"/>
  <c r="H302" i="1"/>
  <c r="I302" i="1"/>
  <c r="H292" i="1"/>
  <c r="I292" i="1"/>
  <c r="J292" i="1"/>
  <c r="J286" i="1"/>
  <c r="H359" i="1"/>
  <c r="I359" i="1"/>
  <c r="J270" i="1"/>
  <c r="H270" i="1"/>
  <c r="K270" i="1"/>
  <c r="H258" i="1"/>
  <c r="I228" i="1"/>
  <c r="H228" i="1"/>
  <c r="I244" i="1"/>
  <c r="J244" i="1"/>
  <c r="H244" i="1"/>
  <c r="I236" i="1"/>
  <c r="H236" i="1"/>
  <c r="J236" i="1"/>
  <c r="H227" i="1"/>
  <c r="I218" i="1"/>
  <c r="I210" i="1"/>
  <c r="H210" i="1"/>
  <c r="I204" i="1"/>
  <c r="H204" i="1"/>
  <c r="H195" i="1"/>
  <c r="J195" i="1"/>
  <c r="I189" i="1"/>
  <c r="H189" i="1"/>
  <c r="H182" i="1"/>
  <c r="J182" i="1"/>
  <c r="I182" i="1"/>
  <c r="I173" i="1"/>
  <c r="H173" i="1"/>
  <c r="I164" i="1"/>
  <c r="H164" i="1"/>
  <c r="H155" i="1"/>
  <c r="I155" i="1"/>
  <c r="I148" i="1"/>
  <c r="L148" i="1"/>
  <c r="I140" i="1"/>
  <c r="H140" i="1"/>
  <c r="J140" i="1"/>
  <c r="H351" i="1"/>
  <c r="K351" i="1"/>
  <c r="H123" i="1"/>
  <c r="J123" i="1"/>
  <c r="I123" i="1"/>
  <c r="K123" i="1"/>
  <c r="I117" i="1"/>
  <c r="H117" i="1"/>
  <c r="I109" i="1"/>
  <c r="J109" i="1"/>
  <c r="I102" i="1"/>
  <c r="J102" i="1"/>
  <c r="H102" i="1"/>
  <c r="L102" i="1"/>
  <c r="I97" i="1"/>
  <c r="H97" i="1"/>
  <c r="K97" i="1"/>
  <c r="L97" i="1"/>
  <c r="M97" i="1"/>
  <c r="J97" i="1"/>
  <c r="H5" i="1"/>
  <c r="J5" i="1"/>
  <c r="I84" i="1"/>
  <c r="L84" i="1"/>
  <c r="I76" i="1"/>
  <c r="H76" i="1"/>
  <c r="J76" i="1"/>
  <c r="I69" i="1"/>
  <c r="J69" i="1"/>
  <c r="K69" i="1"/>
  <c r="I61" i="1"/>
  <c r="H61" i="1"/>
  <c r="I261" i="1"/>
  <c r="H261" i="1"/>
  <c r="K261" i="1"/>
  <c r="I45" i="1"/>
  <c r="J45" i="1"/>
  <c r="I38" i="1"/>
  <c r="J38" i="1"/>
  <c r="K38" i="1"/>
  <c r="L38" i="1"/>
  <c r="H31" i="1"/>
  <c r="I31" i="1"/>
  <c r="J31" i="1"/>
  <c r="H25" i="1"/>
  <c r="I25" i="1"/>
  <c r="K25" i="1"/>
  <c r="L25" i="1"/>
  <c r="J25" i="1"/>
  <c r="M25" i="1"/>
  <c r="H15" i="1"/>
  <c r="I15" i="1"/>
  <c r="J15" i="1"/>
  <c r="K15" i="1"/>
  <c r="H299" i="1"/>
  <c r="I299" i="1"/>
  <c r="J294" i="1"/>
  <c r="M365" i="1"/>
  <c r="M357" i="1"/>
  <c r="M325" i="1"/>
  <c r="M261" i="1"/>
  <c r="M189" i="1"/>
  <c r="M173" i="1"/>
  <c r="M149" i="1"/>
  <c r="M117" i="1"/>
  <c r="M31" i="1"/>
  <c r="L390" i="1"/>
  <c r="L348" i="1"/>
  <c r="L294" i="1"/>
  <c r="L210" i="1"/>
  <c r="L140" i="1"/>
  <c r="K392" i="1"/>
  <c r="K319" i="1"/>
  <c r="K294" i="1"/>
  <c r="K271" i="1"/>
  <c r="K258" i="1"/>
  <c r="K210" i="1"/>
  <c r="K173" i="1"/>
  <c r="K148" i="1"/>
  <c r="J382" i="1"/>
  <c r="J348" i="1"/>
  <c r="J332" i="1"/>
  <c r="J299" i="1"/>
  <c r="J204" i="1"/>
  <c r="J186" i="1"/>
  <c r="I351" i="1"/>
  <c r="I326" i="1"/>
  <c r="I271" i="1"/>
  <c r="I5" i="1"/>
  <c r="H262" i="1"/>
  <c r="H174" i="1"/>
  <c r="H124" i="1"/>
  <c r="H84" i="1"/>
  <c r="M7" i="1"/>
  <c r="L6" i="1"/>
  <c r="K5" i="1"/>
  <c r="J4" i="1"/>
  <c r="I3" i="1"/>
  <c r="H2" i="1"/>
</calcChain>
</file>

<file path=xl/sharedStrings.xml><?xml version="1.0" encoding="utf-8"?>
<sst xmlns="http://schemas.openxmlformats.org/spreadsheetml/2006/main" count="5676" uniqueCount="615">
  <si>
    <t>John</t>
  </si>
  <si>
    <t>Roger</t>
  </si>
  <si>
    <t>Venus</t>
  </si>
  <si>
    <t>Serena</t>
  </si>
  <si>
    <t>Ana</t>
  </si>
  <si>
    <t>Mats</t>
  </si>
  <si>
    <t>Michael</t>
  </si>
  <si>
    <t>Pete</t>
  </si>
  <si>
    <t>Rafael</t>
  </si>
  <si>
    <t>Ken</t>
  </si>
  <si>
    <t>Mima</t>
  </si>
  <si>
    <t>Bjorn</t>
  </si>
  <si>
    <t>Marin</t>
  </si>
  <si>
    <t>Johan</t>
  </si>
  <si>
    <t>Ivan</t>
  </si>
  <si>
    <t>Steffi</t>
  </si>
  <si>
    <t>Li</t>
  </si>
  <si>
    <t>Guillermo</t>
  </si>
  <si>
    <t>Naomi</t>
  </si>
  <si>
    <t>Maria</t>
  </si>
  <si>
    <t>Novak</t>
  </si>
  <si>
    <t>Chris</t>
  </si>
  <si>
    <t>Albert</t>
  </si>
  <si>
    <t>Jimmy</t>
  </si>
  <si>
    <t>Iga</t>
  </si>
  <si>
    <t>Arantxa</t>
  </si>
  <si>
    <t>Boris</t>
  </si>
  <si>
    <t>Virginia</t>
  </si>
  <si>
    <t>Simona</t>
  </si>
  <si>
    <t>Jennifer</t>
  </si>
  <si>
    <t>Francesca</t>
  </si>
  <si>
    <t>Stan</t>
  </si>
  <si>
    <t>Patrick</t>
  </si>
  <si>
    <t>Evonne</t>
  </si>
  <si>
    <t>Arthur</t>
  </si>
  <si>
    <t>Hana</t>
  </si>
  <si>
    <t>Martina</t>
  </si>
  <si>
    <t>Stefan</t>
  </si>
  <si>
    <t>Lindsay</t>
  </si>
  <si>
    <t>Tracy</t>
  </si>
  <si>
    <t>Monica</t>
  </si>
  <si>
    <t>Roscoe</t>
  </si>
  <si>
    <t>Margaret</t>
  </si>
  <si>
    <t>BillieJean</t>
  </si>
  <si>
    <t>Svetlana</t>
  </si>
  <si>
    <t>Yannick</t>
  </si>
  <si>
    <t>Gabriela</t>
  </si>
  <si>
    <t>Sofia</t>
  </si>
  <si>
    <t>Rod</t>
  </si>
  <si>
    <t>Carlos</t>
  </si>
  <si>
    <t>Gaston</t>
  </si>
  <si>
    <t>Petra</t>
  </si>
  <si>
    <t>Andre</t>
  </si>
  <si>
    <t>Angelique</t>
  </si>
  <si>
    <t>Sue</t>
  </si>
  <si>
    <t>Garbine</t>
  </si>
  <si>
    <t>Jan</t>
  </si>
  <si>
    <t>Jim</t>
  </si>
  <si>
    <t>Goran</t>
  </si>
  <si>
    <t>JuanMartin</t>
  </si>
  <si>
    <t>Caroline</t>
  </si>
  <si>
    <t>Richard</t>
  </si>
  <si>
    <t>Ashleigh</t>
  </si>
  <si>
    <t>Barbora</t>
  </si>
  <si>
    <t>Flavia</t>
  </si>
  <si>
    <t>Andy</t>
  </si>
  <si>
    <t>Anastasia</t>
  </si>
  <si>
    <t>Justine</t>
  </si>
  <si>
    <t>Pat</t>
  </si>
  <si>
    <t>Adriano</t>
  </si>
  <si>
    <t>Emma</t>
  </si>
  <si>
    <t>Vitas</t>
  </si>
  <si>
    <t>Gustavo</t>
  </si>
  <si>
    <t>Andres</t>
  </si>
  <si>
    <t>Yevgeny</t>
  </si>
  <si>
    <t>Dominic</t>
  </si>
  <si>
    <t>Mark</t>
  </si>
  <si>
    <t>Ilie</t>
  </si>
  <si>
    <t>Victoria</t>
  </si>
  <si>
    <t>Thomas</t>
  </si>
  <si>
    <t>Nancy</t>
  </si>
  <si>
    <t>Mary</t>
  </si>
  <si>
    <t>Daniil</t>
  </si>
  <si>
    <t>Brian</t>
  </si>
  <si>
    <t>Kim</t>
  </si>
  <si>
    <t>Marion</t>
  </si>
  <si>
    <t>Jelena</t>
  </si>
  <si>
    <t>Petr</t>
  </si>
  <si>
    <t>Marat</t>
  </si>
  <si>
    <t>Barbara</t>
  </si>
  <si>
    <t>Lleyton</t>
  </si>
  <si>
    <t>Conchita</t>
  </si>
  <si>
    <t>Sergi</t>
  </si>
  <si>
    <t>Bianca</t>
  </si>
  <si>
    <t>Amelie</t>
  </si>
  <si>
    <t>Sloane</t>
  </si>
  <si>
    <t>Manuel</t>
  </si>
  <si>
    <t>JuanCarlos</t>
  </si>
  <si>
    <t>Jana</t>
  </si>
  <si>
    <t>Iva</t>
  </si>
  <si>
    <t>Samantha</t>
  </si>
  <si>
    <t>Kerry</t>
  </si>
  <si>
    <t>McEnroe</t>
  </si>
  <si>
    <t>Federer</t>
  </si>
  <si>
    <t>Williams</t>
  </si>
  <si>
    <t>Ivanovic</t>
  </si>
  <si>
    <t>Wilander</t>
  </si>
  <si>
    <t>Stich</t>
  </si>
  <si>
    <t>Sampras</t>
  </si>
  <si>
    <t>Nadal</t>
  </si>
  <si>
    <t>Rosewall</t>
  </si>
  <si>
    <t>Jausovec</t>
  </si>
  <si>
    <t>Borg</t>
  </si>
  <si>
    <t>Cilic</t>
  </si>
  <si>
    <t>Kriek</t>
  </si>
  <si>
    <t>Lendl</t>
  </si>
  <si>
    <t>Graf</t>
  </si>
  <si>
    <t>Na</t>
  </si>
  <si>
    <t>Vilas</t>
  </si>
  <si>
    <t>Osaka</t>
  </si>
  <si>
    <t>Sharapova</t>
  </si>
  <si>
    <t>Djokovic</t>
  </si>
  <si>
    <t>Evert</t>
  </si>
  <si>
    <t>Newcombe</t>
  </si>
  <si>
    <t>Costa</t>
  </si>
  <si>
    <t>Connors</t>
  </si>
  <si>
    <t>Swiatek</t>
  </si>
  <si>
    <t>Sanchez</t>
  </si>
  <si>
    <t>Becker</t>
  </si>
  <si>
    <t>Wade</t>
  </si>
  <si>
    <t>Halep</t>
  </si>
  <si>
    <t>Capriati</t>
  </si>
  <si>
    <t>Schiavone</t>
  </si>
  <si>
    <t>Smith</t>
  </si>
  <si>
    <t>Wawrinka</t>
  </si>
  <si>
    <t>Rafter</t>
  </si>
  <si>
    <t>Goolagong</t>
  </si>
  <si>
    <t>Ashe</t>
  </si>
  <si>
    <t>Mandlikova</t>
  </si>
  <si>
    <t>Navratilova</t>
  </si>
  <si>
    <t>Edberg</t>
  </si>
  <si>
    <t>Davenport</t>
  </si>
  <si>
    <t>Austin</t>
  </si>
  <si>
    <t>Seles</t>
  </si>
  <si>
    <t>Tanner</t>
  </si>
  <si>
    <t>Court</t>
  </si>
  <si>
    <t>King</t>
  </si>
  <si>
    <t>Kuznetsova</t>
  </si>
  <si>
    <t>ONeil</t>
  </si>
  <si>
    <t>Noah</t>
  </si>
  <si>
    <t>Sabatini</t>
  </si>
  <si>
    <t>Kenin</t>
  </si>
  <si>
    <t>Laver</t>
  </si>
  <si>
    <t>Moya</t>
  </si>
  <si>
    <t>Gaudio</t>
  </si>
  <si>
    <t>Kvitova</t>
  </si>
  <si>
    <t>Agassi</t>
  </si>
  <si>
    <t>Kerber</t>
  </si>
  <si>
    <t>Barker</t>
  </si>
  <si>
    <t>Muguruza</t>
  </si>
  <si>
    <t>Kodes</t>
  </si>
  <si>
    <t>Hingis</t>
  </si>
  <si>
    <t>Courier</t>
  </si>
  <si>
    <t>Ivanisevic</t>
  </si>
  <si>
    <t>DelPotro</t>
  </si>
  <si>
    <t>Wozniacki</t>
  </si>
  <si>
    <t>Krajicek</t>
  </si>
  <si>
    <t>Barty</t>
  </si>
  <si>
    <t>Krejcikova</t>
  </si>
  <si>
    <t>Pennetta</t>
  </si>
  <si>
    <t>Murray</t>
  </si>
  <si>
    <t>Myskina</t>
  </si>
  <si>
    <t>Henin</t>
  </si>
  <si>
    <t>Cash</t>
  </si>
  <si>
    <t>Panatta</t>
  </si>
  <si>
    <t>Raducanu</t>
  </si>
  <si>
    <t>Gerulaitis</t>
  </si>
  <si>
    <t>Kuerten</t>
  </si>
  <si>
    <t>Gomez</t>
  </si>
  <si>
    <t>Kafelnikov</t>
  </si>
  <si>
    <t>Thiem</t>
  </si>
  <si>
    <t>Edmondson</t>
  </si>
  <si>
    <t>Nastase</t>
  </si>
  <si>
    <t>Roddick</t>
  </si>
  <si>
    <t>Azarenka</t>
  </si>
  <si>
    <t>Muster</t>
  </si>
  <si>
    <t>Richey</t>
  </si>
  <si>
    <t>Pierce</t>
  </si>
  <si>
    <t>Medvedev</t>
  </si>
  <si>
    <t>Gimeno</t>
  </si>
  <si>
    <t>Teacher</t>
  </si>
  <si>
    <t>Clijsters</t>
  </si>
  <si>
    <t>Bartoli</t>
  </si>
  <si>
    <t>Ostapenko</t>
  </si>
  <si>
    <t>Korda</t>
  </si>
  <si>
    <t>Safin</t>
  </si>
  <si>
    <t>Jordan</t>
  </si>
  <si>
    <t>Hewitt</t>
  </si>
  <si>
    <t>Martinez</t>
  </si>
  <si>
    <t>Johansson</t>
  </si>
  <si>
    <t>Bruguera</t>
  </si>
  <si>
    <t>Andreescu</t>
  </si>
  <si>
    <t>Mauresmo</t>
  </si>
  <si>
    <t>Stephens</t>
  </si>
  <si>
    <t>Orantes</t>
  </si>
  <si>
    <t>Ferrero</t>
  </si>
  <si>
    <t>Novotna</t>
  </si>
  <si>
    <t>Majoli</t>
  </si>
  <si>
    <t>Chang</t>
  </si>
  <si>
    <t>Stosur</t>
  </si>
  <si>
    <t>Ruzici</t>
  </si>
  <si>
    <t>Reid</t>
  </si>
  <si>
    <t>USA</t>
  </si>
  <si>
    <t>SWI</t>
  </si>
  <si>
    <t>SRB</t>
  </si>
  <si>
    <t>SWE</t>
  </si>
  <si>
    <t>GER</t>
  </si>
  <si>
    <t>ESP</t>
  </si>
  <si>
    <t>AUS</t>
  </si>
  <si>
    <t>YUG</t>
  </si>
  <si>
    <t>CRO</t>
  </si>
  <si>
    <t>CZE</t>
  </si>
  <si>
    <t>CHN</t>
  </si>
  <si>
    <t>ARG</t>
  </si>
  <si>
    <t>JPN</t>
  </si>
  <si>
    <t>RUS</t>
  </si>
  <si>
    <t>POL</t>
  </si>
  <si>
    <t>GBR</t>
  </si>
  <si>
    <t>ROM</t>
  </si>
  <si>
    <t>ITA</t>
  </si>
  <si>
    <t>FRA</t>
  </si>
  <si>
    <t>DEN</t>
  </si>
  <si>
    <t>NLD</t>
  </si>
  <si>
    <t>SAF</t>
  </si>
  <si>
    <t>BEL</t>
  </si>
  <si>
    <t>BRA</t>
  </si>
  <si>
    <t>ECU</t>
  </si>
  <si>
    <t>AUT</t>
  </si>
  <si>
    <t>BLR</t>
  </si>
  <si>
    <t>LAT</t>
  </si>
  <si>
    <t>CAN</t>
  </si>
  <si>
    <t>USO</t>
  </si>
  <si>
    <t>WIM</t>
  </si>
  <si>
    <t>FO</t>
  </si>
  <si>
    <t>AO</t>
  </si>
  <si>
    <t>"</t>
  </si>
  <si>
    <t>",</t>
  </si>
  <si>
    <t>johnmcenroe</t>
  </si>
  <si>
    <t>rogerfederer</t>
  </si>
  <si>
    <t>venuswilliams</t>
  </si>
  <si>
    <t>serenawilliams</t>
  </si>
  <si>
    <t>steffigraf</t>
  </si>
  <si>
    <t>anaivanovic</t>
  </si>
  <si>
    <t>matswilander</t>
  </si>
  <si>
    <t>michaelstich</t>
  </si>
  <si>
    <t>chrisevert</t>
  </si>
  <si>
    <t>petesampras</t>
  </si>
  <si>
    <t>rafaelnadal</t>
  </si>
  <si>
    <t>kenrosewall</t>
  </si>
  <si>
    <t>mimajausovec</t>
  </si>
  <si>
    <t>bjornborg</t>
  </si>
  <si>
    <t>marincilic</t>
  </si>
  <si>
    <t>johankriek</t>
  </si>
  <si>
    <t>ivanlendl</t>
  </si>
  <si>
    <t>lina</t>
  </si>
  <si>
    <t>guillermovilas</t>
  </si>
  <si>
    <t>naomiosaka</t>
  </si>
  <si>
    <t>jimmyconnors</t>
  </si>
  <si>
    <t>mariasharapova</t>
  </si>
  <si>
    <t>novakdjokovic</t>
  </si>
  <si>
    <t>johnnewcombe</t>
  </si>
  <si>
    <t>albertcosta</t>
  </si>
  <si>
    <t>igaswiatek</t>
  </si>
  <si>
    <t>arantxasanchez</t>
  </si>
  <si>
    <t>borisbecker</t>
  </si>
  <si>
    <t>virginiawade</t>
  </si>
  <si>
    <t>simonahalep</t>
  </si>
  <si>
    <t>jennifercapriati</t>
  </si>
  <si>
    <t>francescaschiavone</t>
  </si>
  <si>
    <t>stansmith</t>
  </si>
  <si>
    <t>stanwawrinka</t>
  </si>
  <si>
    <t>patrickrafter</t>
  </si>
  <si>
    <t>evonnegoolagong</t>
  </si>
  <si>
    <t>arthurashe</t>
  </si>
  <si>
    <t>hanamandlikova</t>
  </si>
  <si>
    <t>martinanavratilova</t>
  </si>
  <si>
    <t>stefanedberg</t>
  </si>
  <si>
    <t>lindsaydavenport</t>
  </si>
  <si>
    <t>tracyaustin</t>
  </si>
  <si>
    <t>monicaseles</t>
  </si>
  <si>
    <t>roscoetanner</t>
  </si>
  <si>
    <t>margaretcourt</t>
  </si>
  <si>
    <t>billiejeanking</t>
  </si>
  <si>
    <t>svetlanakuznetsova</t>
  </si>
  <si>
    <t>chrisoneil</t>
  </si>
  <si>
    <t>yannicknoah</t>
  </si>
  <si>
    <t>gabrielasabatini</t>
  </si>
  <si>
    <t>sofiakenin</t>
  </si>
  <si>
    <t>rodlaver</t>
  </si>
  <si>
    <t>carlosmoya</t>
  </si>
  <si>
    <t>gastongaudio</t>
  </si>
  <si>
    <t>petrakvitova</t>
  </si>
  <si>
    <t>andreagassi</t>
  </si>
  <si>
    <t>angeliquekerber</t>
  </si>
  <si>
    <t>suebarker</t>
  </si>
  <si>
    <t>garbinemuguruza</t>
  </si>
  <si>
    <t>jankodes</t>
  </si>
  <si>
    <t>martinahingis</t>
  </si>
  <si>
    <t>jimcourier</t>
  </si>
  <si>
    <t>goranivanisevic</t>
  </si>
  <si>
    <t>juanmartindelpotro</t>
  </si>
  <si>
    <t>carolinewozniacki</t>
  </si>
  <si>
    <t>richardkrajicek</t>
  </si>
  <si>
    <t>ashleighbarty</t>
  </si>
  <si>
    <t>barborakrejcikova</t>
  </si>
  <si>
    <t>flaviapennetta</t>
  </si>
  <si>
    <t>andymurray</t>
  </si>
  <si>
    <t>anastasiamyskina</t>
  </si>
  <si>
    <t>justinehenin</t>
  </si>
  <si>
    <t>patcash</t>
  </si>
  <si>
    <t>adrianopanatta</t>
  </si>
  <si>
    <t>emmaraducanu</t>
  </si>
  <si>
    <t>vitasgerulaitis</t>
  </si>
  <si>
    <t>gustavokuerten</t>
  </si>
  <si>
    <t>andresgomez</t>
  </si>
  <si>
    <t>yevgenykafelnikov</t>
  </si>
  <si>
    <t>dominicthiem</t>
  </si>
  <si>
    <t>markedmondson</t>
  </si>
  <si>
    <t>ilienastase</t>
  </si>
  <si>
    <t>andyroddick</t>
  </si>
  <si>
    <t>victoriaazarenka</t>
  </si>
  <si>
    <t>thomasmuster</t>
  </si>
  <si>
    <t>nancyrichey</t>
  </si>
  <si>
    <t>marypierce</t>
  </si>
  <si>
    <t>daniilmedvedev</t>
  </si>
  <si>
    <t>andresgimeno</t>
  </si>
  <si>
    <t>brianteacher</t>
  </si>
  <si>
    <t>kimclijsters</t>
  </si>
  <si>
    <t>marionbartoli</t>
  </si>
  <si>
    <t>jelenaostapenko</t>
  </si>
  <si>
    <t>petrkorda</t>
  </si>
  <si>
    <t>maratsafin</t>
  </si>
  <si>
    <t>barbarajordan</t>
  </si>
  <si>
    <t>lleytonhewitt</t>
  </si>
  <si>
    <t>conchitamartinez</t>
  </si>
  <si>
    <t>thomasjohansson</t>
  </si>
  <si>
    <t>sergibruguera</t>
  </si>
  <si>
    <t>biancaandreescu</t>
  </si>
  <si>
    <t>ameliemauresmo</t>
  </si>
  <si>
    <t>sloanestephens</t>
  </si>
  <si>
    <t>manuelorantes</t>
  </si>
  <si>
    <t>juancarlosferrero</t>
  </si>
  <si>
    <t>jananovotna</t>
  </si>
  <si>
    <t>ivamajoli</t>
  </si>
  <si>
    <t>michaelchang</t>
  </si>
  <si>
    <t>samanthastosur</t>
  </si>
  <si>
    <t>virginiaruzici</t>
  </si>
  <si>
    <t>kerryreid</t>
  </si>
  <si>
    <t>"John McEnroe",</t>
  </si>
  <si>
    <t>"Roger Federer",</t>
  </si>
  <si>
    <t>"Venus Williams",</t>
  </si>
  <si>
    <t>"Serena Williams",</t>
  </si>
  <si>
    <t>"Steffi Graf",</t>
  </si>
  <si>
    <t>"Ana Ivanovic",</t>
  </si>
  <si>
    <t>"Mats Wilander",</t>
  </si>
  <si>
    <t>"Michael Stich",</t>
  </si>
  <si>
    <t>"Chris Evert",</t>
  </si>
  <si>
    <t>"Pete Sampras",</t>
  </si>
  <si>
    <t>"Rafael Nadal",</t>
  </si>
  <si>
    <t>"Ken Rosewall",</t>
  </si>
  <si>
    <t>"Mima Jausovec",</t>
  </si>
  <si>
    <t>"Bjorn Borg",</t>
  </si>
  <si>
    <t>"Marin Cilic",</t>
  </si>
  <si>
    <t>"Johan Kriek",</t>
  </si>
  <si>
    <t>"Ivan Lendl",</t>
  </si>
  <si>
    <t>"Li Na",</t>
  </si>
  <si>
    <t>"Guillermo Vilas",</t>
  </si>
  <si>
    <t>"Naomi Osaka",</t>
  </si>
  <si>
    <t>"Jimmy Connors",</t>
  </si>
  <si>
    <t>"Maria Sharapova",</t>
  </si>
  <si>
    <t>"Novak Djokovic",</t>
  </si>
  <si>
    <t>"John Newcombe",</t>
  </si>
  <si>
    <t>"Albert Costa",</t>
  </si>
  <si>
    <t>"Iga Swiatek",</t>
  </si>
  <si>
    <t>"Arantxa Sanchez",</t>
  </si>
  <si>
    <t>"Boris Becker",</t>
  </si>
  <si>
    <t>"Virginia Wade",</t>
  </si>
  <si>
    <t>"Simona Halep",</t>
  </si>
  <si>
    <t>"Jennifer Capriati",</t>
  </si>
  <si>
    <t>"Francesca Schiavone",</t>
  </si>
  <si>
    <t>"Stan Smith",</t>
  </si>
  <si>
    <t>"Stan Wawrinka",</t>
  </si>
  <si>
    <t>"Patrick Rafter",</t>
  </si>
  <si>
    <t>"Evonne Goolagong",</t>
  </si>
  <si>
    <t>"Arthur Ashe",</t>
  </si>
  <si>
    <t>"Hana Mandlikova",</t>
  </si>
  <si>
    <t>"Martina Navratilova",</t>
  </si>
  <si>
    <t>"Stefan Edberg",</t>
  </si>
  <si>
    <t>"Lindsay Davenport",</t>
  </si>
  <si>
    <t>"Tracy Austin",</t>
  </si>
  <si>
    <t>"Monica Seles",</t>
  </si>
  <si>
    <t>"Roscoe Tanner",</t>
  </si>
  <si>
    <t>"Margaret Court",</t>
  </si>
  <si>
    <t>"BillieJean King",</t>
  </si>
  <si>
    <t>"Svetlana Kuznetsova",</t>
  </si>
  <si>
    <t>"Chris ONeil",</t>
  </si>
  <si>
    <t>"Yannick Noah",</t>
  </si>
  <si>
    <t>"Gabriela Sabatini",</t>
  </si>
  <si>
    <t>"Sofia Kenin",</t>
  </si>
  <si>
    <t>"Rod Laver",</t>
  </si>
  <si>
    <t>"Carlos Moya",</t>
  </si>
  <si>
    <t>"Gaston Gaudio",</t>
  </si>
  <si>
    <t>"Petra Kvitova",</t>
  </si>
  <si>
    <t>"Andre Agassi",</t>
  </si>
  <si>
    <t>"Angelique Kerber",</t>
  </si>
  <si>
    <t>"Sue Barker",</t>
  </si>
  <si>
    <t>"Garbine Muguruza",</t>
  </si>
  <si>
    <t>"Jan Kodes",</t>
  </si>
  <si>
    <t>"Martina Hingis",</t>
  </si>
  <si>
    <t>"Jim Courier",</t>
  </si>
  <si>
    <t>"Goran Ivanisevic",</t>
  </si>
  <si>
    <t>"JuanMartin DelPotro",</t>
  </si>
  <si>
    <t>"Caroline Wozniacki",</t>
  </si>
  <si>
    <t>"Richard Krajicek",</t>
  </si>
  <si>
    <t>"Ashleigh Barty",</t>
  </si>
  <si>
    <t>"Barbora Krejcikova",</t>
  </si>
  <si>
    <t>"Flavia Pennetta",</t>
  </si>
  <si>
    <t>"Andy Murray",</t>
  </si>
  <si>
    <t>"Anastasia Myskina",</t>
  </si>
  <si>
    <t>"Justine Henin",</t>
  </si>
  <si>
    <t>"Pat Cash",</t>
  </si>
  <si>
    <t>"Adriano Panatta",</t>
  </si>
  <si>
    <t>"Emma Raducanu",</t>
  </si>
  <si>
    <t>"Vitas Gerulaitis",</t>
  </si>
  <si>
    <t>"Gustavo Kuerten",</t>
  </si>
  <si>
    <t>"Andres Gomez",</t>
  </si>
  <si>
    <t>"Yevgeny Kafelnikov",</t>
  </si>
  <si>
    <t>"Dominic Thiem",</t>
  </si>
  <si>
    <t>"Mark Edmondson",</t>
  </si>
  <si>
    <t>"Ilie Nastase",</t>
  </si>
  <si>
    <t>"Andy Roddick",</t>
  </si>
  <si>
    <t>"Victoria Azarenka",</t>
  </si>
  <si>
    <t>"Thomas Muster",</t>
  </si>
  <si>
    <t>"Nancy Richey",</t>
  </si>
  <si>
    <t>"Mary Pierce",</t>
  </si>
  <si>
    <t>"Daniil Medvedev",</t>
  </si>
  <si>
    <t>"Andres Gimeno",</t>
  </si>
  <si>
    <t>"Brian Teacher",</t>
  </si>
  <si>
    <t>"Kim Clijsters",</t>
  </si>
  <si>
    <t>"Marion Bartoli",</t>
  </si>
  <si>
    <t>"Jelena Ostapenko",</t>
  </si>
  <si>
    <t>"Petr Korda",</t>
  </si>
  <si>
    <t>"Marat Safin",</t>
  </si>
  <si>
    <t>"Barbara Jordan",</t>
  </si>
  <si>
    <t>"Lleyton Hewitt",</t>
  </si>
  <si>
    <t>"Conchita Martinez",</t>
  </si>
  <si>
    <t>"Thomas Johansson",</t>
  </si>
  <si>
    <t>"Sergi Bruguera",</t>
  </si>
  <si>
    <t>"Bianca Andreescu",</t>
  </si>
  <si>
    <t>"Amelie Mauresmo",</t>
  </si>
  <si>
    <t>"Sloane Stephens",</t>
  </si>
  <si>
    <t>"Manuel Orantes",</t>
  </si>
  <si>
    <t>"JuanCarlos Ferrero",</t>
  </si>
  <si>
    <t>"Jana Novotna",</t>
  </si>
  <si>
    <t>"Iva Majoli",</t>
  </si>
  <si>
    <t>"Michael Chang",</t>
  </si>
  <si>
    <t>"Samantha Stosur",</t>
  </si>
  <si>
    <t>"Virginia Ruzici",</t>
  </si>
  <si>
    <t>"Kerry Reid",</t>
  </si>
  <si>
    <t>LH</t>
  </si>
  <si>
    <t>RH</t>
  </si>
  <si>
    <t>NAM</t>
  </si>
  <si>
    <t>SAM</t>
  </si>
  <si>
    <t>EUR</t>
  </si>
  <si>
    <t>AFR</t>
  </si>
  <si>
    <t>ASA</t>
  </si>
  <si>
    <t>HE</t>
  </si>
  <si>
    <t>SHE</t>
  </si>
  <si>
    <t>John McEnroe</t>
  </si>
  <si>
    <t>Roger Federer</t>
  </si>
  <si>
    <t>Venus Williams</t>
  </si>
  <si>
    <t>Serena Williams</t>
  </si>
  <si>
    <t>Steffi Graf</t>
  </si>
  <si>
    <t>Ana Ivanovic</t>
  </si>
  <si>
    <t>Mats Wilander</t>
  </si>
  <si>
    <t>Michael Stich</t>
  </si>
  <si>
    <t>Chris Evert</t>
  </si>
  <si>
    <t>Pete Sampras</t>
  </si>
  <si>
    <t>Rafael Nadal</t>
  </si>
  <si>
    <t>Ken Rosewall</t>
  </si>
  <si>
    <t>Bjorn Borg</t>
  </si>
  <si>
    <t>Marin Cilic</t>
  </si>
  <si>
    <t>Johan Kriek</t>
  </si>
  <si>
    <t>Ivan Lendl</t>
  </si>
  <si>
    <t>Li Na</t>
  </si>
  <si>
    <t>Guillermo Vilas</t>
  </si>
  <si>
    <t>Naomi Osaka</t>
  </si>
  <si>
    <t>Jimmy Connors</t>
  </si>
  <si>
    <t>Maria Sharapova</t>
  </si>
  <si>
    <t>Novak Djokovic</t>
  </si>
  <si>
    <t>John Newcombe</t>
  </si>
  <si>
    <t>Albert Costa</t>
  </si>
  <si>
    <t>Iga Swiatek</t>
  </si>
  <si>
    <t>Arantxa Sanchez</t>
  </si>
  <si>
    <t>Boris Becker</t>
  </si>
  <si>
    <t>Virginia Wade</t>
  </si>
  <si>
    <t>Simona Halep</t>
  </si>
  <si>
    <t>Jennifer Capriati</t>
  </si>
  <si>
    <t>Francesca Schiavone</t>
  </si>
  <si>
    <t>Stan Smith</t>
  </si>
  <si>
    <t>Stan Wawrinka</t>
  </si>
  <si>
    <t>Patrick Rafter</t>
  </si>
  <si>
    <t>Evonne Goolagong</t>
  </si>
  <si>
    <t>Arthur Ashe</t>
  </si>
  <si>
    <t>Hana Mandlikova</t>
  </si>
  <si>
    <t>Martina Navratilova</t>
  </si>
  <si>
    <t>Stefan Edberg</t>
  </si>
  <si>
    <t>Lindsay Davenport</t>
  </si>
  <si>
    <t>Tracy Austin</t>
  </si>
  <si>
    <t>Monica Seles</t>
  </si>
  <si>
    <t>Roscoe Tanner</t>
  </si>
  <si>
    <t>Margaret Court</t>
  </si>
  <si>
    <t>Svetlana Kuznetsova</t>
  </si>
  <si>
    <t>Chris ONeil</t>
  </si>
  <si>
    <t>Yannick Noah</t>
  </si>
  <si>
    <t>Gabriela Sabatini</t>
  </si>
  <si>
    <t>Sofia Kenin</t>
  </si>
  <si>
    <t>BillieJean King</t>
  </si>
  <si>
    <t>Rod Laver</t>
  </si>
  <si>
    <t>Carlos Moya</t>
  </si>
  <si>
    <t>Gaston Gaudio</t>
  </si>
  <si>
    <t>Petra Kvitova</t>
  </si>
  <si>
    <t>Andre Agassi</t>
  </si>
  <si>
    <t>Angelique Kerber</t>
  </si>
  <si>
    <t>Sue Barker</t>
  </si>
  <si>
    <t>Garbine Muguruza</t>
  </si>
  <si>
    <t>Jan Kodes</t>
  </si>
  <si>
    <t>Martina Hingis</t>
  </si>
  <si>
    <t>Jim Courier</t>
  </si>
  <si>
    <t>Goran Ivanisevic</t>
  </si>
  <si>
    <t>JuanMartin DelPotro</t>
  </si>
  <si>
    <t>Caroline Wozniacki</t>
  </si>
  <si>
    <t>Richard Krajicek</t>
  </si>
  <si>
    <t>Barbora Krejcikova</t>
  </si>
  <si>
    <t>Flavia Pennetta</t>
  </si>
  <si>
    <t>Andy Murray</t>
  </si>
  <si>
    <t>Anastasia Myskina</t>
  </si>
  <si>
    <t>Justine Henin</t>
  </si>
  <si>
    <t>Pat Cash</t>
  </si>
  <si>
    <t>Adriano Panatta</t>
  </si>
  <si>
    <t>Emma Raducanu</t>
  </si>
  <si>
    <t>Vitas Gerulaitis</t>
  </si>
  <si>
    <t>Gustavo Kuerten</t>
  </si>
  <si>
    <t>Andres Gomez</t>
  </si>
  <si>
    <t>Yevgeny Kafelnikov</t>
  </si>
  <si>
    <t>Dominic Thiem</t>
  </si>
  <si>
    <t>Mark Edmondson</t>
  </si>
  <si>
    <t>Ilie Nastase</t>
  </si>
  <si>
    <t>Andy Roddick</t>
  </si>
  <si>
    <t>Victoria Azarenka</t>
  </si>
  <si>
    <t>Thomas Muster</t>
  </si>
  <si>
    <t>Nancy Richey</t>
  </si>
  <si>
    <t>Ashleigh Barty</t>
  </si>
  <si>
    <t>Mary Pierce</t>
  </si>
  <si>
    <t>Daniil Medvedev</t>
  </si>
  <si>
    <t>Andres Gimeno</t>
  </si>
  <si>
    <t>Brian Teacher</t>
  </si>
  <si>
    <t>Kim Clijsters</t>
  </si>
  <si>
    <t>Marion Bartoli</t>
  </si>
  <si>
    <t>Jelena Ostapenko</t>
  </si>
  <si>
    <t>Petr Korda</t>
  </si>
  <si>
    <t>Marat Safin</t>
  </si>
  <si>
    <t>Barbara Jordan</t>
  </si>
  <si>
    <t>Lleyton Hewitt</t>
  </si>
  <si>
    <t>Conchita Martinez</t>
  </si>
  <si>
    <t>Thomas Johansson</t>
  </si>
  <si>
    <t>Sergi Bruguera</t>
  </si>
  <si>
    <t>Bianca Andreescu</t>
  </si>
  <si>
    <t>Amelie Mauresmo</t>
  </si>
  <si>
    <t>Sloane Stephens</t>
  </si>
  <si>
    <t>Manuel Orantes</t>
  </si>
  <si>
    <t>JuanCarlos Ferrero</t>
  </si>
  <si>
    <t>Jana Novotna</t>
  </si>
  <si>
    <t>Iva Majoli</t>
  </si>
  <si>
    <t>Michael Chang</t>
  </si>
  <si>
    <t>Samantha Stosur</t>
  </si>
  <si>
    <t>Virginia Ruzici</t>
  </si>
  <si>
    <t>Kerry Reid</t>
  </si>
  <si>
    <t>Mima Jausovec</t>
  </si>
  <si>
    <t>AO","FO","USO</t>
  </si>
  <si>
    <t>AO","FO","WIM","USO</t>
  </si>
  <si>
    <t>FO","USO</t>
  </si>
  <si>
    <t>AO","WIM","USO</t>
  </si>
  <si>
    <t>FO","WIM</t>
  </si>
  <si>
    <t>AO","FO</t>
  </si>
  <si>
    <t>WIM","USO</t>
  </si>
  <si>
    <t>AO","USO</t>
  </si>
  <si>
    <t>AO","FO","WIM</t>
  </si>
  <si>
    <t>AO","WIM</t>
  </si>
  <si>
    <t>YUG","USA</t>
  </si>
  <si>
    <t>USA","SAF</t>
  </si>
  <si>
    <t>EUR","NAM</t>
  </si>
  <si>
    <t>ASA","EUR</t>
  </si>
  <si>
    <t>NAM","AFR</t>
  </si>
  <si>
    <t>Ann Jones</t>
  </si>
  <si>
    <t>Ann</t>
  </si>
  <si>
    <t>Jones</t>
  </si>
  <si>
    <t>annjones</t>
  </si>
  <si>
    <t>"Ann Jones",</t>
  </si>
  <si>
    <t>Elena Rybakina</t>
  </si>
  <si>
    <t>KAZ</t>
  </si>
  <si>
    <t>Elena</t>
  </si>
  <si>
    <t>Rybakina</t>
  </si>
  <si>
    <t>elenarybakina</t>
  </si>
  <si>
    <t>"Elena Rybakina",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</si>
</sst>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B5A4-23AA-4823-9184-EBF8B76CA72F}">
  <dimension ref="A1:AE432"/>
  <sheetViews>
    <sheetView topLeftCell="A214" workbookViewId="0">
      <selection activeCell="C214" sqref="C1:C1048576"/>
    </sheetView>
  </sheetViews>
  <sheetFormatPr defaultRowHeight="15" x14ac:dyDescent="0.25"/>
  <cols>
    <col min="7" max="7" width="17.5703125" bestFit="1" customWidth="1"/>
    <col min="25" max="25" width="17.28515625" bestFit="1" customWidth="1"/>
    <col min="26" max="26" width="17.28515625" customWidth="1"/>
    <col min="27" max="27" width="17.28515625" bestFit="1" customWidth="1"/>
    <col min="31" max="31" width="20" bestFit="1" customWidth="1"/>
  </cols>
  <sheetData>
    <row r="1" spans="1:31" x14ac:dyDescent="0.25">
      <c r="A1">
        <v>1984</v>
      </c>
      <c r="B1" t="s">
        <v>212</v>
      </c>
      <c r="C1" t="s">
        <v>0</v>
      </c>
      <c r="D1" t="s">
        <v>102</v>
      </c>
      <c r="E1" t="s">
        <v>241</v>
      </c>
      <c r="F1" t="s">
        <v>476</v>
      </c>
      <c r="G1" t="str">
        <f>_xlfn.CONCAT(C1,D1)</f>
        <v>JohnMcEnroe</v>
      </c>
      <c r="O1" t="s">
        <v>245</v>
      </c>
      <c r="P1" t="s">
        <v>246</v>
      </c>
      <c r="Q1" t="str">
        <f t="shared" ref="Q1:R1" si="0">_xlfn.CONCAT($O1,A1,$P1)</f>
        <v>"1984",</v>
      </c>
      <c r="R1" t="str">
        <f t="shared" si="0"/>
        <v>"USA",</v>
      </c>
      <c r="S1" t="s">
        <v>471</v>
      </c>
      <c r="T1" t="str">
        <f>_xlfn.CONCAT($O1,S1,$P1)</f>
        <v>"NAM",</v>
      </c>
      <c r="U1" t="str">
        <f t="shared" ref="U1:U64" si="1">_xlfn.CONCAT($O1,C1,$P1)</f>
        <v>"John",</v>
      </c>
      <c r="V1" t="str">
        <f t="shared" ref="V1:V64" si="2">_xlfn.CONCAT($O1,D1,$P1)</f>
        <v>"McEnroe",</v>
      </c>
      <c r="W1" t="str">
        <f t="shared" ref="W1:W64" si="3">_xlfn.CONCAT($O1,E1,$P1)</f>
        <v>"USO",</v>
      </c>
      <c r="X1" t="str">
        <f t="shared" ref="X1:X64" si="4">_xlfn.CONCAT($O1,F1,$P1)</f>
        <v>"HE",</v>
      </c>
      <c r="Y1" t="s">
        <v>247</v>
      </c>
      <c r="Z1" t="str">
        <f>_xlfn.CONCAT($O1,Y1,$P1)</f>
        <v>"johnmcenroe",</v>
      </c>
      <c r="AA1">
        <v>7</v>
      </c>
      <c r="AB1" t="s">
        <v>469</v>
      </c>
      <c r="AC1" t="str">
        <f>_xlfn.CONCAT($O1,AA1,$P1)</f>
        <v>"7",</v>
      </c>
      <c r="AD1" t="str">
        <f>_xlfn.CONCAT($O1,AB1,$P1)</f>
        <v>"LH",</v>
      </c>
      <c r="AE1" t="str">
        <f t="shared" ref="AE1:AE64" si="5">_xlfn.CONCAT(O1,C1," ",D1,P1)</f>
        <v>"John McEnroe",</v>
      </c>
    </row>
    <row r="2" spans="1:31" x14ac:dyDescent="0.25">
      <c r="A2">
        <v>2007</v>
      </c>
      <c r="B2" t="s">
        <v>213</v>
      </c>
      <c r="C2" t="s">
        <v>1</v>
      </c>
      <c r="D2" t="s">
        <v>103</v>
      </c>
      <c r="E2" t="s">
        <v>242</v>
      </c>
      <c r="F2" t="s">
        <v>476</v>
      </c>
      <c r="G2" t="str">
        <f t="shared" ref="G2:G61" si="6">_xlfn.CONCAT(C2,D2)</f>
        <v>RogerFederer</v>
      </c>
      <c r="H2">
        <f>IF(G2=G1,1,0)</f>
        <v>0</v>
      </c>
      <c r="O2" t="s">
        <v>245</v>
      </c>
      <c r="P2" t="s">
        <v>246</v>
      </c>
      <c r="Q2" t="str">
        <f t="shared" ref="Q2:Q63" si="7">_xlfn.CONCAT($O2,A2,$P2)</f>
        <v>"2007",</v>
      </c>
      <c r="R2" t="str">
        <f t="shared" ref="R2:R63" si="8">_xlfn.CONCAT($O2,B2,$P2)</f>
        <v>"SWI",</v>
      </c>
      <c r="S2" t="s">
        <v>473</v>
      </c>
      <c r="T2" t="str">
        <f t="shared" ref="T2:T65" si="9">_xlfn.CONCAT($O2,S2,$P2)</f>
        <v>"EUR",</v>
      </c>
      <c r="U2" t="str">
        <f t="shared" si="1"/>
        <v>"Roger",</v>
      </c>
      <c r="V2" t="str">
        <f t="shared" si="2"/>
        <v>"Federer",</v>
      </c>
      <c r="W2" t="str">
        <f t="shared" si="3"/>
        <v>"WIM",</v>
      </c>
      <c r="X2" t="str">
        <f t="shared" si="4"/>
        <v>"HE",</v>
      </c>
      <c r="Y2" t="s">
        <v>248</v>
      </c>
      <c r="Z2" t="str">
        <f t="shared" ref="Z2:Z65" si="10">_xlfn.CONCAT($O2,Y2,$P2)</f>
        <v>"rogerfederer",</v>
      </c>
      <c r="AA2">
        <v>20</v>
      </c>
      <c r="AB2" t="s">
        <v>470</v>
      </c>
      <c r="AC2" t="str">
        <f t="shared" ref="AC2:AC63" si="11">_xlfn.CONCAT($O2,AA2,$P2)</f>
        <v>"20",</v>
      </c>
      <c r="AD2" t="str">
        <f t="shared" ref="AD2:AD63" si="12">_xlfn.CONCAT($O2,AB2,$P2)</f>
        <v>"RH",</v>
      </c>
      <c r="AE2" t="str">
        <f t="shared" si="5"/>
        <v>"Roger Federer",</v>
      </c>
    </row>
    <row r="3" spans="1:31" x14ac:dyDescent="0.25">
      <c r="A3">
        <v>2001</v>
      </c>
      <c r="B3" t="s">
        <v>212</v>
      </c>
      <c r="C3" t="s">
        <v>2</v>
      </c>
      <c r="D3" t="s">
        <v>104</v>
      </c>
      <c r="E3" t="s">
        <v>241</v>
      </c>
      <c r="F3" t="s">
        <v>477</v>
      </c>
      <c r="G3" t="str">
        <f t="shared" si="6"/>
        <v>VenusWilliams</v>
      </c>
      <c r="H3">
        <f t="shared" ref="H3:H64" si="13">IF(G3=G2,1,0)</f>
        <v>0</v>
      </c>
      <c r="I3">
        <f>IF(G3=G1,1,0)</f>
        <v>0</v>
      </c>
      <c r="O3" t="s">
        <v>245</v>
      </c>
      <c r="P3" t="s">
        <v>246</v>
      </c>
      <c r="Q3" t="str">
        <f t="shared" si="7"/>
        <v>"2001",</v>
      </c>
      <c r="R3" t="str">
        <f t="shared" si="8"/>
        <v>"USA",</v>
      </c>
      <c r="S3" t="s">
        <v>471</v>
      </c>
      <c r="T3" t="str">
        <f t="shared" si="9"/>
        <v>"NAM",</v>
      </c>
      <c r="U3" t="str">
        <f t="shared" si="1"/>
        <v>"Venus",</v>
      </c>
      <c r="V3" t="str">
        <f t="shared" si="2"/>
        <v>"Williams",</v>
      </c>
      <c r="W3" t="str">
        <f t="shared" si="3"/>
        <v>"USO",</v>
      </c>
      <c r="X3" t="str">
        <f t="shared" si="4"/>
        <v>"SHE",</v>
      </c>
      <c r="Y3" t="s">
        <v>249</v>
      </c>
      <c r="Z3" t="str">
        <f t="shared" si="10"/>
        <v>"venuswilliams",</v>
      </c>
      <c r="AA3">
        <v>7</v>
      </c>
      <c r="AB3" t="s">
        <v>470</v>
      </c>
      <c r="AC3" t="str">
        <f t="shared" si="11"/>
        <v>"7",</v>
      </c>
      <c r="AD3" t="str">
        <f t="shared" si="12"/>
        <v>"RH",</v>
      </c>
      <c r="AE3" t="str">
        <f t="shared" si="5"/>
        <v>"Venus Williams",</v>
      </c>
    </row>
    <row r="4" spans="1:31" x14ac:dyDescent="0.25">
      <c r="A4">
        <v>2013</v>
      </c>
      <c r="B4" t="s">
        <v>212</v>
      </c>
      <c r="C4" t="s">
        <v>3</v>
      </c>
      <c r="D4" t="s">
        <v>104</v>
      </c>
      <c r="E4" t="s">
        <v>241</v>
      </c>
      <c r="F4" t="s">
        <v>477</v>
      </c>
      <c r="G4" t="str">
        <f t="shared" si="6"/>
        <v>SerenaWilliams</v>
      </c>
      <c r="H4">
        <f t="shared" si="13"/>
        <v>0</v>
      </c>
      <c r="I4">
        <f t="shared" ref="I4:I65" si="14">IF(G4=G2,1,0)</f>
        <v>0</v>
      </c>
      <c r="J4">
        <f>IF(G4=G1,1,0)</f>
        <v>0</v>
      </c>
      <c r="O4" t="s">
        <v>245</v>
      </c>
      <c r="P4" t="s">
        <v>246</v>
      </c>
      <c r="Q4" t="str">
        <f t="shared" si="7"/>
        <v>"2013",</v>
      </c>
      <c r="R4" t="str">
        <f t="shared" si="8"/>
        <v>"USA",</v>
      </c>
      <c r="S4" t="s">
        <v>471</v>
      </c>
      <c r="T4" t="str">
        <f t="shared" si="9"/>
        <v>"NAM",</v>
      </c>
      <c r="U4" t="str">
        <f t="shared" si="1"/>
        <v>"Serena",</v>
      </c>
      <c r="V4" t="str">
        <f t="shared" si="2"/>
        <v>"Williams",</v>
      </c>
      <c r="W4" t="str">
        <f t="shared" si="3"/>
        <v>"USO",</v>
      </c>
      <c r="X4" t="str">
        <f t="shared" si="4"/>
        <v>"SHE",</v>
      </c>
      <c r="Y4" t="s">
        <v>250</v>
      </c>
      <c r="Z4" t="str">
        <f t="shared" si="10"/>
        <v>"serenawilliams",</v>
      </c>
      <c r="AA4">
        <v>23</v>
      </c>
      <c r="AB4" t="s">
        <v>470</v>
      </c>
      <c r="AC4" t="str">
        <f t="shared" si="11"/>
        <v>"23",</v>
      </c>
      <c r="AD4" t="str">
        <f t="shared" si="12"/>
        <v>"RH",</v>
      </c>
      <c r="AE4" t="str">
        <f t="shared" si="5"/>
        <v>"Serena Williams",</v>
      </c>
    </row>
    <row r="5" spans="1:31" x14ac:dyDescent="0.25">
      <c r="A5">
        <v>1991</v>
      </c>
      <c r="B5" t="s">
        <v>216</v>
      </c>
      <c r="C5" t="s">
        <v>15</v>
      </c>
      <c r="D5" t="s">
        <v>116</v>
      </c>
      <c r="E5" t="s">
        <v>242</v>
      </c>
      <c r="F5" t="s">
        <v>477</v>
      </c>
      <c r="G5" t="str">
        <f>_xlfn.CONCAT(C5,D5)</f>
        <v>SteffiGraf</v>
      </c>
      <c r="H5">
        <f t="shared" si="13"/>
        <v>0</v>
      </c>
      <c r="I5">
        <f t="shared" si="14"/>
        <v>0</v>
      </c>
      <c r="J5">
        <f t="shared" ref="J5:J66" si="15">IF(G5=G2,1,0)</f>
        <v>0</v>
      </c>
      <c r="K5">
        <f>IF(G5=G1,1,0)</f>
        <v>0</v>
      </c>
      <c r="O5" t="s">
        <v>245</v>
      </c>
      <c r="P5" t="s">
        <v>246</v>
      </c>
      <c r="Q5" t="str">
        <f t="shared" si="7"/>
        <v>"1991",</v>
      </c>
      <c r="R5" t="str">
        <f t="shared" si="8"/>
        <v>"GER",</v>
      </c>
      <c r="S5" t="s">
        <v>473</v>
      </c>
      <c r="T5" t="str">
        <f t="shared" si="9"/>
        <v>"EUR",</v>
      </c>
      <c r="U5" t="str">
        <f t="shared" si="1"/>
        <v>"Steffi",</v>
      </c>
      <c r="V5" t="str">
        <f t="shared" si="2"/>
        <v>"Graf",</v>
      </c>
      <c r="W5" t="str">
        <f t="shared" si="3"/>
        <v>"WIM",</v>
      </c>
      <c r="X5" t="str">
        <f t="shared" si="4"/>
        <v>"SHE",</v>
      </c>
      <c r="Y5" t="s">
        <v>251</v>
      </c>
      <c r="Z5" t="str">
        <f t="shared" si="10"/>
        <v>"steffigraf",</v>
      </c>
      <c r="AA5">
        <v>22</v>
      </c>
      <c r="AB5" t="s">
        <v>470</v>
      </c>
      <c r="AC5" t="str">
        <f t="shared" si="11"/>
        <v>"22",</v>
      </c>
      <c r="AD5" t="str">
        <f t="shared" si="12"/>
        <v>"RH",</v>
      </c>
      <c r="AE5" t="str">
        <f t="shared" si="5"/>
        <v>"Steffi Graf",</v>
      </c>
    </row>
    <row r="6" spans="1:31" x14ac:dyDescent="0.25">
      <c r="A6">
        <v>2008</v>
      </c>
      <c r="B6" t="s">
        <v>214</v>
      </c>
      <c r="C6" t="s">
        <v>4</v>
      </c>
      <c r="D6" t="s">
        <v>105</v>
      </c>
      <c r="E6" t="s">
        <v>243</v>
      </c>
      <c r="F6" t="s">
        <v>477</v>
      </c>
      <c r="G6" t="str">
        <f t="shared" si="6"/>
        <v>AnaIvanovic</v>
      </c>
      <c r="H6">
        <f t="shared" si="13"/>
        <v>0</v>
      </c>
      <c r="I6">
        <f t="shared" si="14"/>
        <v>0</v>
      </c>
      <c r="J6">
        <f t="shared" si="15"/>
        <v>0</v>
      </c>
      <c r="K6">
        <f t="shared" ref="K6:K67" si="16">IF(G6=G2,1,0)</f>
        <v>0</v>
      </c>
      <c r="L6">
        <f>IF(G6=G1,1,0)</f>
        <v>0</v>
      </c>
      <c r="O6" t="s">
        <v>245</v>
      </c>
      <c r="P6" t="s">
        <v>246</v>
      </c>
      <c r="Q6" t="str">
        <f t="shared" si="7"/>
        <v>"2008",</v>
      </c>
      <c r="R6" t="str">
        <f t="shared" si="8"/>
        <v>"SRB",</v>
      </c>
      <c r="S6" t="s">
        <v>473</v>
      </c>
      <c r="T6" t="str">
        <f t="shared" si="9"/>
        <v>"EUR",</v>
      </c>
      <c r="U6" t="str">
        <f t="shared" si="1"/>
        <v>"Ana",</v>
      </c>
      <c r="V6" t="str">
        <f t="shared" si="2"/>
        <v>"Ivanovic",</v>
      </c>
      <c r="W6" t="str">
        <f t="shared" si="3"/>
        <v>"FO",</v>
      </c>
      <c r="X6" t="str">
        <f t="shared" si="4"/>
        <v>"SHE",</v>
      </c>
      <c r="Y6" t="s">
        <v>252</v>
      </c>
      <c r="Z6" t="str">
        <f t="shared" si="10"/>
        <v>"anaivanovic",</v>
      </c>
      <c r="AA6">
        <v>1</v>
      </c>
      <c r="AB6" t="s">
        <v>470</v>
      </c>
      <c r="AC6" t="str">
        <f t="shared" si="11"/>
        <v>"1",</v>
      </c>
      <c r="AD6" t="str">
        <f t="shared" si="12"/>
        <v>"RH",</v>
      </c>
      <c r="AE6" t="str">
        <f t="shared" si="5"/>
        <v>"Ana Ivanovic",</v>
      </c>
    </row>
    <row r="7" spans="1:31" x14ac:dyDescent="0.25">
      <c r="A7">
        <v>1985</v>
      </c>
      <c r="B7" t="s">
        <v>215</v>
      </c>
      <c r="C7" t="s">
        <v>5</v>
      </c>
      <c r="D7" t="s">
        <v>106</v>
      </c>
      <c r="E7" t="s">
        <v>243</v>
      </c>
      <c r="F7" t="s">
        <v>476</v>
      </c>
      <c r="G7" t="str">
        <f t="shared" si="6"/>
        <v>MatsWilander</v>
      </c>
      <c r="H7">
        <f t="shared" si="13"/>
        <v>0</v>
      </c>
      <c r="I7">
        <f t="shared" si="14"/>
        <v>0</v>
      </c>
      <c r="J7">
        <f t="shared" si="15"/>
        <v>0</v>
      </c>
      <c r="K7">
        <f t="shared" si="16"/>
        <v>0</v>
      </c>
      <c r="L7">
        <f t="shared" ref="L7:L68" si="17">IF(G7=G2,1,0)</f>
        <v>0</v>
      </c>
      <c r="M7">
        <f>IF(G7=G1,1,0)</f>
        <v>0</v>
      </c>
      <c r="O7" t="s">
        <v>245</v>
      </c>
      <c r="P7" t="s">
        <v>246</v>
      </c>
      <c r="Q7" t="str">
        <f t="shared" si="7"/>
        <v>"1985",</v>
      </c>
      <c r="R7" t="str">
        <f t="shared" si="8"/>
        <v>"SWE",</v>
      </c>
      <c r="S7" t="s">
        <v>473</v>
      </c>
      <c r="T7" t="str">
        <f t="shared" si="9"/>
        <v>"EUR",</v>
      </c>
      <c r="U7" t="str">
        <f t="shared" si="1"/>
        <v>"Mats",</v>
      </c>
      <c r="V7" t="str">
        <f t="shared" si="2"/>
        <v>"Wilander",</v>
      </c>
      <c r="W7" t="str">
        <f t="shared" si="3"/>
        <v>"FO",</v>
      </c>
      <c r="X7" t="str">
        <f t="shared" si="4"/>
        <v>"HE",</v>
      </c>
      <c r="Y7" t="s">
        <v>253</v>
      </c>
      <c r="Z7" t="str">
        <f t="shared" si="10"/>
        <v>"matswilander",</v>
      </c>
      <c r="AA7">
        <v>7</v>
      </c>
      <c r="AB7" t="s">
        <v>470</v>
      </c>
      <c r="AC7" t="str">
        <f t="shared" si="11"/>
        <v>"7",</v>
      </c>
      <c r="AD7" t="str">
        <f t="shared" si="12"/>
        <v>"RH",</v>
      </c>
      <c r="AE7" t="str">
        <f t="shared" si="5"/>
        <v>"Mats Wilander",</v>
      </c>
    </row>
    <row r="8" spans="1:31" x14ac:dyDescent="0.25">
      <c r="A8">
        <v>1991</v>
      </c>
      <c r="B8" t="s">
        <v>216</v>
      </c>
      <c r="C8" t="s">
        <v>6</v>
      </c>
      <c r="D8" t="s">
        <v>107</v>
      </c>
      <c r="E8" t="s">
        <v>242</v>
      </c>
      <c r="F8" t="s">
        <v>476</v>
      </c>
      <c r="G8" t="str">
        <f t="shared" si="6"/>
        <v>MichaelStich</v>
      </c>
      <c r="H8">
        <f t="shared" si="13"/>
        <v>0</v>
      </c>
      <c r="I8">
        <f t="shared" si="14"/>
        <v>0</v>
      </c>
      <c r="J8">
        <f t="shared" si="15"/>
        <v>0</v>
      </c>
      <c r="K8">
        <f t="shared" si="16"/>
        <v>0</v>
      </c>
      <c r="L8">
        <f t="shared" si="17"/>
        <v>0</v>
      </c>
      <c r="M8">
        <f t="shared" ref="M8:M69" si="18">IF(G8=G2,1,0)</f>
        <v>0</v>
      </c>
      <c r="O8" t="s">
        <v>245</v>
      </c>
      <c r="P8" t="s">
        <v>246</v>
      </c>
      <c r="Q8" t="str">
        <f t="shared" si="7"/>
        <v>"1991",</v>
      </c>
      <c r="R8" t="str">
        <f t="shared" si="8"/>
        <v>"GER",</v>
      </c>
      <c r="S8" t="s">
        <v>473</v>
      </c>
      <c r="T8" t="str">
        <f t="shared" si="9"/>
        <v>"EUR",</v>
      </c>
      <c r="U8" t="str">
        <f t="shared" si="1"/>
        <v>"Michael",</v>
      </c>
      <c r="V8" t="str">
        <f t="shared" si="2"/>
        <v>"Stich",</v>
      </c>
      <c r="W8" t="str">
        <f t="shared" si="3"/>
        <v>"WIM",</v>
      </c>
      <c r="X8" t="str">
        <f t="shared" si="4"/>
        <v>"HE",</v>
      </c>
      <c r="Y8" t="s">
        <v>254</v>
      </c>
      <c r="Z8" t="str">
        <f t="shared" si="10"/>
        <v>"michaelstich",</v>
      </c>
      <c r="AA8">
        <v>1</v>
      </c>
      <c r="AB8" t="s">
        <v>470</v>
      </c>
      <c r="AC8" t="str">
        <f t="shared" si="11"/>
        <v>"1",</v>
      </c>
      <c r="AD8" t="str">
        <f t="shared" si="12"/>
        <v>"RH",</v>
      </c>
      <c r="AE8" t="str">
        <f t="shared" si="5"/>
        <v>"Michael Stich",</v>
      </c>
    </row>
    <row r="9" spans="1:31" x14ac:dyDescent="0.25">
      <c r="A9">
        <v>1984</v>
      </c>
      <c r="B9" t="s">
        <v>212</v>
      </c>
      <c r="C9" t="s">
        <v>21</v>
      </c>
      <c r="D9" t="s">
        <v>122</v>
      </c>
      <c r="E9" t="s">
        <v>244</v>
      </c>
      <c r="F9" t="s">
        <v>477</v>
      </c>
      <c r="G9" t="str">
        <f>_xlfn.CONCAT(C9,D9)</f>
        <v>ChrisEvert</v>
      </c>
      <c r="H9">
        <f t="shared" si="13"/>
        <v>0</v>
      </c>
      <c r="I9">
        <f t="shared" si="14"/>
        <v>0</v>
      </c>
      <c r="J9">
        <f t="shared" si="15"/>
        <v>0</v>
      </c>
      <c r="K9">
        <f t="shared" si="16"/>
        <v>0</v>
      </c>
      <c r="L9">
        <f t="shared" si="17"/>
        <v>0</v>
      </c>
      <c r="M9">
        <f t="shared" si="18"/>
        <v>0</v>
      </c>
      <c r="O9" t="s">
        <v>245</v>
      </c>
      <c r="P9" t="s">
        <v>246</v>
      </c>
      <c r="Q9" t="str">
        <f t="shared" si="7"/>
        <v>"1984",</v>
      </c>
      <c r="R9" t="str">
        <f t="shared" si="8"/>
        <v>"USA",</v>
      </c>
      <c r="S9" t="s">
        <v>471</v>
      </c>
      <c r="T9" t="str">
        <f t="shared" si="9"/>
        <v>"NAM",</v>
      </c>
      <c r="U9" t="str">
        <f t="shared" si="1"/>
        <v>"Chris",</v>
      </c>
      <c r="V9" t="str">
        <f t="shared" si="2"/>
        <v>"Evert",</v>
      </c>
      <c r="W9" t="str">
        <f t="shared" si="3"/>
        <v>"AO",</v>
      </c>
      <c r="X9" t="str">
        <f t="shared" si="4"/>
        <v>"SHE",</v>
      </c>
      <c r="Y9" t="s">
        <v>255</v>
      </c>
      <c r="Z9" t="str">
        <f t="shared" si="10"/>
        <v>"chrisevert",</v>
      </c>
      <c r="AA9">
        <v>18</v>
      </c>
      <c r="AB9" t="s">
        <v>470</v>
      </c>
      <c r="AC9" t="str">
        <f t="shared" si="11"/>
        <v>"18",</v>
      </c>
      <c r="AD9" t="str">
        <f t="shared" si="12"/>
        <v>"RH",</v>
      </c>
      <c r="AE9" t="str">
        <f t="shared" si="5"/>
        <v>"Chris Evert",</v>
      </c>
    </row>
    <row r="10" spans="1:31" x14ac:dyDescent="0.25">
      <c r="A10">
        <v>1993</v>
      </c>
      <c r="B10" t="s">
        <v>212</v>
      </c>
      <c r="C10" t="s">
        <v>7</v>
      </c>
      <c r="D10" t="s">
        <v>108</v>
      </c>
      <c r="E10" t="s">
        <v>241</v>
      </c>
      <c r="F10" t="s">
        <v>476</v>
      </c>
      <c r="G10" t="str">
        <f t="shared" si="6"/>
        <v>PeteSampras</v>
      </c>
      <c r="H10">
        <f t="shared" si="13"/>
        <v>0</v>
      </c>
      <c r="I10">
        <f t="shared" si="14"/>
        <v>0</v>
      </c>
      <c r="J10">
        <f t="shared" si="15"/>
        <v>0</v>
      </c>
      <c r="K10">
        <f t="shared" si="16"/>
        <v>0</v>
      </c>
      <c r="L10">
        <f t="shared" si="17"/>
        <v>0</v>
      </c>
      <c r="M10">
        <f t="shared" si="18"/>
        <v>0</v>
      </c>
      <c r="O10" t="s">
        <v>245</v>
      </c>
      <c r="P10" t="s">
        <v>246</v>
      </c>
      <c r="Q10" t="str">
        <f t="shared" si="7"/>
        <v>"1993",</v>
      </c>
      <c r="R10" t="str">
        <f t="shared" si="8"/>
        <v>"USA",</v>
      </c>
      <c r="S10" t="s">
        <v>471</v>
      </c>
      <c r="T10" t="str">
        <f t="shared" si="9"/>
        <v>"NAM",</v>
      </c>
      <c r="U10" t="str">
        <f t="shared" si="1"/>
        <v>"Pete",</v>
      </c>
      <c r="V10" t="str">
        <f t="shared" si="2"/>
        <v>"Sampras",</v>
      </c>
      <c r="W10" t="str">
        <f t="shared" si="3"/>
        <v>"USO",</v>
      </c>
      <c r="X10" t="str">
        <f t="shared" si="4"/>
        <v>"HE",</v>
      </c>
      <c r="Y10" t="s">
        <v>256</v>
      </c>
      <c r="Z10" t="str">
        <f t="shared" si="10"/>
        <v>"petesampras",</v>
      </c>
      <c r="AA10">
        <v>14</v>
      </c>
      <c r="AB10" t="s">
        <v>470</v>
      </c>
      <c r="AC10" t="str">
        <f t="shared" si="11"/>
        <v>"14",</v>
      </c>
      <c r="AD10" t="str">
        <f t="shared" si="12"/>
        <v>"RH",</v>
      </c>
      <c r="AE10" t="str">
        <f t="shared" si="5"/>
        <v>"Pete Sampras",</v>
      </c>
    </row>
    <row r="11" spans="1:31" x14ac:dyDescent="0.25">
      <c r="A11">
        <v>2010</v>
      </c>
      <c r="B11" t="s">
        <v>217</v>
      </c>
      <c r="C11" t="s">
        <v>8</v>
      </c>
      <c r="D11" t="s">
        <v>109</v>
      </c>
      <c r="E11" t="s">
        <v>243</v>
      </c>
      <c r="F11" t="s">
        <v>476</v>
      </c>
      <c r="G11" t="str">
        <f t="shared" si="6"/>
        <v>RafaelNadal</v>
      </c>
      <c r="H11">
        <f t="shared" si="13"/>
        <v>0</v>
      </c>
      <c r="I11">
        <f t="shared" si="14"/>
        <v>0</v>
      </c>
      <c r="J11">
        <f t="shared" si="15"/>
        <v>0</v>
      </c>
      <c r="K11">
        <f t="shared" si="16"/>
        <v>0</v>
      </c>
      <c r="L11">
        <f t="shared" si="17"/>
        <v>0</v>
      </c>
      <c r="M11">
        <f t="shared" si="18"/>
        <v>0</v>
      </c>
      <c r="O11" t="s">
        <v>245</v>
      </c>
      <c r="P11" t="s">
        <v>246</v>
      </c>
      <c r="Q11" t="str">
        <f t="shared" si="7"/>
        <v>"2010",</v>
      </c>
      <c r="R11" t="str">
        <f t="shared" si="8"/>
        <v>"ESP",</v>
      </c>
      <c r="S11" t="s">
        <v>473</v>
      </c>
      <c r="T11" t="str">
        <f t="shared" si="9"/>
        <v>"EUR",</v>
      </c>
      <c r="U11" t="str">
        <f t="shared" si="1"/>
        <v>"Rafael",</v>
      </c>
      <c r="V11" t="str">
        <f t="shared" si="2"/>
        <v>"Nadal",</v>
      </c>
      <c r="W11" t="str">
        <f t="shared" si="3"/>
        <v>"FO",</v>
      </c>
      <c r="X11" t="str">
        <f t="shared" si="4"/>
        <v>"HE",</v>
      </c>
      <c r="Y11" t="s">
        <v>257</v>
      </c>
      <c r="Z11" t="str">
        <f t="shared" si="10"/>
        <v>"rafaelnadal",</v>
      </c>
      <c r="AA11">
        <v>22</v>
      </c>
      <c r="AB11" t="s">
        <v>469</v>
      </c>
      <c r="AC11" t="str">
        <f t="shared" si="11"/>
        <v>"22",</v>
      </c>
      <c r="AD11" t="str">
        <f t="shared" si="12"/>
        <v>"LH",</v>
      </c>
      <c r="AE11" t="str">
        <f t="shared" si="5"/>
        <v>"Rafael Nadal",</v>
      </c>
    </row>
    <row r="12" spans="1:31" x14ac:dyDescent="0.25">
      <c r="A12">
        <v>1971</v>
      </c>
      <c r="B12" t="s">
        <v>218</v>
      </c>
      <c r="C12" t="s">
        <v>9</v>
      </c>
      <c r="D12" t="s">
        <v>110</v>
      </c>
      <c r="E12" t="s">
        <v>244</v>
      </c>
      <c r="F12" t="s">
        <v>476</v>
      </c>
      <c r="G12" t="str">
        <f t="shared" si="6"/>
        <v>KenRosewall</v>
      </c>
      <c r="H12">
        <f t="shared" si="13"/>
        <v>0</v>
      </c>
      <c r="I12">
        <f t="shared" si="14"/>
        <v>0</v>
      </c>
      <c r="J12">
        <f t="shared" si="15"/>
        <v>0</v>
      </c>
      <c r="K12">
        <f t="shared" si="16"/>
        <v>0</v>
      </c>
      <c r="L12">
        <f t="shared" si="17"/>
        <v>0</v>
      </c>
      <c r="M12">
        <f t="shared" si="18"/>
        <v>0</v>
      </c>
      <c r="O12" t="s">
        <v>245</v>
      </c>
      <c r="P12" t="s">
        <v>246</v>
      </c>
      <c r="Q12" t="str">
        <f t="shared" si="7"/>
        <v>"1971",</v>
      </c>
      <c r="R12" t="str">
        <f t="shared" si="8"/>
        <v>"AUS",</v>
      </c>
      <c r="S12" t="s">
        <v>218</v>
      </c>
      <c r="T12" t="str">
        <f t="shared" si="9"/>
        <v>"AUS",</v>
      </c>
      <c r="U12" t="str">
        <f t="shared" si="1"/>
        <v>"Ken",</v>
      </c>
      <c r="V12" t="str">
        <f t="shared" si="2"/>
        <v>"Rosewall",</v>
      </c>
      <c r="W12" t="str">
        <f t="shared" si="3"/>
        <v>"AO",</v>
      </c>
      <c r="X12" t="str">
        <f t="shared" si="4"/>
        <v>"HE",</v>
      </c>
      <c r="Y12" t="s">
        <v>258</v>
      </c>
      <c r="Z12" t="str">
        <f t="shared" si="10"/>
        <v>"kenrosewall",</v>
      </c>
      <c r="AA12">
        <v>8</v>
      </c>
      <c r="AB12" t="s">
        <v>470</v>
      </c>
      <c r="AC12" t="str">
        <f t="shared" si="11"/>
        <v>"8",</v>
      </c>
      <c r="AD12" t="str">
        <f t="shared" si="12"/>
        <v>"RH",</v>
      </c>
      <c r="AE12" t="str">
        <f t="shared" si="5"/>
        <v>"Ken Rosewall",</v>
      </c>
    </row>
    <row r="13" spans="1:31" x14ac:dyDescent="0.25">
      <c r="A13">
        <v>1977</v>
      </c>
      <c r="B13" t="s">
        <v>215</v>
      </c>
      <c r="C13" t="s">
        <v>11</v>
      </c>
      <c r="D13" t="s">
        <v>112</v>
      </c>
      <c r="E13" t="s">
        <v>242</v>
      </c>
      <c r="F13" t="s">
        <v>476</v>
      </c>
      <c r="G13" t="str">
        <f t="shared" si="6"/>
        <v>BjornBorg</v>
      </c>
      <c r="H13">
        <f>IF(G13=G404,1,0)</f>
        <v>0</v>
      </c>
      <c r="I13">
        <f>IF(G13=G430,1,0)</f>
        <v>0</v>
      </c>
      <c r="J13">
        <f>IF(G13=G12,1,0)</f>
        <v>0</v>
      </c>
      <c r="K13">
        <f>IF(G13=G11,1,0)</f>
        <v>0</v>
      </c>
      <c r="L13">
        <f>IF(G13=G10,1,0)</f>
        <v>0</v>
      </c>
      <c r="M13">
        <f>IF(G13=G9,1,0)</f>
        <v>0</v>
      </c>
      <c r="O13" t="s">
        <v>245</v>
      </c>
      <c r="P13" t="s">
        <v>246</v>
      </c>
      <c r="Q13" t="str">
        <f t="shared" si="7"/>
        <v>"1977",</v>
      </c>
      <c r="R13" t="str">
        <f t="shared" si="8"/>
        <v>"SWE",</v>
      </c>
      <c r="S13" t="s">
        <v>473</v>
      </c>
      <c r="T13" t="str">
        <f t="shared" si="9"/>
        <v>"EUR",</v>
      </c>
      <c r="U13" t="str">
        <f t="shared" si="1"/>
        <v>"Bjorn",</v>
      </c>
      <c r="V13" t="str">
        <f t="shared" si="2"/>
        <v>"Borg",</v>
      </c>
      <c r="W13" t="str">
        <f t="shared" si="3"/>
        <v>"WIM",</v>
      </c>
      <c r="X13" t="str">
        <f t="shared" si="4"/>
        <v>"HE",</v>
      </c>
      <c r="Y13" t="s">
        <v>260</v>
      </c>
      <c r="Z13" t="str">
        <f t="shared" si="10"/>
        <v>"bjornborg",</v>
      </c>
      <c r="AA13">
        <v>11</v>
      </c>
      <c r="AB13" t="s">
        <v>470</v>
      </c>
      <c r="AC13" t="str">
        <f t="shared" si="11"/>
        <v>"11",</v>
      </c>
      <c r="AD13" t="str">
        <f t="shared" si="12"/>
        <v>"RH",</v>
      </c>
      <c r="AE13" t="str">
        <f t="shared" si="5"/>
        <v>"Bjorn Borg",</v>
      </c>
    </row>
    <row r="14" spans="1:31" x14ac:dyDescent="0.25">
      <c r="A14">
        <v>2014</v>
      </c>
      <c r="B14" t="s">
        <v>220</v>
      </c>
      <c r="C14" t="s">
        <v>12</v>
      </c>
      <c r="D14" t="s">
        <v>113</v>
      </c>
      <c r="E14" t="s">
        <v>241</v>
      </c>
      <c r="F14" t="s">
        <v>476</v>
      </c>
      <c r="G14" t="str">
        <f t="shared" si="6"/>
        <v>MarinCilic</v>
      </c>
      <c r="H14">
        <f t="shared" si="13"/>
        <v>0</v>
      </c>
      <c r="I14">
        <f>IF(G14=G404,1,0)</f>
        <v>0</v>
      </c>
      <c r="J14">
        <f>IF(G14=G430,1,0)</f>
        <v>0</v>
      </c>
      <c r="K14">
        <f>IF(G14=G12,1,0)</f>
        <v>0</v>
      </c>
      <c r="L14">
        <f>IF(G14=G11,1,0)</f>
        <v>0</v>
      </c>
      <c r="M14">
        <f>IF(G14=G10,1,0)</f>
        <v>0</v>
      </c>
      <c r="O14" t="s">
        <v>245</v>
      </c>
      <c r="P14" t="s">
        <v>246</v>
      </c>
      <c r="Q14" t="str">
        <f t="shared" si="7"/>
        <v>"2014",</v>
      </c>
      <c r="R14" t="str">
        <f t="shared" si="8"/>
        <v>"CRO",</v>
      </c>
      <c r="S14" t="s">
        <v>473</v>
      </c>
      <c r="T14" t="str">
        <f t="shared" si="9"/>
        <v>"EUR",</v>
      </c>
      <c r="U14" t="str">
        <f t="shared" si="1"/>
        <v>"Marin",</v>
      </c>
      <c r="V14" t="str">
        <f t="shared" si="2"/>
        <v>"Cilic",</v>
      </c>
      <c r="W14" t="str">
        <f t="shared" si="3"/>
        <v>"USO",</v>
      </c>
      <c r="X14" t="str">
        <f t="shared" si="4"/>
        <v>"HE",</v>
      </c>
      <c r="Y14" t="s">
        <v>261</v>
      </c>
      <c r="Z14" t="str">
        <f t="shared" si="10"/>
        <v>"marincilic",</v>
      </c>
      <c r="AA14">
        <v>1</v>
      </c>
      <c r="AB14" t="s">
        <v>470</v>
      </c>
      <c r="AC14" t="str">
        <f t="shared" si="11"/>
        <v>"1",</v>
      </c>
      <c r="AD14" t="str">
        <f t="shared" si="12"/>
        <v>"RH",</v>
      </c>
      <c r="AE14" t="str">
        <f t="shared" si="5"/>
        <v>"Marin Cilic",</v>
      </c>
    </row>
    <row r="15" spans="1:31" x14ac:dyDescent="0.25">
      <c r="A15">
        <v>1982</v>
      </c>
      <c r="B15" t="s">
        <v>212</v>
      </c>
      <c r="C15" t="s">
        <v>13</v>
      </c>
      <c r="D15" t="s">
        <v>114</v>
      </c>
      <c r="E15" t="s">
        <v>244</v>
      </c>
      <c r="F15" t="s">
        <v>476</v>
      </c>
      <c r="G15" t="str">
        <f t="shared" si="6"/>
        <v>JohanKriek</v>
      </c>
      <c r="H15">
        <f t="shared" si="13"/>
        <v>0</v>
      </c>
      <c r="I15">
        <f t="shared" si="14"/>
        <v>0</v>
      </c>
      <c r="J15">
        <f>IF(G15=G404,1,0)</f>
        <v>0</v>
      </c>
      <c r="K15">
        <f>IF(G15=G430,1,0)</f>
        <v>0</v>
      </c>
      <c r="L15">
        <f>IF(G15=G12,1,0)</f>
        <v>0</v>
      </c>
      <c r="M15">
        <f>IF(G15=G11,1,0)</f>
        <v>0</v>
      </c>
      <c r="O15" t="s">
        <v>245</v>
      </c>
      <c r="P15" t="s">
        <v>246</v>
      </c>
      <c r="Q15" t="str">
        <f t="shared" si="7"/>
        <v>"1982",</v>
      </c>
      <c r="R15" t="str">
        <f t="shared" si="8"/>
        <v>"USA",</v>
      </c>
      <c r="S15" t="s">
        <v>471</v>
      </c>
      <c r="T15" t="str">
        <f t="shared" si="9"/>
        <v>"NAM",</v>
      </c>
      <c r="U15" t="str">
        <f t="shared" si="1"/>
        <v>"Johan",</v>
      </c>
      <c r="V15" t="str">
        <f t="shared" si="2"/>
        <v>"Kriek",</v>
      </c>
      <c r="W15" t="str">
        <f t="shared" si="3"/>
        <v>"AO",</v>
      </c>
      <c r="X15" t="str">
        <f t="shared" si="4"/>
        <v>"HE",</v>
      </c>
      <c r="Y15" t="s">
        <v>262</v>
      </c>
      <c r="Z15" t="str">
        <f t="shared" si="10"/>
        <v>"johankriek",</v>
      </c>
      <c r="AA15">
        <v>2</v>
      </c>
      <c r="AB15" t="s">
        <v>470</v>
      </c>
      <c r="AC15" t="str">
        <f t="shared" si="11"/>
        <v>"2",</v>
      </c>
      <c r="AD15" t="str">
        <f t="shared" si="12"/>
        <v>"RH",</v>
      </c>
      <c r="AE15" t="str">
        <f t="shared" si="5"/>
        <v>"Johan Kriek",</v>
      </c>
    </row>
    <row r="16" spans="1:31" x14ac:dyDescent="0.25">
      <c r="A16">
        <v>1985</v>
      </c>
      <c r="B16" t="s">
        <v>221</v>
      </c>
      <c r="C16" t="s">
        <v>14</v>
      </c>
      <c r="D16" t="s">
        <v>115</v>
      </c>
      <c r="E16" t="s">
        <v>241</v>
      </c>
      <c r="F16" t="s">
        <v>476</v>
      </c>
      <c r="G16" t="str">
        <f t="shared" si="6"/>
        <v>IvanLendl</v>
      </c>
      <c r="H16">
        <f t="shared" si="13"/>
        <v>0</v>
      </c>
      <c r="I16">
        <f t="shared" si="14"/>
        <v>0</v>
      </c>
      <c r="J16">
        <f t="shared" si="15"/>
        <v>0</v>
      </c>
      <c r="K16">
        <f>IF(G16=G404,1,0)</f>
        <v>0</v>
      </c>
      <c r="L16">
        <f>IF(G16=G430,1,0)</f>
        <v>0</v>
      </c>
      <c r="M16">
        <f>IF(G16=G12,1,0)</f>
        <v>0</v>
      </c>
      <c r="O16" t="s">
        <v>245</v>
      </c>
      <c r="P16" t="s">
        <v>246</v>
      </c>
      <c r="Q16" t="str">
        <f t="shared" si="7"/>
        <v>"1985",</v>
      </c>
      <c r="R16" t="str">
        <f t="shared" si="8"/>
        <v>"CZE",</v>
      </c>
      <c r="S16" t="s">
        <v>473</v>
      </c>
      <c r="T16" t="str">
        <f t="shared" si="9"/>
        <v>"EUR",</v>
      </c>
      <c r="U16" t="str">
        <f t="shared" si="1"/>
        <v>"Ivan",</v>
      </c>
      <c r="V16" t="str">
        <f t="shared" si="2"/>
        <v>"Lendl",</v>
      </c>
      <c r="W16" t="str">
        <f t="shared" si="3"/>
        <v>"USO",</v>
      </c>
      <c r="X16" t="str">
        <f t="shared" si="4"/>
        <v>"HE",</v>
      </c>
      <c r="Y16" t="s">
        <v>263</v>
      </c>
      <c r="Z16" t="str">
        <f t="shared" si="10"/>
        <v>"ivanlendl",</v>
      </c>
      <c r="AA16">
        <v>8</v>
      </c>
      <c r="AB16" t="s">
        <v>470</v>
      </c>
      <c r="AC16" t="str">
        <f t="shared" si="11"/>
        <v>"8",</v>
      </c>
      <c r="AD16" t="str">
        <f t="shared" si="12"/>
        <v>"RH",</v>
      </c>
      <c r="AE16" t="str">
        <f t="shared" si="5"/>
        <v>"Ivan Lendl",</v>
      </c>
    </row>
    <row r="17" spans="1:31" x14ac:dyDescent="0.25">
      <c r="A17">
        <v>1987</v>
      </c>
      <c r="B17" t="s">
        <v>216</v>
      </c>
      <c r="C17" t="s">
        <v>15</v>
      </c>
      <c r="D17" t="s">
        <v>116</v>
      </c>
      <c r="E17" t="s">
        <v>243</v>
      </c>
      <c r="F17" t="s">
        <v>477</v>
      </c>
      <c r="G17" t="str">
        <f t="shared" si="6"/>
        <v>SteffiGraf</v>
      </c>
      <c r="H17">
        <f t="shared" si="13"/>
        <v>0</v>
      </c>
      <c r="I17">
        <f t="shared" si="14"/>
        <v>0</v>
      </c>
      <c r="J17">
        <f t="shared" si="15"/>
        <v>0</v>
      </c>
      <c r="K17">
        <f t="shared" si="16"/>
        <v>0</v>
      </c>
      <c r="L17">
        <f>IF(G17=G404,1,0)</f>
        <v>0</v>
      </c>
      <c r="M17">
        <f>IF(G17=G430,1,0)</f>
        <v>0</v>
      </c>
      <c r="O17" t="s">
        <v>245</v>
      </c>
      <c r="P17" t="s">
        <v>246</v>
      </c>
      <c r="Q17" t="str">
        <f t="shared" si="7"/>
        <v>"1987",</v>
      </c>
      <c r="R17" t="str">
        <f t="shared" si="8"/>
        <v>"GER",</v>
      </c>
      <c r="S17" t="s">
        <v>473</v>
      </c>
      <c r="T17" t="str">
        <f t="shared" si="9"/>
        <v>"EUR",</v>
      </c>
      <c r="U17" t="str">
        <f t="shared" si="1"/>
        <v>"Steffi",</v>
      </c>
      <c r="V17" t="str">
        <f t="shared" si="2"/>
        <v>"Graf",</v>
      </c>
      <c r="W17" t="str">
        <f t="shared" si="3"/>
        <v>"FO",</v>
      </c>
      <c r="X17" t="str">
        <f t="shared" si="4"/>
        <v>"SHE",</v>
      </c>
      <c r="Y17" t="s">
        <v>251</v>
      </c>
      <c r="Z17" t="str">
        <f t="shared" si="10"/>
        <v>"steffigraf",</v>
      </c>
      <c r="AA17">
        <v>22</v>
      </c>
      <c r="AB17" t="s">
        <v>470</v>
      </c>
      <c r="AC17" t="str">
        <f t="shared" si="11"/>
        <v>"22",</v>
      </c>
      <c r="AD17" t="str">
        <f t="shared" si="12"/>
        <v>"RH",</v>
      </c>
      <c r="AE17" t="str">
        <f t="shared" si="5"/>
        <v>"Steffi Graf",</v>
      </c>
    </row>
    <row r="18" spans="1:31" x14ac:dyDescent="0.25">
      <c r="A18">
        <v>2014</v>
      </c>
      <c r="B18" t="s">
        <v>222</v>
      </c>
      <c r="C18" t="s">
        <v>16</v>
      </c>
      <c r="D18" t="s">
        <v>117</v>
      </c>
      <c r="E18" t="s">
        <v>244</v>
      </c>
      <c r="F18" t="s">
        <v>477</v>
      </c>
      <c r="G18" t="str">
        <f t="shared" si="6"/>
        <v>LiNa</v>
      </c>
      <c r="H18">
        <f t="shared" si="13"/>
        <v>0</v>
      </c>
      <c r="I18">
        <f t="shared" si="14"/>
        <v>0</v>
      </c>
      <c r="J18">
        <f t="shared" si="15"/>
        <v>0</v>
      </c>
      <c r="K18">
        <f t="shared" si="16"/>
        <v>0</v>
      </c>
      <c r="L18">
        <f t="shared" si="17"/>
        <v>0</v>
      </c>
      <c r="M18">
        <f>IF(G18=G404,1,0)</f>
        <v>0</v>
      </c>
      <c r="O18" t="s">
        <v>245</v>
      </c>
      <c r="P18" t="s">
        <v>246</v>
      </c>
      <c r="Q18" t="str">
        <f t="shared" si="7"/>
        <v>"2014",</v>
      </c>
      <c r="R18" t="str">
        <f t="shared" si="8"/>
        <v>"CHN",</v>
      </c>
      <c r="S18" t="s">
        <v>475</v>
      </c>
      <c r="T18" t="str">
        <f t="shared" si="9"/>
        <v>"ASA",</v>
      </c>
      <c r="U18" t="str">
        <f t="shared" si="1"/>
        <v>"Li",</v>
      </c>
      <c r="V18" t="str">
        <f t="shared" si="2"/>
        <v>"Na",</v>
      </c>
      <c r="W18" t="str">
        <f t="shared" si="3"/>
        <v>"AO",</v>
      </c>
      <c r="X18" t="str">
        <f t="shared" si="4"/>
        <v>"SHE",</v>
      </c>
      <c r="Y18" t="s">
        <v>264</v>
      </c>
      <c r="Z18" t="str">
        <f t="shared" si="10"/>
        <v>"lina",</v>
      </c>
      <c r="AA18">
        <v>2</v>
      </c>
      <c r="AB18" t="s">
        <v>470</v>
      </c>
      <c r="AC18" t="str">
        <f t="shared" si="11"/>
        <v>"2",</v>
      </c>
      <c r="AD18" t="str">
        <f t="shared" si="12"/>
        <v>"RH",</v>
      </c>
      <c r="AE18" t="str">
        <f t="shared" si="5"/>
        <v>"Li Na",</v>
      </c>
    </row>
    <row r="19" spans="1:31" x14ac:dyDescent="0.25">
      <c r="A19">
        <v>1978</v>
      </c>
      <c r="B19" t="s">
        <v>223</v>
      </c>
      <c r="C19" t="s">
        <v>17</v>
      </c>
      <c r="D19" t="s">
        <v>118</v>
      </c>
      <c r="E19" t="s">
        <v>244</v>
      </c>
      <c r="F19" t="s">
        <v>476</v>
      </c>
      <c r="G19" t="str">
        <f t="shared" si="6"/>
        <v>GuillermoVilas</v>
      </c>
      <c r="H19">
        <f t="shared" si="13"/>
        <v>0</v>
      </c>
      <c r="I19">
        <f t="shared" si="14"/>
        <v>0</v>
      </c>
      <c r="J19">
        <f t="shared" si="15"/>
        <v>0</v>
      </c>
      <c r="K19">
        <f t="shared" si="16"/>
        <v>0</v>
      </c>
      <c r="L19">
        <f t="shared" si="17"/>
        <v>0</v>
      </c>
      <c r="M19">
        <f t="shared" si="18"/>
        <v>0</v>
      </c>
      <c r="O19" t="s">
        <v>245</v>
      </c>
      <c r="P19" t="s">
        <v>246</v>
      </c>
      <c r="Q19" t="str">
        <f t="shared" si="7"/>
        <v>"1978",</v>
      </c>
      <c r="R19" t="str">
        <f t="shared" si="8"/>
        <v>"ARG",</v>
      </c>
      <c r="S19" t="s">
        <v>472</v>
      </c>
      <c r="T19" t="str">
        <f t="shared" si="9"/>
        <v>"SAM",</v>
      </c>
      <c r="U19" t="str">
        <f t="shared" si="1"/>
        <v>"Guillermo",</v>
      </c>
      <c r="V19" t="str">
        <f t="shared" si="2"/>
        <v>"Vilas",</v>
      </c>
      <c r="W19" t="str">
        <f t="shared" si="3"/>
        <v>"AO",</v>
      </c>
      <c r="X19" t="str">
        <f t="shared" si="4"/>
        <v>"HE",</v>
      </c>
      <c r="Y19" t="s">
        <v>265</v>
      </c>
      <c r="Z19" t="str">
        <f t="shared" si="10"/>
        <v>"guillermovilas",</v>
      </c>
      <c r="AA19">
        <v>4</v>
      </c>
      <c r="AB19" t="s">
        <v>469</v>
      </c>
      <c r="AC19" t="str">
        <f t="shared" si="11"/>
        <v>"4",</v>
      </c>
      <c r="AD19" t="str">
        <f t="shared" si="12"/>
        <v>"LH",</v>
      </c>
      <c r="AE19" t="str">
        <f t="shared" si="5"/>
        <v>"Guillermo Vilas",</v>
      </c>
    </row>
    <row r="20" spans="1:31" x14ac:dyDescent="0.25">
      <c r="A20">
        <v>2019</v>
      </c>
      <c r="B20" t="s">
        <v>217</v>
      </c>
      <c r="C20" t="s">
        <v>8</v>
      </c>
      <c r="D20" t="s">
        <v>109</v>
      </c>
      <c r="E20" t="s">
        <v>241</v>
      </c>
      <c r="F20" t="s">
        <v>476</v>
      </c>
      <c r="G20" t="str">
        <f t="shared" si="6"/>
        <v>RafaelNadal</v>
      </c>
      <c r="H20">
        <f t="shared" si="13"/>
        <v>0</v>
      </c>
      <c r="I20">
        <f t="shared" si="14"/>
        <v>0</v>
      </c>
      <c r="J20">
        <f t="shared" si="15"/>
        <v>0</v>
      </c>
      <c r="K20">
        <f t="shared" si="16"/>
        <v>0</v>
      </c>
      <c r="L20">
        <f t="shared" si="17"/>
        <v>0</v>
      </c>
      <c r="M20">
        <f t="shared" si="18"/>
        <v>0</v>
      </c>
      <c r="O20" t="s">
        <v>245</v>
      </c>
      <c r="P20" t="s">
        <v>246</v>
      </c>
      <c r="Q20" t="str">
        <f t="shared" si="7"/>
        <v>"2019",</v>
      </c>
      <c r="R20" t="str">
        <f t="shared" si="8"/>
        <v>"ESP",</v>
      </c>
      <c r="S20" t="s">
        <v>473</v>
      </c>
      <c r="T20" t="str">
        <f t="shared" si="9"/>
        <v>"EUR",</v>
      </c>
      <c r="U20" t="str">
        <f t="shared" si="1"/>
        <v>"Rafael",</v>
      </c>
      <c r="V20" t="str">
        <f t="shared" si="2"/>
        <v>"Nadal",</v>
      </c>
      <c r="W20" t="str">
        <f t="shared" si="3"/>
        <v>"USO",</v>
      </c>
      <c r="X20" t="str">
        <f t="shared" si="4"/>
        <v>"HE",</v>
      </c>
      <c r="Y20" t="s">
        <v>257</v>
      </c>
      <c r="Z20" t="str">
        <f t="shared" si="10"/>
        <v>"rafaelnadal",</v>
      </c>
      <c r="AA20">
        <v>22</v>
      </c>
      <c r="AB20" t="s">
        <v>469</v>
      </c>
      <c r="AC20" t="str">
        <f t="shared" si="11"/>
        <v>"22",</v>
      </c>
      <c r="AD20" t="str">
        <f t="shared" si="12"/>
        <v>"LH",</v>
      </c>
      <c r="AE20" t="str">
        <f t="shared" si="5"/>
        <v>"Rafael Nadal",</v>
      </c>
    </row>
    <row r="21" spans="1:31" x14ac:dyDescent="0.25">
      <c r="A21">
        <v>2018</v>
      </c>
      <c r="B21" t="s">
        <v>224</v>
      </c>
      <c r="C21" t="s">
        <v>18</v>
      </c>
      <c r="D21" t="s">
        <v>119</v>
      </c>
      <c r="E21" t="s">
        <v>241</v>
      </c>
      <c r="F21" t="s">
        <v>477</v>
      </c>
      <c r="G21" t="str">
        <f t="shared" si="6"/>
        <v>NaomiOsaka</v>
      </c>
      <c r="H21">
        <f t="shared" si="13"/>
        <v>0</v>
      </c>
      <c r="I21">
        <f t="shared" si="14"/>
        <v>0</v>
      </c>
      <c r="J21">
        <f t="shared" si="15"/>
        <v>0</v>
      </c>
      <c r="K21">
        <f t="shared" si="16"/>
        <v>0</v>
      </c>
      <c r="L21">
        <f t="shared" si="17"/>
        <v>0</v>
      </c>
      <c r="M21">
        <f t="shared" si="18"/>
        <v>0</v>
      </c>
      <c r="O21" t="s">
        <v>245</v>
      </c>
      <c r="P21" t="s">
        <v>246</v>
      </c>
      <c r="Q21" t="str">
        <f t="shared" si="7"/>
        <v>"2018",</v>
      </c>
      <c r="R21" t="str">
        <f t="shared" si="8"/>
        <v>"JPN",</v>
      </c>
      <c r="S21" t="s">
        <v>475</v>
      </c>
      <c r="T21" t="str">
        <f t="shared" si="9"/>
        <v>"ASA",</v>
      </c>
      <c r="U21" t="str">
        <f t="shared" si="1"/>
        <v>"Naomi",</v>
      </c>
      <c r="V21" t="str">
        <f t="shared" si="2"/>
        <v>"Osaka",</v>
      </c>
      <c r="W21" t="str">
        <f t="shared" si="3"/>
        <v>"USO",</v>
      </c>
      <c r="X21" t="str">
        <f t="shared" si="4"/>
        <v>"SHE",</v>
      </c>
      <c r="Y21" t="s">
        <v>266</v>
      </c>
      <c r="Z21" t="str">
        <f t="shared" si="10"/>
        <v>"naomiosaka",</v>
      </c>
      <c r="AA21">
        <v>4</v>
      </c>
      <c r="AB21" t="s">
        <v>470</v>
      </c>
      <c r="AC21" t="str">
        <f t="shared" si="11"/>
        <v>"4",</v>
      </c>
      <c r="AD21" t="str">
        <f t="shared" si="12"/>
        <v>"RH",</v>
      </c>
      <c r="AE21" t="str">
        <f t="shared" si="5"/>
        <v>"Naomi Osaka",</v>
      </c>
    </row>
    <row r="22" spans="1:31" x14ac:dyDescent="0.25">
      <c r="A22">
        <v>1988</v>
      </c>
      <c r="B22" t="s">
        <v>215</v>
      </c>
      <c r="C22" t="s">
        <v>5</v>
      </c>
      <c r="D22" t="s">
        <v>106</v>
      </c>
      <c r="E22" t="s">
        <v>241</v>
      </c>
      <c r="F22" t="s">
        <v>476</v>
      </c>
      <c r="G22" t="str">
        <f t="shared" si="6"/>
        <v>MatsWilander</v>
      </c>
      <c r="H22">
        <f t="shared" si="13"/>
        <v>0</v>
      </c>
      <c r="I22">
        <f t="shared" si="14"/>
        <v>0</v>
      </c>
      <c r="J22">
        <f t="shared" si="15"/>
        <v>0</v>
      </c>
      <c r="K22">
        <f t="shared" si="16"/>
        <v>0</v>
      </c>
      <c r="L22">
        <f t="shared" si="17"/>
        <v>0</v>
      </c>
      <c r="M22">
        <f t="shared" si="18"/>
        <v>0</v>
      </c>
      <c r="O22" t="s">
        <v>245</v>
      </c>
      <c r="P22" t="s">
        <v>246</v>
      </c>
      <c r="Q22" t="str">
        <f t="shared" si="7"/>
        <v>"1988",</v>
      </c>
      <c r="R22" t="str">
        <f t="shared" si="8"/>
        <v>"SWE",</v>
      </c>
      <c r="S22" t="s">
        <v>473</v>
      </c>
      <c r="T22" t="str">
        <f t="shared" si="9"/>
        <v>"EUR",</v>
      </c>
      <c r="U22" t="str">
        <f t="shared" si="1"/>
        <v>"Mats",</v>
      </c>
      <c r="V22" t="str">
        <f t="shared" si="2"/>
        <v>"Wilander",</v>
      </c>
      <c r="W22" t="str">
        <f t="shared" si="3"/>
        <v>"USO",</v>
      </c>
      <c r="X22" t="str">
        <f t="shared" si="4"/>
        <v>"HE",</v>
      </c>
      <c r="Y22" t="s">
        <v>253</v>
      </c>
      <c r="Z22" t="str">
        <f t="shared" si="10"/>
        <v>"matswilander",</v>
      </c>
      <c r="AA22">
        <v>7</v>
      </c>
      <c r="AB22" t="s">
        <v>470</v>
      </c>
      <c r="AC22" t="str">
        <f t="shared" si="11"/>
        <v>"7",</v>
      </c>
      <c r="AD22" t="str">
        <f t="shared" si="12"/>
        <v>"RH",</v>
      </c>
      <c r="AE22" t="str">
        <f t="shared" si="5"/>
        <v>"Mats Wilander",</v>
      </c>
    </row>
    <row r="23" spans="1:31" x14ac:dyDescent="0.25">
      <c r="A23">
        <v>2017</v>
      </c>
      <c r="B23" t="s">
        <v>212</v>
      </c>
      <c r="C23" t="s">
        <v>3</v>
      </c>
      <c r="D23" t="s">
        <v>104</v>
      </c>
      <c r="E23" t="s">
        <v>244</v>
      </c>
      <c r="F23" t="s">
        <v>477</v>
      </c>
      <c r="G23" t="str">
        <f>_xlfn.CONCAT(C23,D23)</f>
        <v>SerenaWilliams</v>
      </c>
      <c r="H23">
        <f t="shared" si="13"/>
        <v>0</v>
      </c>
      <c r="I23">
        <f t="shared" si="14"/>
        <v>0</v>
      </c>
      <c r="J23">
        <f t="shared" si="15"/>
        <v>0</v>
      </c>
      <c r="K23">
        <f t="shared" si="16"/>
        <v>0</v>
      </c>
      <c r="L23">
        <f t="shared" si="17"/>
        <v>0</v>
      </c>
      <c r="M23">
        <f t="shared" si="18"/>
        <v>0</v>
      </c>
      <c r="O23" t="s">
        <v>245</v>
      </c>
      <c r="P23" t="s">
        <v>246</v>
      </c>
      <c r="Q23" t="str">
        <f t="shared" si="7"/>
        <v>"2017",</v>
      </c>
      <c r="R23" t="str">
        <f t="shared" si="8"/>
        <v>"USA",</v>
      </c>
      <c r="S23" t="s">
        <v>471</v>
      </c>
      <c r="T23" t="str">
        <f t="shared" si="9"/>
        <v>"NAM",</v>
      </c>
      <c r="U23" t="str">
        <f t="shared" si="1"/>
        <v>"Serena",</v>
      </c>
      <c r="V23" t="str">
        <f t="shared" si="2"/>
        <v>"Williams",</v>
      </c>
      <c r="W23" t="str">
        <f t="shared" si="3"/>
        <v>"AO",</v>
      </c>
      <c r="X23" t="str">
        <f t="shared" si="4"/>
        <v>"SHE",</v>
      </c>
      <c r="Y23" t="s">
        <v>250</v>
      </c>
      <c r="Z23" t="str">
        <f t="shared" si="10"/>
        <v>"serenawilliams",</v>
      </c>
      <c r="AA23">
        <v>23</v>
      </c>
      <c r="AB23" t="s">
        <v>470</v>
      </c>
      <c r="AC23" t="str">
        <f t="shared" si="11"/>
        <v>"23",</v>
      </c>
      <c r="AD23" t="str">
        <f t="shared" si="12"/>
        <v>"RH",</v>
      </c>
      <c r="AE23" t="str">
        <f t="shared" si="5"/>
        <v>"Serena Williams",</v>
      </c>
    </row>
    <row r="24" spans="1:31" x14ac:dyDescent="0.25">
      <c r="A24">
        <v>1974</v>
      </c>
      <c r="B24" t="s">
        <v>212</v>
      </c>
      <c r="C24" t="s">
        <v>23</v>
      </c>
      <c r="D24" t="s">
        <v>125</v>
      </c>
      <c r="E24" t="s">
        <v>241</v>
      </c>
      <c r="F24" t="s">
        <v>476</v>
      </c>
      <c r="G24" t="str">
        <f>_xlfn.CONCAT(C24,D24)</f>
        <v>JimmyConnors</v>
      </c>
      <c r="H24">
        <f t="shared" si="13"/>
        <v>0</v>
      </c>
      <c r="I24">
        <f t="shared" si="14"/>
        <v>0</v>
      </c>
      <c r="J24">
        <f t="shared" si="15"/>
        <v>0</v>
      </c>
      <c r="K24">
        <f t="shared" si="16"/>
        <v>0</v>
      </c>
      <c r="L24">
        <f t="shared" si="17"/>
        <v>0</v>
      </c>
      <c r="M24">
        <f t="shared" si="18"/>
        <v>0</v>
      </c>
      <c r="O24" t="s">
        <v>245</v>
      </c>
      <c r="P24" t="s">
        <v>246</v>
      </c>
      <c r="Q24" t="str">
        <f t="shared" si="7"/>
        <v>"1974",</v>
      </c>
      <c r="R24" t="str">
        <f t="shared" si="8"/>
        <v>"USA",</v>
      </c>
      <c r="S24" t="s">
        <v>471</v>
      </c>
      <c r="T24" t="str">
        <f t="shared" si="9"/>
        <v>"NAM",</v>
      </c>
      <c r="U24" t="str">
        <f t="shared" si="1"/>
        <v>"Jimmy",</v>
      </c>
      <c r="V24" t="str">
        <f t="shared" si="2"/>
        <v>"Connors",</v>
      </c>
      <c r="W24" t="str">
        <f t="shared" si="3"/>
        <v>"USO",</v>
      </c>
      <c r="X24" t="str">
        <f t="shared" si="4"/>
        <v>"HE",</v>
      </c>
      <c r="Y24" t="s">
        <v>267</v>
      </c>
      <c r="Z24" t="str">
        <f t="shared" si="10"/>
        <v>"jimmyconnors",</v>
      </c>
      <c r="AA24">
        <v>8</v>
      </c>
      <c r="AB24" t="s">
        <v>469</v>
      </c>
      <c r="AC24" t="str">
        <f t="shared" si="11"/>
        <v>"8",</v>
      </c>
      <c r="AD24" t="str">
        <f t="shared" si="12"/>
        <v>"LH",</v>
      </c>
      <c r="AE24" t="str">
        <f t="shared" si="5"/>
        <v>"Jimmy Connors",</v>
      </c>
    </row>
    <row r="25" spans="1:31" x14ac:dyDescent="0.25">
      <c r="A25">
        <v>2008</v>
      </c>
      <c r="B25" t="s">
        <v>225</v>
      </c>
      <c r="C25" t="s">
        <v>19</v>
      </c>
      <c r="D25" t="s">
        <v>120</v>
      </c>
      <c r="E25" t="s">
        <v>244</v>
      </c>
      <c r="F25" t="s">
        <v>477</v>
      </c>
      <c r="G25" t="str">
        <f t="shared" si="6"/>
        <v>MariaSharapova</v>
      </c>
      <c r="H25">
        <f t="shared" si="13"/>
        <v>0</v>
      </c>
      <c r="I25">
        <f t="shared" si="14"/>
        <v>0</v>
      </c>
      <c r="J25">
        <f t="shared" si="15"/>
        <v>0</v>
      </c>
      <c r="K25">
        <f t="shared" si="16"/>
        <v>0</v>
      </c>
      <c r="L25">
        <f t="shared" si="17"/>
        <v>0</v>
      </c>
      <c r="M25">
        <f t="shared" si="18"/>
        <v>0</v>
      </c>
      <c r="O25" t="s">
        <v>245</v>
      </c>
      <c r="P25" t="s">
        <v>246</v>
      </c>
      <c r="Q25" t="str">
        <f t="shared" si="7"/>
        <v>"2008",</v>
      </c>
      <c r="R25" t="str">
        <f t="shared" si="8"/>
        <v>"RUS",</v>
      </c>
      <c r="S25" t="s">
        <v>475</v>
      </c>
      <c r="T25" t="str">
        <f t="shared" si="9"/>
        <v>"ASA",</v>
      </c>
      <c r="U25" t="str">
        <f t="shared" si="1"/>
        <v>"Maria",</v>
      </c>
      <c r="V25" t="str">
        <f t="shared" si="2"/>
        <v>"Sharapova",</v>
      </c>
      <c r="W25" t="str">
        <f t="shared" si="3"/>
        <v>"AO",</v>
      </c>
      <c r="X25" t="str">
        <f t="shared" si="4"/>
        <v>"SHE",</v>
      </c>
      <c r="Y25" t="s">
        <v>268</v>
      </c>
      <c r="Z25" t="str">
        <f t="shared" si="10"/>
        <v>"mariasharapova",</v>
      </c>
      <c r="AA25">
        <v>5</v>
      </c>
      <c r="AB25" t="s">
        <v>470</v>
      </c>
      <c r="AC25" t="str">
        <f t="shared" si="11"/>
        <v>"5",</v>
      </c>
      <c r="AD25" t="str">
        <f t="shared" si="12"/>
        <v>"RH",</v>
      </c>
      <c r="AE25" t="str">
        <f t="shared" si="5"/>
        <v>"Maria Sharapova",</v>
      </c>
    </row>
    <row r="26" spans="1:31" x14ac:dyDescent="0.25">
      <c r="A26">
        <v>1987</v>
      </c>
      <c r="B26" t="s">
        <v>221</v>
      </c>
      <c r="C26" t="s">
        <v>14</v>
      </c>
      <c r="D26" t="s">
        <v>115</v>
      </c>
      <c r="E26" t="s">
        <v>241</v>
      </c>
      <c r="F26" t="s">
        <v>476</v>
      </c>
      <c r="G26" t="str">
        <f t="shared" si="6"/>
        <v>IvanLendl</v>
      </c>
      <c r="H26">
        <f t="shared" si="13"/>
        <v>0</v>
      </c>
      <c r="I26">
        <f t="shared" si="14"/>
        <v>0</v>
      </c>
      <c r="J26">
        <f t="shared" si="15"/>
        <v>0</v>
      </c>
      <c r="K26">
        <f t="shared" si="16"/>
        <v>0</v>
      </c>
      <c r="L26">
        <f t="shared" si="17"/>
        <v>0</v>
      </c>
      <c r="M26">
        <f t="shared" si="18"/>
        <v>0</v>
      </c>
      <c r="O26" t="s">
        <v>245</v>
      </c>
      <c r="P26" t="s">
        <v>246</v>
      </c>
      <c r="Q26" t="str">
        <f t="shared" si="7"/>
        <v>"1987",</v>
      </c>
      <c r="R26" t="str">
        <f t="shared" si="8"/>
        <v>"CZE",</v>
      </c>
      <c r="S26" t="s">
        <v>473</v>
      </c>
      <c r="T26" t="str">
        <f t="shared" si="9"/>
        <v>"EUR",</v>
      </c>
      <c r="U26" t="str">
        <f t="shared" si="1"/>
        <v>"Ivan",</v>
      </c>
      <c r="V26" t="str">
        <f t="shared" si="2"/>
        <v>"Lendl",</v>
      </c>
      <c r="W26" t="str">
        <f t="shared" si="3"/>
        <v>"USO",</v>
      </c>
      <c r="X26" t="str">
        <f t="shared" si="4"/>
        <v>"HE",</v>
      </c>
      <c r="Y26" t="s">
        <v>263</v>
      </c>
      <c r="Z26" t="str">
        <f t="shared" si="10"/>
        <v>"ivanlendl",</v>
      </c>
      <c r="AA26">
        <v>8</v>
      </c>
      <c r="AB26" t="s">
        <v>470</v>
      </c>
      <c r="AC26" t="str">
        <f t="shared" si="11"/>
        <v>"8",</v>
      </c>
      <c r="AD26" t="str">
        <f t="shared" si="12"/>
        <v>"RH",</v>
      </c>
      <c r="AE26" t="str">
        <f t="shared" si="5"/>
        <v>"Ivan Lendl",</v>
      </c>
    </row>
    <row r="27" spans="1:31" x14ac:dyDescent="0.25">
      <c r="A27">
        <v>2011</v>
      </c>
      <c r="B27" t="s">
        <v>214</v>
      </c>
      <c r="C27" t="s">
        <v>20</v>
      </c>
      <c r="D27" t="s">
        <v>121</v>
      </c>
      <c r="E27" t="s">
        <v>241</v>
      </c>
      <c r="F27" t="s">
        <v>476</v>
      </c>
      <c r="G27" t="str">
        <f t="shared" si="6"/>
        <v>NovakDjokovic</v>
      </c>
      <c r="H27">
        <f t="shared" si="13"/>
        <v>0</v>
      </c>
      <c r="I27">
        <f t="shared" si="14"/>
        <v>0</v>
      </c>
      <c r="J27">
        <f t="shared" si="15"/>
        <v>0</v>
      </c>
      <c r="K27">
        <f t="shared" si="16"/>
        <v>0</v>
      </c>
      <c r="L27">
        <f t="shared" si="17"/>
        <v>0</v>
      </c>
      <c r="M27">
        <f t="shared" si="18"/>
        <v>0</v>
      </c>
      <c r="O27" t="s">
        <v>245</v>
      </c>
      <c r="P27" t="s">
        <v>246</v>
      </c>
      <c r="Q27" t="str">
        <f t="shared" si="7"/>
        <v>"2011",</v>
      </c>
      <c r="R27" t="str">
        <f t="shared" si="8"/>
        <v>"SRB",</v>
      </c>
      <c r="S27" t="s">
        <v>473</v>
      </c>
      <c r="T27" t="str">
        <f t="shared" si="9"/>
        <v>"EUR",</v>
      </c>
      <c r="U27" t="str">
        <f t="shared" si="1"/>
        <v>"Novak",</v>
      </c>
      <c r="V27" t="str">
        <f t="shared" si="2"/>
        <v>"Djokovic",</v>
      </c>
      <c r="W27" t="str">
        <f t="shared" si="3"/>
        <v>"USO",</v>
      </c>
      <c r="X27" t="str">
        <f t="shared" si="4"/>
        <v>"HE",</v>
      </c>
      <c r="Y27" t="s">
        <v>269</v>
      </c>
      <c r="Z27" t="str">
        <f t="shared" si="10"/>
        <v>"novakdjokovic",</v>
      </c>
      <c r="AA27">
        <v>20</v>
      </c>
      <c r="AB27" t="s">
        <v>470</v>
      </c>
      <c r="AC27" t="str">
        <f t="shared" si="11"/>
        <v>"20",</v>
      </c>
      <c r="AD27" t="str">
        <f t="shared" si="12"/>
        <v>"RH",</v>
      </c>
      <c r="AE27" t="str">
        <f t="shared" si="5"/>
        <v>"Novak Djokovic",</v>
      </c>
    </row>
    <row r="28" spans="1:31" x14ac:dyDescent="0.25">
      <c r="A28">
        <v>1985</v>
      </c>
      <c r="B28" t="s">
        <v>212</v>
      </c>
      <c r="C28" t="s">
        <v>21</v>
      </c>
      <c r="D28" t="s">
        <v>122</v>
      </c>
      <c r="E28" t="s">
        <v>243</v>
      </c>
      <c r="F28" t="s">
        <v>477</v>
      </c>
      <c r="G28" t="str">
        <f t="shared" si="6"/>
        <v>ChrisEvert</v>
      </c>
      <c r="H28">
        <f t="shared" si="13"/>
        <v>0</v>
      </c>
      <c r="I28">
        <f t="shared" si="14"/>
        <v>0</v>
      </c>
      <c r="J28">
        <f t="shared" si="15"/>
        <v>0</v>
      </c>
      <c r="K28">
        <f t="shared" si="16"/>
        <v>0</v>
      </c>
      <c r="L28">
        <f t="shared" si="17"/>
        <v>0</v>
      </c>
      <c r="M28">
        <f t="shared" si="18"/>
        <v>0</v>
      </c>
      <c r="O28" t="s">
        <v>245</v>
      </c>
      <c r="P28" t="s">
        <v>246</v>
      </c>
      <c r="Q28" t="str">
        <f t="shared" si="7"/>
        <v>"1985",</v>
      </c>
      <c r="R28" t="str">
        <f t="shared" si="8"/>
        <v>"USA",</v>
      </c>
      <c r="S28" t="s">
        <v>471</v>
      </c>
      <c r="T28" t="str">
        <f t="shared" si="9"/>
        <v>"NAM",</v>
      </c>
      <c r="U28" t="str">
        <f t="shared" si="1"/>
        <v>"Chris",</v>
      </c>
      <c r="V28" t="str">
        <f t="shared" si="2"/>
        <v>"Evert",</v>
      </c>
      <c r="W28" t="str">
        <f t="shared" si="3"/>
        <v>"FO",</v>
      </c>
      <c r="X28" t="str">
        <f t="shared" si="4"/>
        <v>"SHE",</v>
      </c>
      <c r="Y28" t="s">
        <v>255</v>
      </c>
      <c r="Z28" t="str">
        <f t="shared" si="10"/>
        <v>"chrisevert",</v>
      </c>
      <c r="AA28">
        <v>18</v>
      </c>
      <c r="AB28" t="s">
        <v>470</v>
      </c>
      <c r="AC28" t="str">
        <f t="shared" si="11"/>
        <v>"18",</v>
      </c>
      <c r="AD28" t="str">
        <f t="shared" si="12"/>
        <v>"RH",</v>
      </c>
      <c r="AE28" t="str">
        <f t="shared" si="5"/>
        <v>"Chris Evert",</v>
      </c>
    </row>
    <row r="29" spans="1:31" x14ac:dyDescent="0.25">
      <c r="A29">
        <v>1992</v>
      </c>
      <c r="B29" t="s">
        <v>216</v>
      </c>
      <c r="C29" t="s">
        <v>15</v>
      </c>
      <c r="D29" t="s">
        <v>116</v>
      </c>
      <c r="E29" t="s">
        <v>242</v>
      </c>
      <c r="F29" t="s">
        <v>477</v>
      </c>
      <c r="G29" t="str">
        <f t="shared" si="6"/>
        <v>SteffiGraf</v>
      </c>
      <c r="H29">
        <f t="shared" si="13"/>
        <v>0</v>
      </c>
      <c r="I29">
        <f t="shared" si="14"/>
        <v>0</v>
      </c>
      <c r="J29">
        <f t="shared" si="15"/>
        <v>0</v>
      </c>
      <c r="K29">
        <f t="shared" si="16"/>
        <v>0</v>
      </c>
      <c r="L29">
        <f t="shared" si="17"/>
        <v>0</v>
      </c>
      <c r="M29">
        <f t="shared" si="18"/>
        <v>0</v>
      </c>
      <c r="O29" t="s">
        <v>245</v>
      </c>
      <c r="P29" t="s">
        <v>246</v>
      </c>
      <c r="Q29" t="str">
        <f t="shared" si="7"/>
        <v>"1992",</v>
      </c>
      <c r="R29" t="str">
        <f t="shared" si="8"/>
        <v>"GER",</v>
      </c>
      <c r="S29" t="s">
        <v>473</v>
      </c>
      <c r="T29" t="str">
        <f t="shared" si="9"/>
        <v>"EUR",</v>
      </c>
      <c r="U29" t="str">
        <f t="shared" si="1"/>
        <v>"Steffi",</v>
      </c>
      <c r="V29" t="str">
        <f t="shared" si="2"/>
        <v>"Graf",</v>
      </c>
      <c r="W29" t="str">
        <f t="shared" si="3"/>
        <v>"WIM",</v>
      </c>
      <c r="X29" t="str">
        <f t="shared" si="4"/>
        <v>"SHE",</v>
      </c>
      <c r="Y29" t="s">
        <v>251</v>
      </c>
      <c r="Z29" t="str">
        <f t="shared" si="10"/>
        <v>"steffigraf",</v>
      </c>
      <c r="AA29">
        <v>22</v>
      </c>
      <c r="AB29" t="s">
        <v>470</v>
      </c>
      <c r="AC29" t="str">
        <f t="shared" si="11"/>
        <v>"22",</v>
      </c>
      <c r="AD29" t="str">
        <f t="shared" si="12"/>
        <v>"RH",</v>
      </c>
      <c r="AE29" t="str">
        <f t="shared" si="5"/>
        <v>"Steffi Graf",</v>
      </c>
    </row>
    <row r="30" spans="1:31" x14ac:dyDescent="0.25">
      <c r="A30">
        <v>1973</v>
      </c>
      <c r="B30" t="s">
        <v>218</v>
      </c>
      <c r="C30" t="s">
        <v>0</v>
      </c>
      <c r="D30" t="s">
        <v>123</v>
      </c>
      <c r="E30" t="s">
        <v>244</v>
      </c>
      <c r="F30" t="s">
        <v>476</v>
      </c>
      <c r="G30" t="str">
        <f t="shared" si="6"/>
        <v>JohnNewcombe</v>
      </c>
      <c r="H30">
        <f t="shared" si="13"/>
        <v>0</v>
      </c>
      <c r="I30">
        <f t="shared" si="14"/>
        <v>0</v>
      </c>
      <c r="J30">
        <f t="shared" si="15"/>
        <v>0</v>
      </c>
      <c r="K30">
        <f t="shared" si="16"/>
        <v>0</v>
      </c>
      <c r="L30">
        <f t="shared" si="17"/>
        <v>0</v>
      </c>
      <c r="M30">
        <f t="shared" si="18"/>
        <v>0</v>
      </c>
      <c r="O30" t="s">
        <v>245</v>
      </c>
      <c r="P30" t="s">
        <v>246</v>
      </c>
      <c r="Q30" t="str">
        <f t="shared" si="7"/>
        <v>"1973",</v>
      </c>
      <c r="R30" t="str">
        <f t="shared" si="8"/>
        <v>"AUS",</v>
      </c>
      <c r="S30" t="s">
        <v>218</v>
      </c>
      <c r="T30" t="str">
        <f t="shared" si="9"/>
        <v>"AUS",</v>
      </c>
      <c r="U30" t="str">
        <f t="shared" si="1"/>
        <v>"John",</v>
      </c>
      <c r="V30" t="str">
        <f t="shared" si="2"/>
        <v>"Newcombe",</v>
      </c>
      <c r="W30" t="str">
        <f t="shared" si="3"/>
        <v>"AO",</v>
      </c>
      <c r="X30" t="str">
        <f t="shared" si="4"/>
        <v>"HE",</v>
      </c>
      <c r="Y30" t="s">
        <v>270</v>
      </c>
      <c r="Z30" t="str">
        <f t="shared" si="10"/>
        <v>"johnnewcombe",</v>
      </c>
      <c r="AA30">
        <v>7</v>
      </c>
      <c r="AB30" t="s">
        <v>470</v>
      </c>
      <c r="AC30" t="str">
        <f t="shared" si="11"/>
        <v>"7",</v>
      </c>
      <c r="AD30" t="str">
        <f t="shared" si="12"/>
        <v>"RH",</v>
      </c>
      <c r="AE30" t="str">
        <f t="shared" si="5"/>
        <v>"John Newcombe",</v>
      </c>
    </row>
    <row r="31" spans="1:31" x14ac:dyDescent="0.25">
      <c r="A31">
        <v>2005</v>
      </c>
      <c r="B31" t="s">
        <v>217</v>
      </c>
      <c r="C31" t="s">
        <v>8</v>
      </c>
      <c r="D31" t="s">
        <v>109</v>
      </c>
      <c r="E31" t="s">
        <v>243</v>
      </c>
      <c r="F31" t="s">
        <v>476</v>
      </c>
      <c r="G31" t="str">
        <f t="shared" si="6"/>
        <v>RafaelNadal</v>
      </c>
      <c r="H31">
        <f t="shared" si="13"/>
        <v>0</v>
      </c>
      <c r="I31">
        <f t="shared" si="14"/>
        <v>0</v>
      </c>
      <c r="J31">
        <f t="shared" si="15"/>
        <v>0</v>
      </c>
      <c r="K31">
        <f t="shared" si="16"/>
        <v>0</v>
      </c>
      <c r="L31">
        <f t="shared" si="17"/>
        <v>0</v>
      </c>
      <c r="M31">
        <f t="shared" si="18"/>
        <v>0</v>
      </c>
      <c r="O31" t="s">
        <v>245</v>
      </c>
      <c r="P31" t="s">
        <v>246</v>
      </c>
      <c r="Q31" t="str">
        <f t="shared" si="7"/>
        <v>"2005",</v>
      </c>
      <c r="R31" t="str">
        <f t="shared" si="8"/>
        <v>"ESP",</v>
      </c>
      <c r="S31" t="s">
        <v>473</v>
      </c>
      <c r="T31" t="str">
        <f t="shared" si="9"/>
        <v>"EUR",</v>
      </c>
      <c r="U31" t="str">
        <f t="shared" si="1"/>
        <v>"Rafael",</v>
      </c>
      <c r="V31" t="str">
        <f t="shared" si="2"/>
        <v>"Nadal",</v>
      </c>
      <c r="W31" t="str">
        <f t="shared" si="3"/>
        <v>"FO",</v>
      </c>
      <c r="X31" t="str">
        <f t="shared" si="4"/>
        <v>"HE",</v>
      </c>
      <c r="Y31" t="s">
        <v>257</v>
      </c>
      <c r="Z31" t="str">
        <f t="shared" si="10"/>
        <v>"rafaelnadal",</v>
      </c>
      <c r="AA31">
        <v>22</v>
      </c>
      <c r="AB31" t="s">
        <v>469</v>
      </c>
      <c r="AC31" t="str">
        <f t="shared" si="11"/>
        <v>"22",</v>
      </c>
      <c r="AD31" t="str">
        <f t="shared" si="12"/>
        <v>"LH",</v>
      </c>
      <c r="AE31" t="str">
        <f t="shared" si="5"/>
        <v>"Rafael Nadal",</v>
      </c>
    </row>
    <row r="32" spans="1:31" x14ac:dyDescent="0.25">
      <c r="A32">
        <v>2002</v>
      </c>
      <c r="B32" t="s">
        <v>217</v>
      </c>
      <c r="C32" t="s">
        <v>22</v>
      </c>
      <c r="D32" t="s">
        <v>124</v>
      </c>
      <c r="E32" t="s">
        <v>243</v>
      </c>
      <c r="F32" t="s">
        <v>476</v>
      </c>
      <c r="G32" t="str">
        <f t="shared" si="6"/>
        <v>AlbertCosta</v>
      </c>
      <c r="H32">
        <f t="shared" si="13"/>
        <v>0</v>
      </c>
      <c r="I32">
        <f t="shared" si="14"/>
        <v>0</v>
      </c>
      <c r="J32">
        <f t="shared" si="15"/>
        <v>0</v>
      </c>
      <c r="K32">
        <f t="shared" si="16"/>
        <v>0</v>
      </c>
      <c r="L32">
        <f t="shared" si="17"/>
        <v>0</v>
      </c>
      <c r="M32">
        <f t="shared" si="18"/>
        <v>0</v>
      </c>
      <c r="O32" t="s">
        <v>245</v>
      </c>
      <c r="P32" t="s">
        <v>246</v>
      </c>
      <c r="Q32" t="str">
        <f t="shared" si="7"/>
        <v>"2002",</v>
      </c>
      <c r="R32" t="str">
        <f t="shared" si="8"/>
        <v>"ESP",</v>
      </c>
      <c r="S32" t="s">
        <v>473</v>
      </c>
      <c r="T32" t="str">
        <f t="shared" si="9"/>
        <v>"EUR",</v>
      </c>
      <c r="U32" t="str">
        <f t="shared" si="1"/>
        <v>"Albert",</v>
      </c>
      <c r="V32" t="str">
        <f t="shared" si="2"/>
        <v>"Costa",</v>
      </c>
      <c r="W32" t="str">
        <f t="shared" si="3"/>
        <v>"FO",</v>
      </c>
      <c r="X32" t="str">
        <f t="shared" si="4"/>
        <v>"HE",</v>
      </c>
      <c r="Y32" t="s">
        <v>271</v>
      </c>
      <c r="Z32" t="str">
        <f t="shared" si="10"/>
        <v>"albertcosta",</v>
      </c>
      <c r="AA32">
        <v>1</v>
      </c>
      <c r="AB32" t="s">
        <v>470</v>
      </c>
      <c r="AC32" t="str">
        <f t="shared" si="11"/>
        <v>"1",</v>
      </c>
      <c r="AD32" t="str">
        <f t="shared" si="12"/>
        <v>"RH",</v>
      </c>
      <c r="AE32" t="str">
        <f t="shared" si="5"/>
        <v>"Albert Costa",</v>
      </c>
    </row>
    <row r="33" spans="1:31" x14ac:dyDescent="0.25">
      <c r="A33">
        <v>1974</v>
      </c>
      <c r="B33" t="s">
        <v>212</v>
      </c>
      <c r="C33" t="s">
        <v>23</v>
      </c>
      <c r="D33" t="s">
        <v>125</v>
      </c>
      <c r="E33" t="s">
        <v>244</v>
      </c>
      <c r="F33" t="s">
        <v>476</v>
      </c>
      <c r="G33" t="str">
        <f t="shared" si="6"/>
        <v>JimmyConnors</v>
      </c>
      <c r="H33">
        <f t="shared" si="13"/>
        <v>0</v>
      </c>
      <c r="I33">
        <f t="shared" si="14"/>
        <v>0</v>
      </c>
      <c r="J33">
        <f t="shared" si="15"/>
        <v>0</v>
      </c>
      <c r="K33">
        <f t="shared" si="16"/>
        <v>0</v>
      </c>
      <c r="L33">
        <f t="shared" si="17"/>
        <v>0</v>
      </c>
      <c r="M33">
        <f t="shared" si="18"/>
        <v>0</v>
      </c>
      <c r="O33" t="s">
        <v>245</v>
      </c>
      <c r="P33" t="s">
        <v>246</v>
      </c>
      <c r="Q33" t="str">
        <f t="shared" si="7"/>
        <v>"1974",</v>
      </c>
      <c r="R33" t="str">
        <f t="shared" si="8"/>
        <v>"USA",</v>
      </c>
      <c r="S33" t="s">
        <v>471</v>
      </c>
      <c r="T33" t="str">
        <f t="shared" si="9"/>
        <v>"NAM",</v>
      </c>
      <c r="U33" t="str">
        <f t="shared" si="1"/>
        <v>"Jimmy",</v>
      </c>
      <c r="V33" t="str">
        <f t="shared" si="2"/>
        <v>"Connors",</v>
      </c>
      <c r="W33" t="str">
        <f t="shared" si="3"/>
        <v>"AO",</v>
      </c>
      <c r="X33" t="str">
        <f t="shared" si="4"/>
        <v>"HE",</v>
      </c>
      <c r="Y33" t="s">
        <v>267</v>
      </c>
      <c r="Z33" t="str">
        <f t="shared" si="10"/>
        <v>"jimmyconnors",</v>
      </c>
      <c r="AA33">
        <v>8</v>
      </c>
      <c r="AB33" t="s">
        <v>469</v>
      </c>
      <c r="AC33" t="str">
        <f t="shared" si="11"/>
        <v>"8",</v>
      </c>
      <c r="AD33" t="str">
        <f t="shared" si="12"/>
        <v>"LH",</v>
      </c>
      <c r="AE33" t="str">
        <f t="shared" si="5"/>
        <v>"Jimmy Connors",</v>
      </c>
    </row>
    <row r="34" spans="1:31" x14ac:dyDescent="0.25">
      <c r="A34">
        <v>2008</v>
      </c>
      <c r="B34" t="s">
        <v>212</v>
      </c>
      <c r="C34" t="s">
        <v>3</v>
      </c>
      <c r="D34" t="s">
        <v>104</v>
      </c>
      <c r="E34" t="s">
        <v>241</v>
      </c>
      <c r="F34" t="s">
        <v>477</v>
      </c>
      <c r="G34" t="str">
        <f t="shared" si="6"/>
        <v>SerenaWilliams</v>
      </c>
      <c r="H34">
        <f t="shared" si="13"/>
        <v>0</v>
      </c>
      <c r="I34">
        <f t="shared" si="14"/>
        <v>0</v>
      </c>
      <c r="J34">
        <f t="shared" si="15"/>
        <v>0</v>
      </c>
      <c r="K34">
        <f t="shared" si="16"/>
        <v>0</v>
      </c>
      <c r="L34">
        <f t="shared" si="17"/>
        <v>0</v>
      </c>
      <c r="M34">
        <f t="shared" si="18"/>
        <v>0</v>
      </c>
      <c r="O34" t="s">
        <v>245</v>
      </c>
      <c r="P34" t="s">
        <v>246</v>
      </c>
      <c r="Q34" t="str">
        <f t="shared" si="7"/>
        <v>"2008",</v>
      </c>
      <c r="R34" t="str">
        <f t="shared" si="8"/>
        <v>"USA",</v>
      </c>
      <c r="S34" t="s">
        <v>471</v>
      </c>
      <c r="T34" t="str">
        <f t="shared" si="9"/>
        <v>"NAM",</v>
      </c>
      <c r="U34" t="str">
        <f t="shared" si="1"/>
        <v>"Serena",</v>
      </c>
      <c r="V34" t="str">
        <f t="shared" si="2"/>
        <v>"Williams",</v>
      </c>
      <c r="W34" t="str">
        <f t="shared" si="3"/>
        <v>"USO",</v>
      </c>
      <c r="X34" t="str">
        <f t="shared" si="4"/>
        <v>"SHE",</v>
      </c>
      <c r="Y34" t="s">
        <v>250</v>
      </c>
      <c r="Z34" t="str">
        <f t="shared" si="10"/>
        <v>"serenawilliams",</v>
      </c>
      <c r="AA34">
        <v>23</v>
      </c>
      <c r="AB34" t="s">
        <v>470</v>
      </c>
      <c r="AC34" t="str">
        <f t="shared" si="11"/>
        <v>"23",</v>
      </c>
      <c r="AD34" t="str">
        <f t="shared" si="12"/>
        <v>"RH",</v>
      </c>
      <c r="AE34" t="str">
        <f t="shared" si="5"/>
        <v>"Serena Williams",</v>
      </c>
    </row>
    <row r="35" spans="1:31" x14ac:dyDescent="0.25">
      <c r="A35">
        <v>2020</v>
      </c>
      <c r="B35" t="s">
        <v>226</v>
      </c>
      <c r="C35" t="s">
        <v>24</v>
      </c>
      <c r="D35" t="s">
        <v>126</v>
      </c>
      <c r="E35" t="s">
        <v>243</v>
      </c>
      <c r="F35" t="s">
        <v>477</v>
      </c>
      <c r="G35" t="str">
        <f t="shared" si="6"/>
        <v>IgaSwiatek</v>
      </c>
      <c r="H35">
        <f t="shared" si="13"/>
        <v>0</v>
      </c>
      <c r="I35">
        <f t="shared" si="14"/>
        <v>0</v>
      </c>
      <c r="J35">
        <f t="shared" si="15"/>
        <v>0</v>
      </c>
      <c r="K35">
        <f t="shared" si="16"/>
        <v>0</v>
      </c>
      <c r="L35">
        <f t="shared" si="17"/>
        <v>0</v>
      </c>
      <c r="M35">
        <f t="shared" si="18"/>
        <v>0</v>
      </c>
      <c r="O35" t="s">
        <v>245</v>
      </c>
      <c r="P35" t="s">
        <v>246</v>
      </c>
      <c r="Q35" t="str">
        <f t="shared" si="7"/>
        <v>"2020",</v>
      </c>
      <c r="R35" t="str">
        <f t="shared" si="8"/>
        <v>"POL",</v>
      </c>
      <c r="S35" t="s">
        <v>473</v>
      </c>
      <c r="T35" t="str">
        <f t="shared" si="9"/>
        <v>"EUR",</v>
      </c>
      <c r="U35" t="str">
        <f t="shared" si="1"/>
        <v>"Iga",</v>
      </c>
      <c r="V35" t="str">
        <f t="shared" si="2"/>
        <v>"Swiatek",</v>
      </c>
      <c r="W35" t="str">
        <f t="shared" si="3"/>
        <v>"FO",</v>
      </c>
      <c r="X35" t="str">
        <f t="shared" si="4"/>
        <v>"SHE",</v>
      </c>
      <c r="Y35" t="s">
        <v>272</v>
      </c>
      <c r="Z35" t="str">
        <f t="shared" si="10"/>
        <v>"igaswiatek",</v>
      </c>
      <c r="AA35">
        <v>2</v>
      </c>
      <c r="AB35" t="s">
        <v>470</v>
      </c>
      <c r="AC35" t="str">
        <f t="shared" si="11"/>
        <v>"2",</v>
      </c>
      <c r="AD35" t="str">
        <f t="shared" si="12"/>
        <v>"RH",</v>
      </c>
      <c r="AE35" t="str">
        <f t="shared" si="5"/>
        <v>"Iga Swiatek",</v>
      </c>
    </row>
    <row r="36" spans="1:31" x14ac:dyDescent="0.25">
      <c r="A36">
        <v>1998</v>
      </c>
      <c r="B36" t="s">
        <v>217</v>
      </c>
      <c r="C36" t="s">
        <v>25</v>
      </c>
      <c r="D36" t="s">
        <v>127</v>
      </c>
      <c r="E36" t="s">
        <v>243</v>
      </c>
      <c r="F36" t="s">
        <v>477</v>
      </c>
      <c r="G36" t="str">
        <f t="shared" si="6"/>
        <v>ArantxaSanchez</v>
      </c>
      <c r="H36">
        <f t="shared" si="13"/>
        <v>0</v>
      </c>
      <c r="I36">
        <f t="shared" si="14"/>
        <v>0</v>
      </c>
      <c r="J36">
        <f t="shared" si="15"/>
        <v>0</v>
      </c>
      <c r="K36">
        <f t="shared" si="16"/>
        <v>0</v>
      </c>
      <c r="L36">
        <f t="shared" si="17"/>
        <v>0</v>
      </c>
      <c r="M36">
        <f t="shared" si="18"/>
        <v>0</v>
      </c>
      <c r="O36" t="s">
        <v>245</v>
      </c>
      <c r="P36" t="s">
        <v>246</v>
      </c>
      <c r="Q36" t="str">
        <f t="shared" si="7"/>
        <v>"1998",</v>
      </c>
      <c r="R36" t="str">
        <f t="shared" si="8"/>
        <v>"ESP",</v>
      </c>
      <c r="S36" t="s">
        <v>473</v>
      </c>
      <c r="T36" t="str">
        <f t="shared" si="9"/>
        <v>"EUR",</v>
      </c>
      <c r="U36" t="str">
        <f t="shared" si="1"/>
        <v>"Arantxa",</v>
      </c>
      <c r="V36" t="str">
        <f t="shared" si="2"/>
        <v>"Sanchez",</v>
      </c>
      <c r="W36" t="str">
        <f t="shared" si="3"/>
        <v>"FO",</v>
      </c>
      <c r="X36" t="str">
        <f t="shared" si="4"/>
        <v>"SHE",</v>
      </c>
      <c r="Y36" t="s">
        <v>273</v>
      </c>
      <c r="Z36" t="str">
        <f t="shared" si="10"/>
        <v>"arantxasanchez",</v>
      </c>
      <c r="AA36">
        <v>4</v>
      </c>
      <c r="AB36" t="s">
        <v>470</v>
      </c>
      <c r="AC36" t="str">
        <f t="shared" si="11"/>
        <v>"4",</v>
      </c>
      <c r="AD36" t="str">
        <f t="shared" si="12"/>
        <v>"RH",</v>
      </c>
      <c r="AE36" t="str">
        <f t="shared" si="5"/>
        <v>"Arantxa Sanchez",</v>
      </c>
    </row>
    <row r="37" spans="1:31" x14ac:dyDescent="0.25">
      <c r="A37">
        <v>1977</v>
      </c>
      <c r="B37" t="s">
        <v>223</v>
      </c>
      <c r="C37" t="s">
        <v>17</v>
      </c>
      <c r="D37" t="s">
        <v>118</v>
      </c>
      <c r="E37" t="s">
        <v>243</v>
      </c>
      <c r="F37" t="s">
        <v>476</v>
      </c>
      <c r="G37" t="str">
        <f t="shared" si="6"/>
        <v>GuillermoVilas</v>
      </c>
      <c r="H37">
        <f t="shared" si="13"/>
        <v>0</v>
      </c>
      <c r="I37">
        <f t="shared" si="14"/>
        <v>0</v>
      </c>
      <c r="J37">
        <f t="shared" si="15"/>
        <v>0</v>
      </c>
      <c r="K37">
        <f t="shared" si="16"/>
        <v>0</v>
      </c>
      <c r="L37">
        <f t="shared" si="17"/>
        <v>0</v>
      </c>
      <c r="M37">
        <f t="shared" si="18"/>
        <v>0</v>
      </c>
      <c r="O37" t="s">
        <v>245</v>
      </c>
      <c r="P37" t="s">
        <v>246</v>
      </c>
      <c r="Q37" t="str">
        <f t="shared" si="7"/>
        <v>"1977",</v>
      </c>
      <c r="R37" t="str">
        <f t="shared" si="8"/>
        <v>"ARG",</v>
      </c>
      <c r="S37" t="s">
        <v>472</v>
      </c>
      <c r="T37" t="str">
        <f t="shared" si="9"/>
        <v>"SAM",</v>
      </c>
      <c r="U37" t="str">
        <f t="shared" si="1"/>
        <v>"Guillermo",</v>
      </c>
      <c r="V37" t="str">
        <f t="shared" si="2"/>
        <v>"Vilas",</v>
      </c>
      <c r="W37" t="str">
        <f t="shared" si="3"/>
        <v>"FO",</v>
      </c>
      <c r="X37" t="str">
        <f t="shared" si="4"/>
        <v>"HE",</v>
      </c>
      <c r="Y37" t="s">
        <v>265</v>
      </c>
      <c r="Z37" t="str">
        <f t="shared" si="10"/>
        <v>"guillermovilas",</v>
      </c>
      <c r="AA37">
        <v>4</v>
      </c>
      <c r="AB37" t="s">
        <v>469</v>
      </c>
      <c r="AC37" t="str">
        <f t="shared" si="11"/>
        <v>"4",</v>
      </c>
      <c r="AD37" t="str">
        <f t="shared" si="12"/>
        <v>"LH",</v>
      </c>
      <c r="AE37" t="str">
        <f t="shared" si="5"/>
        <v>"Guillermo Vilas",</v>
      </c>
    </row>
    <row r="38" spans="1:31" x14ac:dyDescent="0.25">
      <c r="A38">
        <v>1991</v>
      </c>
      <c r="B38" t="s">
        <v>216</v>
      </c>
      <c r="C38" t="s">
        <v>26</v>
      </c>
      <c r="D38" t="s">
        <v>128</v>
      </c>
      <c r="E38" t="s">
        <v>244</v>
      </c>
      <c r="F38" t="s">
        <v>476</v>
      </c>
      <c r="G38" t="str">
        <f t="shared" si="6"/>
        <v>BorisBecker</v>
      </c>
      <c r="H38">
        <f t="shared" si="13"/>
        <v>0</v>
      </c>
      <c r="I38">
        <f t="shared" si="14"/>
        <v>0</v>
      </c>
      <c r="J38">
        <f t="shared" si="15"/>
        <v>0</v>
      </c>
      <c r="K38">
        <f t="shared" si="16"/>
        <v>0</v>
      </c>
      <c r="L38">
        <f t="shared" si="17"/>
        <v>0</v>
      </c>
      <c r="M38">
        <f t="shared" si="18"/>
        <v>0</v>
      </c>
      <c r="O38" t="s">
        <v>245</v>
      </c>
      <c r="P38" t="s">
        <v>246</v>
      </c>
      <c r="Q38" t="str">
        <f t="shared" si="7"/>
        <v>"1991",</v>
      </c>
      <c r="R38" t="str">
        <f t="shared" si="8"/>
        <v>"GER",</v>
      </c>
      <c r="S38" t="s">
        <v>473</v>
      </c>
      <c r="T38" t="str">
        <f t="shared" si="9"/>
        <v>"EUR",</v>
      </c>
      <c r="U38" t="str">
        <f t="shared" si="1"/>
        <v>"Boris",</v>
      </c>
      <c r="V38" t="str">
        <f t="shared" si="2"/>
        <v>"Becker",</v>
      </c>
      <c r="W38" t="str">
        <f t="shared" si="3"/>
        <v>"AO",</v>
      </c>
      <c r="X38" t="str">
        <f t="shared" si="4"/>
        <v>"HE",</v>
      </c>
      <c r="Y38" t="s">
        <v>274</v>
      </c>
      <c r="Z38" t="str">
        <f t="shared" si="10"/>
        <v>"borisbecker",</v>
      </c>
      <c r="AA38">
        <v>6</v>
      </c>
      <c r="AB38" t="s">
        <v>470</v>
      </c>
      <c r="AC38" t="str">
        <f t="shared" si="11"/>
        <v>"6",</v>
      </c>
      <c r="AD38" t="str">
        <f t="shared" si="12"/>
        <v>"RH",</v>
      </c>
      <c r="AE38" t="str">
        <f t="shared" si="5"/>
        <v>"Boris Becker",</v>
      </c>
    </row>
    <row r="39" spans="1:31" x14ac:dyDescent="0.25">
      <c r="A39">
        <v>1972</v>
      </c>
      <c r="B39" t="s">
        <v>227</v>
      </c>
      <c r="C39" t="s">
        <v>27</v>
      </c>
      <c r="D39" t="s">
        <v>129</v>
      </c>
      <c r="E39" t="s">
        <v>244</v>
      </c>
      <c r="F39" t="s">
        <v>477</v>
      </c>
      <c r="G39" t="str">
        <f t="shared" si="6"/>
        <v>VirginiaWade</v>
      </c>
      <c r="H39">
        <f t="shared" si="13"/>
        <v>0</v>
      </c>
      <c r="I39">
        <f t="shared" si="14"/>
        <v>0</v>
      </c>
      <c r="J39">
        <f t="shared" si="15"/>
        <v>0</v>
      </c>
      <c r="K39">
        <f t="shared" si="16"/>
        <v>0</v>
      </c>
      <c r="L39">
        <f t="shared" si="17"/>
        <v>0</v>
      </c>
      <c r="M39">
        <f t="shared" si="18"/>
        <v>0</v>
      </c>
      <c r="O39" t="s">
        <v>245</v>
      </c>
      <c r="P39" t="s">
        <v>246</v>
      </c>
      <c r="Q39" t="str">
        <f t="shared" si="7"/>
        <v>"1972",</v>
      </c>
      <c r="R39" t="str">
        <f t="shared" si="8"/>
        <v>"GBR",</v>
      </c>
      <c r="S39" t="s">
        <v>473</v>
      </c>
      <c r="T39" t="str">
        <f t="shared" si="9"/>
        <v>"EUR",</v>
      </c>
      <c r="U39" t="str">
        <f t="shared" si="1"/>
        <v>"Virginia",</v>
      </c>
      <c r="V39" t="str">
        <f t="shared" si="2"/>
        <v>"Wade",</v>
      </c>
      <c r="W39" t="str">
        <f t="shared" si="3"/>
        <v>"AO",</v>
      </c>
      <c r="X39" t="str">
        <f t="shared" si="4"/>
        <v>"SHE",</v>
      </c>
      <c r="Y39" t="s">
        <v>275</v>
      </c>
      <c r="Z39" t="str">
        <f t="shared" si="10"/>
        <v>"virginiawade",</v>
      </c>
      <c r="AA39">
        <v>3</v>
      </c>
      <c r="AB39" t="s">
        <v>470</v>
      </c>
      <c r="AC39" t="str">
        <f t="shared" si="11"/>
        <v>"3",</v>
      </c>
      <c r="AD39" t="str">
        <f t="shared" si="12"/>
        <v>"RH",</v>
      </c>
      <c r="AE39" t="str">
        <f t="shared" si="5"/>
        <v>"Virginia Wade",</v>
      </c>
    </row>
    <row r="40" spans="1:31" x14ac:dyDescent="0.25">
      <c r="A40">
        <v>2019</v>
      </c>
      <c r="B40" t="s">
        <v>228</v>
      </c>
      <c r="C40" t="s">
        <v>28</v>
      </c>
      <c r="D40" t="s">
        <v>130</v>
      </c>
      <c r="E40" t="s">
        <v>242</v>
      </c>
      <c r="F40" t="s">
        <v>477</v>
      </c>
      <c r="G40" t="str">
        <f t="shared" si="6"/>
        <v>SimonaHalep</v>
      </c>
      <c r="H40">
        <f t="shared" si="13"/>
        <v>0</v>
      </c>
      <c r="I40">
        <f t="shared" si="14"/>
        <v>0</v>
      </c>
      <c r="J40">
        <f t="shared" si="15"/>
        <v>0</v>
      </c>
      <c r="K40">
        <f t="shared" si="16"/>
        <v>0</v>
      </c>
      <c r="L40">
        <f t="shared" si="17"/>
        <v>0</v>
      </c>
      <c r="M40">
        <f t="shared" si="18"/>
        <v>0</v>
      </c>
      <c r="O40" t="s">
        <v>245</v>
      </c>
      <c r="P40" t="s">
        <v>246</v>
      </c>
      <c r="Q40" t="str">
        <f t="shared" si="7"/>
        <v>"2019",</v>
      </c>
      <c r="R40" t="str">
        <f t="shared" si="8"/>
        <v>"ROM",</v>
      </c>
      <c r="S40" t="s">
        <v>473</v>
      </c>
      <c r="T40" t="str">
        <f t="shared" si="9"/>
        <v>"EUR",</v>
      </c>
      <c r="U40" t="str">
        <f t="shared" si="1"/>
        <v>"Simona",</v>
      </c>
      <c r="V40" t="str">
        <f t="shared" si="2"/>
        <v>"Halep",</v>
      </c>
      <c r="W40" t="str">
        <f t="shared" si="3"/>
        <v>"WIM",</v>
      </c>
      <c r="X40" t="str">
        <f t="shared" si="4"/>
        <v>"SHE",</v>
      </c>
      <c r="Y40" t="s">
        <v>276</v>
      </c>
      <c r="Z40" t="str">
        <f t="shared" si="10"/>
        <v>"simonahalep",</v>
      </c>
      <c r="AA40">
        <v>2</v>
      </c>
      <c r="AB40" t="s">
        <v>470</v>
      </c>
      <c r="AC40" t="str">
        <f t="shared" si="11"/>
        <v>"2",</v>
      </c>
      <c r="AD40" t="str">
        <f t="shared" si="12"/>
        <v>"RH",</v>
      </c>
      <c r="AE40" t="str">
        <f t="shared" si="5"/>
        <v>"Simona Halep",</v>
      </c>
    </row>
    <row r="41" spans="1:31" x14ac:dyDescent="0.25">
      <c r="A41">
        <v>2002</v>
      </c>
      <c r="B41" t="s">
        <v>212</v>
      </c>
      <c r="C41" t="s">
        <v>29</v>
      </c>
      <c r="D41" t="s">
        <v>131</v>
      </c>
      <c r="E41" t="s">
        <v>244</v>
      </c>
      <c r="F41" t="s">
        <v>477</v>
      </c>
      <c r="G41" t="str">
        <f t="shared" si="6"/>
        <v>JenniferCapriati</v>
      </c>
      <c r="H41">
        <f t="shared" si="13"/>
        <v>0</v>
      </c>
      <c r="I41">
        <f t="shared" si="14"/>
        <v>0</v>
      </c>
      <c r="J41">
        <f t="shared" si="15"/>
        <v>0</v>
      </c>
      <c r="K41">
        <f t="shared" si="16"/>
        <v>0</v>
      </c>
      <c r="L41">
        <f t="shared" si="17"/>
        <v>0</v>
      </c>
      <c r="M41">
        <f t="shared" si="18"/>
        <v>0</v>
      </c>
      <c r="O41" t="s">
        <v>245</v>
      </c>
      <c r="P41" t="s">
        <v>246</v>
      </c>
      <c r="Q41" t="str">
        <f t="shared" si="7"/>
        <v>"2002",</v>
      </c>
      <c r="R41" t="str">
        <f t="shared" si="8"/>
        <v>"USA",</v>
      </c>
      <c r="S41" t="s">
        <v>471</v>
      </c>
      <c r="T41" t="str">
        <f t="shared" si="9"/>
        <v>"NAM",</v>
      </c>
      <c r="U41" t="str">
        <f t="shared" si="1"/>
        <v>"Jennifer",</v>
      </c>
      <c r="V41" t="str">
        <f t="shared" si="2"/>
        <v>"Capriati",</v>
      </c>
      <c r="W41" t="str">
        <f t="shared" si="3"/>
        <v>"AO",</v>
      </c>
      <c r="X41" t="str">
        <f t="shared" si="4"/>
        <v>"SHE",</v>
      </c>
      <c r="Y41" t="s">
        <v>277</v>
      </c>
      <c r="Z41" t="str">
        <f t="shared" si="10"/>
        <v>"jennifercapriati",</v>
      </c>
      <c r="AA41">
        <v>3</v>
      </c>
      <c r="AB41" t="s">
        <v>470</v>
      </c>
      <c r="AC41" t="str">
        <f t="shared" si="11"/>
        <v>"3",</v>
      </c>
      <c r="AD41" t="str">
        <f t="shared" si="12"/>
        <v>"RH",</v>
      </c>
      <c r="AE41" t="str">
        <f t="shared" si="5"/>
        <v>"Jennifer Capriati",</v>
      </c>
    </row>
    <row r="42" spans="1:31" x14ac:dyDescent="0.25">
      <c r="A42">
        <v>1997</v>
      </c>
      <c r="B42" t="s">
        <v>212</v>
      </c>
      <c r="C42" t="s">
        <v>7</v>
      </c>
      <c r="D42" t="s">
        <v>108</v>
      </c>
      <c r="E42" t="s">
        <v>244</v>
      </c>
      <c r="F42" t="s">
        <v>476</v>
      </c>
      <c r="G42" t="str">
        <f t="shared" si="6"/>
        <v>PeteSampras</v>
      </c>
      <c r="H42">
        <f t="shared" si="13"/>
        <v>0</v>
      </c>
      <c r="I42">
        <f t="shared" si="14"/>
        <v>0</v>
      </c>
      <c r="J42">
        <f t="shared" si="15"/>
        <v>0</v>
      </c>
      <c r="K42">
        <f t="shared" si="16"/>
        <v>0</v>
      </c>
      <c r="L42">
        <f t="shared" si="17"/>
        <v>0</v>
      </c>
      <c r="M42">
        <f t="shared" si="18"/>
        <v>0</v>
      </c>
      <c r="O42" t="s">
        <v>245</v>
      </c>
      <c r="P42" t="s">
        <v>246</v>
      </c>
      <c r="Q42" t="str">
        <f t="shared" si="7"/>
        <v>"1997",</v>
      </c>
      <c r="R42" t="str">
        <f t="shared" si="8"/>
        <v>"USA",</v>
      </c>
      <c r="S42" t="s">
        <v>471</v>
      </c>
      <c r="T42" t="str">
        <f t="shared" si="9"/>
        <v>"NAM",</v>
      </c>
      <c r="U42" t="str">
        <f t="shared" si="1"/>
        <v>"Pete",</v>
      </c>
      <c r="V42" t="str">
        <f t="shared" si="2"/>
        <v>"Sampras",</v>
      </c>
      <c r="W42" t="str">
        <f t="shared" si="3"/>
        <v>"AO",</v>
      </c>
      <c r="X42" t="str">
        <f t="shared" si="4"/>
        <v>"HE",</v>
      </c>
      <c r="Y42" t="s">
        <v>256</v>
      </c>
      <c r="Z42" t="str">
        <f t="shared" si="10"/>
        <v>"petesampras",</v>
      </c>
      <c r="AA42">
        <v>14</v>
      </c>
      <c r="AB42" t="s">
        <v>470</v>
      </c>
      <c r="AC42" t="str">
        <f t="shared" si="11"/>
        <v>"14",</v>
      </c>
      <c r="AD42" t="str">
        <f t="shared" si="12"/>
        <v>"RH",</v>
      </c>
      <c r="AE42" t="str">
        <f t="shared" si="5"/>
        <v>"Pete Sampras",</v>
      </c>
    </row>
    <row r="43" spans="1:31" x14ac:dyDescent="0.25">
      <c r="A43">
        <v>1995</v>
      </c>
      <c r="B43" t="s">
        <v>216</v>
      </c>
      <c r="C43" t="s">
        <v>15</v>
      </c>
      <c r="D43" t="s">
        <v>116</v>
      </c>
      <c r="E43" t="s">
        <v>243</v>
      </c>
      <c r="F43" t="s">
        <v>477</v>
      </c>
      <c r="G43" t="str">
        <f t="shared" si="6"/>
        <v>SteffiGraf</v>
      </c>
      <c r="H43">
        <f t="shared" si="13"/>
        <v>0</v>
      </c>
      <c r="I43">
        <f t="shared" si="14"/>
        <v>0</v>
      </c>
      <c r="J43">
        <f t="shared" si="15"/>
        <v>0</v>
      </c>
      <c r="K43">
        <f t="shared" si="16"/>
        <v>0</v>
      </c>
      <c r="L43">
        <f t="shared" si="17"/>
        <v>0</v>
      </c>
      <c r="M43">
        <f t="shared" si="18"/>
        <v>0</v>
      </c>
      <c r="O43" t="s">
        <v>245</v>
      </c>
      <c r="P43" t="s">
        <v>246</v>
      </c>
      <c r="Q43" t="str">
        <f t="shared" si="7"/>
        <v>"1995",</v>
      </c>
      <c r="R43" t="str">
        <f t="shared" si="8"/>
        <v>"GER",</v>
      </c>
      <c r="S43" t="s">
        <v>473</v>
      </c>
      <c r="T43" t="str">
        <f t="shared" si="9"/>
        <v>"EUR",</v>
      </c>
      <c r="U43" t="str">
        <f t="shared" si="1"/>
        <v>"Steffi",</v>
      </c>
      <c r="V43" t="str">
        <f t="shared" si="2"/>
        <v>"Graf",</v>
      </c>
      <c r="W43" t="str">
        <f t="shared" si="3"/>
        <v>"FO",</v>
      </c>
      <c r="X43" t="str">
        <f t="shared" si="4"/>
        <v>"SHE",</v>
      </c>
      <c r="Y43" t="s">
        <v>251</v>
      </c>
      <c r="Z43" t="str">
        <f t="shared" si="10"/>
        <v>"steffigraf",</v>
      </c>
      <c r="AA43">
        <v>22</v>
      </c>
      <c r="AB43" t="s">
        <v>470</v>
      </c>
      <c r="AC43" t="str">
        <f t="shared" si="11"/>
        <v>"22",</v>
      </c>
      <c r="AD43" t="str">
        <f t="shared" si="12"/>
        <v>"RH",</v>
      </c>
      <c r="AE43" t="str">
        <f t="shared" si="5"/>
        <v>"Steffi Graf",</v>
      </c>
    </row>
    <row r="44" spans="1:31" x14ac:dyDescent="0.25">
      <c r="A44">
        <v>2010</v>
      </c>
      <c r="B44" t="s">
        <v>229</v>
      </c>
      <c r="C44" t="s">
        <v>30</v>
      </c>
      <c r="D44" t="s">
        <v>132</v>
      </c>
      <c r="E44" t="s">
        <v>243</v>
      </c>
      <c r="F44" t="s">
        <v>477</v>
      </c>
      <c r="G44" t="str">
        <f t="shared" si="6"/>
        <v>FrancescaSchiavone</v>
      </c>
      <c r="H44">
        <f t="shared" si="13"/>
        <v>0</v>
      </c>
      <c r="I44">
        <f t="shared" si="14"/>
        <v>0</v>
      </c>
      <c r="J44">
        <f t="shared" si="15"/>
        <v>0</v>
      </c>
      <c r="K44">
        <f t="shared" si="16"/>
        <v>0</v>
      </c>
      <c r="L44">
        <f t="shared" si="17"/>
        <v>0</v>
      </c>
      <c r="M44">
        <f t="shared" si="18"/>
        <v>0</v>
      </c>
      <c r="O44" t="s">
        <v>245</v>
      </c>
      <c r="P44" t="s">
        <v>246</v>
      </c>
      <c r="Q44" t="str">
        <f t="shared" si="7"/>
        <v>"2010",</v>
      </c>
      <c r="R44" t="str">
        <f t="shared" si="8"/>
        <v>"ITA",</v>
      </c>
      <c r="S44" t="s">
        <v>473</v>
      </c>
      <c r="T44" t="str">
        <f t="shared" si="9"/>
        <v>"EUR",</v>
      </c>
      <c r="U44" t="str">
        <f t="shared" si="1"/>
        <v>"Francesca",</v>
      </c>
      <c r="V44" t="str">
        <f t="shared" si="2"/>
        <v>"Schiavone",</v>
      </c>
      <c r="W44" t="str">
        <f t="shared" si="3"/>
        <v>"FO",</v>
      </c>
      <c r="X44" t="str">
        <f t="shared" si="4"/>
        <v>"SHE",</v>
      </c>
      <c r="Y44" t="s">
        <v>278</v>
      </c>
      <c r="Z44" t="str">
        <f t="shared" si="10"/>
        <v>"francescaschiavone",</v>
      </c>
      <c r="AA44">
        <v>1</v>
      </c>
      <c r="AB44" t="s">
        <v>470</v>
      </c>
      <c r="AC44" t="str">
        <f t="shared" si="11"/>
        <v>"1",</v>
      </c>
      <c r="AD44" t="str">
        <f t="shared" si="12"/>
        <v>"RH",</v>
      </c>
      <c r="AE44" t="str">
        <f t="shared" si="5"/>
        <v>"Francesca Schiavone",</v>
      </c>
    </row>
    <row r="45" spans="1:31" x14ac:dyDescent="0.25">
      <c r="A45">
        <v>1972</v>
      </c>
      <c r="B45" t="s">
        <v>212</v>
      </c>
      <c r="C45" t="s">
        <v>31</v>
      </c>
      <c r="D45" t="s">
        <v>133</v>
      </c>
      <c r="E45" t="s">
        <v>242</v>
      </c>
      <c r="F45" t="s">
        <v>476</v>
      </c>
      <c r="G45" t="str">
        <f t="shared" si="6"/>
        <v>StanSmith</v>
      </c>
      <c r="H45">
        <f t="shared" si="13"/>
        <v>0</v>
      </c>
      <c r="I45">
        <f t="shared" si="14"/>
        <v>0</v>
      </c>
      <c r="J45">
        <f t="shared" si="15"/>
        <v>0</v>
      </c>
      <c r="K45">
        <f t="shared" si="16"/>
        <v>0</v>
      </c>
      <c r="L45">
        <f t="shared" si="17"/>
        <v>0</v>
      </c>
      <c r="M45">
        <f t="shared" si="18"/>
        <v>0</v>
      </c>
      <c r="O45" t="s">
        <v>245</v>
      </c>
      <c r="P45" t="s">
        <v>246</v>
      </c>
      <c r="Q45" t="str">
        <f t="shared" si="7"/>
        <v>"1972",</v>
      </c>
      <c r="R45" t="str">
        <f t="shared" si="8"/>
        <v>"USA",</v>
      </c>
      <c r="S45" t="s">
        <v>471</v>
      </c>
      <c r="T45" t="str">
        <f t="shared" si="9"/>
        <v>"NAM",</v>
      </c>
      <c r="U45" t="str">
        <f t="shared" si="1"/>
        <v>"Stan",</v>
      </c>
      <c r="V45" t="str">
        <f t="shared" si="2"/>
        <v>"Smith",</v>
      </c>
      <c r="W45" t="str">
        <f t="shared" si="3"/>
        <v>"WIM",</v>
      </c>
      <c r="X45" t="str">
        <f t="shared" si="4"/>
        <v>"HE",</v>
      </c>
      <c r="Y45" t="s">
        <v>279</v>
      </c>
      <c r="Z45" t="str">
        <f t="shared" si="10"/>
        <v>"stansmith",</v>
      </c>
      <c r="AA45">
        <v>2</v>
      </c>
      <c r="AB45" t="s">
        <v>470</v>
      </c>
      <c r="AC45" t="str">
        <f t="shared" si="11"/>
        <v>"2",</v>
      </c>
      <c r="AD45" t="str">
        <f t="shared" si="12"/>
        <v>"RH",</v>
      </c>
      <c r="AE45" t="str">
        <f t="shared" si="5"/>
        <v>"Stan Smith",</v>
      </c>
    </row>
    <row r="46" spans="1:31" x14ac:dyDescent="0.25">
      <c r="A46">
        <v>2016</v>
      </c>
      <c r="B46" t="s">
        <v>213</v>
      </c>
      <c r="C46" t="s">
        <v>31</v>
      </c>
      <c r="D46" t="s">
        <v>134</v>
      </c>
      <c r="E46" t="s">
        <v>241</v>
      </c>
      <c r="F46" t="s">
        <v>476</v>
      </c>
      <c r="G46" t="str">
        <f t="shared" si="6"/>
        <v>StanWawrinka</v>
      </c>
      <c r="H46">
        <f t="shared" si="13"/>
        <v>0</v>
      </c>
      <c r="I46">
        <f t="shared" si="14"/>
        <v>0</v>
      </c>
      <c r="J46">
        <f t="shared" si="15"/>
        <v>0</v>
      </c>
      <c r="K46">
        <f t="shared" si="16"/>
        <v>0</v>
      </c>
      <c r="L46">
        <f t="shared" si="17"/>
        <v>0</v>
      </c>
      <c r="M46">
        <f t="shared" si="18"/>
        <v>0</v>
      </c>
      <c r="O46" t="s">
        <v>245</v>
      </c>
      <c r="P46" t="s">
        <v>246</v>
      </c>
      <c r="Q46" t="str">
        <f t="shared" si="7"/>
        <v>"2016",</v>
      </c>
      <c r="R46" t="str">
        <f t="shared" si="8"/>
        <v>"SWI",</v>
      </c>
      <c r="S46" t="s">
        <v>473</v>
      </c>
      <c r="T46" t="str">
        <f t="shared" si="9"/>
        <v>"EUR",</v>
      </c>
      <c r="U46" t="str">
        <f t="shared" si="1"/>
        <v>"Stan",</v>
      </c>
      <c r="V46" t="str">
        <f t="shared" si="2"/>
        <v>"Wawrinka",</v>
      </c>
      <c r="W46" t="str">
        <f t="shared" si="3"/>
        <v>"USO",</v>
      </c>
      <c r="X46" t="str">
        <f t="shared" si="4"/>
        <v>"HE",</v>
      </c>
      <c r="Y46" t="s">
        <v>280</v>
      </c>
      <c r="Z46" t="str">
        <f t="shared" si="10"/>
        <v>"stanwawrinka",</v>
      </c>
      <c r="AA46">
        <v>3</v>
      </c>
      <c r="AB46" t="s">
        <v>470</v>
      </c>
      <c r="AC46" t="str">
        <f t="shared" si="11"/>
        <v>"3",</v>
      </c>
      <c r="AD46" t="str">
        <f t="shared" si="12"/>
        <v>"RH",</v>
      </c>
      <c r="AE46" t="str">
        <f t="shared" si="5"/>
        <v>"Stan Wawrinka",</v>
      </c>
    </row>
    <row r="47" spans="1:31" x14ac:dyDescent="0.25">
      <c r="A47">
        <v>1998</v>
      </c>
      <c r="B47" t="s">
        <v>218</v>
      </c>
      <c r="C47" t="s">
        <v>32</v>
      </c>
      <c r="D47" t="s">
        <v>135</v>
      </c>
      <c r="E47" t="s">
        <v>241</v>
      </c>
      <c r="F47" t="s">
        <v>476</v>
      </c>
      <c r="G47" t="str">
        <f t="shared" si="6"/>
        <v>PatrickRafter</v>
      </c>
      <c r="H47">
        <f t="shared" si="13"/>
        <v>0</v>
      </c>
      <c r="I47">
        <f t="shared" si="14"/>
        <v>0</v>
      </c>
      <c r="J47">
        <f t="shared" si="15"/>
        <v>0</v>
      </c>
      <c r="K47">
        <f t="shared" si="16"/>
        <v>0</v>
      </c>
      <c r="L47">
        <f t="shared" si="17"/>
        <v>0</v>
      </c>
      <c r="M47">
        <f t="shared" si="18"/>
        <v>0</v>
      </c>
      <c r="O47" t="s">
        <v>245</v>
      </c>
      <c r="P47" t="s">
        <v>246</v>
      </c>
      <c r="Q47" t="str">
        <f t="shared" si="7"/>
        <v>"1998",</v>
      </c>
      <c r="R47" t="str">
        <f t="shared" si="8"/>
        <v>"AUS",</v>
      </c>
      <c r="S47" t="s">
        <v>218</v>
      </c>
      <c r="T47" t="str">
        <f t="shared" si="9"/>
        <v>"AUS",</v>
      </c>
      <c r="U47" t="str">
        <f t="shared" si="1"/>
        <v>"Patrick",</v>
      </c>
      <c r="V47" t="str">
        <f t="shared" si="2"/>
        <v>"Rafter",</v>
      </c>
      <c r="W47" t="str">
        <f t="shared" si="3"/>
        <v>"USO",</v>
      </c>
      <c r="X47" t="str">
        <f t="shared" si="4"/>
        <v>"HE",</v>
      </c>
      <c r="Y47" t="s">
        <v>281</v>
      </c>
      <c r="Z47" t="str">
        <f t="shared" si="10"/>
        <v>"patrickrafter",</v>
      </c>
      <c r="AA47">
        <v>2</v>
      </c>
      <c r="AB47" t="s">
        <v>470</v>
      </c>
      <c r="AC47" t="str">
        <f t="shared" si="11"/>
        <v>"2",</v>
      </c>
      <c r="AD47" t="str">
        <f t="shared" si="12"/>
        <v>"RH",</v>
      </c>
      <c r="AE47" t="str">
        <f t="shared" si="5"/>
        <v>"Patrick Rafter",</v>
      </c>
    </row>
    <row r="48" spans="1:31" x14ac:dyDescent="0.25">
      <c r="A48">
        <v>2014</v>
      </c>
      <c r="B48" t="s">
        <v>214</v>
      </c>
      <c r="C48" t="s">
        <v>20</v>
      </c>
      <c r="D48" t="s">
        <v>121</v>
      </c>
      <c r="E48" t="s">
        <v>242</v>
      </c>
      <c r="F48" t="s">
        <v>476</v>
      </c>
      <c r="G48" t="str">
        <f>_xlfn.CONCAT(C48,D48)</f>
        <v>NovakDjokovic</v>
      </c>
      <c r="H48">
        <f t="shared" si="13"/>
        <v>0</v>
      </c>
      <c r="I48">
        <f t="shared" si="14"/>
        <v>0</v>
      </c>
      <c r="J48">
        <f t="shared" si="15"/>
        <v>0</v>
      </c>
      <c r="K48">
        <f t="shared" si="16"/>
        <v>0</v>
      </c>
      <c r="L48">
        <f t="shared" si="17"/>
        <v>0</v>
      </c>
      <c r="M48">
        <f t="shared" si="18"/>
        <v>0</v>
      </c>
      <c r="O48" t="s">
        <v>245</v>
      </c>
      <c r="P48" t="s">
        <v>246</v>
      </c>
      <c r="Q48" t="str">
        <f t="shared" si="7"/>
        <v>"2014",</v>
      </c>
      <c r="R48" t="str">
        <f t="shared" si="8"/>
        <v>"SRB",</v>
      </c>
      <c r="S48" t="s">
        <v>473</v>
      </c>
      <c r="T48" t="str">
        <f t="shared" si="9"/>
        <v>"EUR",</v>
      </c>
      <c r="U48" t="str">
        <f t="shared" si="1"/>
        <v>"Novak",</v>
      </c>
      <c r="V48" t="str">
        <f t="shared" si="2"/>
        <v>"Djokovic",</v>
      </c>
      <c r="W48" t="str">
        <f t="shared" si="3"/>
        <v>"WIM",</v>
      </c>
      <c r="X48" t="str">
        <f t="shared" si="4"/>
        <v>"HE",</v>
      </c>
      <c r="Y48" t="s">
        <v>269</v>
      </c>
      <c r="Z48" t="str">
        <f t="shared" si="10"/>
        <v>"novakdjokovic",</v>
      </c>
      <c r="AA48">
        <v>20</v>
      </c>
      <c r="AB48" t="s">
        <v>470</v>
      </c>
      <c r="AC48" t="str">
        <f t="shared" si="11"/>
        <v>"20",</v>
      </c>
      <c r="AD48" t="str">
        <f t="shared" si="12"/>
        <v>"RH",</v>
      </c>
      <c r="AE48" t="str">
        <f t="shared" si="5"/>
        <v>"Novak Djokovic",</v>
      </c>
    </row>
    <row r="49" spans="1:31" x14ac:dyDescent="0.25">
      <c r="A49">
        <v>2004</v>
      </c>
      <c r="B49" t="s">
        <v>213</v>
      </c>
      <c r="C49" t="s">
        <v>1</v>
      </c>
      <c r="D49" t="s">
        <v>103</v>
      </c>
      <c r="E49" t="s">
        <v>244</v>
      </c>
      <c r="F49" t="s">
        <v>476</v>
      </c>
      <c r="G49" t="str">
        <f t="shared" si="6"/>
        <v>RogerFederer</v>
      </c>
      <c r="H49">
        <f t="shared" si="13"/>
        <v>0</v>
      </c>
      <c r="I49">
        <f t="shared" si="14"/>
        <v>0</v>
      </c>
      <c r="J49">
        <f t="shared" si="15"/>
        <v>0</v>
      </c>
      <c r="K49">
        <f t="shared" si="16"/>
        <v>0</v>
      </c>
      <c r="L49">
        <f t="shared" si="17"/>
        <v>0</v>
      </c>
      <c r="M49">
        <f t="shared" si="18"/>
        <v>0</v>
      </c>
      <c r="O49" t="s">
        <v>245</v>
      </c>
      <c r="P49" t="s">
        <v>246</v>
      </c>
      <c r="Q49" t="str">
        <f t="shared" si="7"/>
        <v>"2004",</v>
      </c>
      <c r="R49" t="str">
        <f t="shared" si="8"/>
        <v>"SWI",</v>
      </c>
      <c r="S49" t="s">
        <v>473</v>
      </c>
      <c r="T49" t="str">
        <f t="shared" si="9"/>
        <v>"EUR",</v>
      </c>
      <c r="U49" t="str">
        <f t="shared" si="1"/>
        <v>"Roger",</v>
      </c>
      <c r="V49" t="str">
        <f t="shared" si="2"/>
        <v>"Federer",</v>
      </c>
      <c r="W49" t="str">
        <f t="shared" si="3"/>
        <v>"AO",</v>
      </c>
      <c r="X49" t="str">
        <f t="shared" si="4"/>
        <v>"HE",</v>
      </c>
      <c r="Y49" t="s">
        <v>248</v>
      </c>
      <c r="Z49" t="str">
        <f t="shared" si="10"/>
        <v>"rogerfederer",</v>
      </c>
      <c r="AA49">
        <v>20</v>
      </c>
      <c r="AB49" t="s">
        <v>470</v>
      </c>
      <c r="AC49" t="str">
        <f t="shared" si="11"/>
        <v>"20",</v>
      </c>
      <c r="AD49" t="str">
        <f t="shared" si="12"/>
        <v>"RH",</v>
      </c>
      <c r="AE49" t="str">
        <f t="shared" si="5"/>
        <v>"Roger Federer",</v>
      </c>
    </row>
    <row r="50" spans="1:31" x14ac:dyDescent="0.25">
      <c r="A50">
        <v>1977</v>
      </c>
      <c r="B50" t="s">
        <v>218</v>
      </c>
      <c r="C50" t="s">
        <v>33</v>
      </c>
      <c r="D50" t="s">
        <v>136</v>
      </c>
      <c r="E50" t="s">
        <v>244</v>
      </c>
      <c r="F50" t="s">
        <v>477</v>
      </c>
      <c r="G50" t="str">
        <f t="shared" si="6"/>
        <v>EvonneGoolagong</v>
      </c>
      <c r="H50">
        <f t="shared" si="13"/>
        <v>0</v>
      </c>
      <c r="I50">
        <f t="shared" si="14"/>
        <v>0</v>
      </c>
      <c r="J50">
        <f t="shared" si="15"/>
        <v>0</v>
      </c>
      <c r="K50">
        <f t="shared" si="16"/>
        <v>0</v>
      </c>
      <c r="L50">
        <f t="shared" si="17"/>
        <v>0</v>
      </c>
      <c r="M50">
        <f t="shared" si="18"/>
        <v>0</v>
      </c>
      <c r="O50" t="s">
        <v>245</v>
      </c>
      <c r="P50" t="s">
        <v>246</v>
      </c>
      <c r="Q50" t="str">
        <f t="shared" si="7"/>
        <v>"1977",</v>
      </c>
      <c r="R50" t="str">
        <f t="shared" si="8"/>
        <v>"AUS",</v>
      </c>
      <c r="S50" t="s">
        <v>218</v>
      </c>
      <c r="T50" t="str">
        <f t="shared" si="9"/>
        <v>"AUS",</v>
      </c>
      <c r="U50" t="str">
        <f t="shared" si="1"/>
        <v>"Evonne",</v>
      </c>
      <c r="V50" t="str">
        <f t="shared" si="2"/>
        <v>"Goolagong",</v>
      </c>
      <c r="W50" t="str">
        <f t="shared" si="3"/>
        <v>"AO",</v>
      </c>
      <c r="X50" t="str">
        <f t="shared" si="4"/>
        <v>"SHE",</v>
      </c>
      <c r="Y50" t="s">
        <v>282</v>
      </c>
      <c r="Z50" t="str">
        <f t="shared" si="10"/>
        <v>"evonnegoolagong",</v>
      </c>
      <c r="AA50">
        <v>7</v>
      </c>
      <c r="AB50" t="s">
        <v>470</v>
      </c>
      <c r="AC50" t="str">
        <f t="shared" si="11"/>
        <v>"7",</v>
      </c>
      <c r="AD50" t="str">
        <f t="shared" si="12"/>
        <v>"RH",</v>
      </c>
      <c r="AE50" t="str">
        <f t="shared" si="5"/>
        <v>"Evonne Goolagong",</v>
      </c>
    </row>
    <row r="51" spans="1:31" x14ac:dyDescent="0.25">
      <c r="A51">
        <v>2010</v>
      </c>
      <c r="B51" t="s">
        <v>212</v>
      </c>
      <c r="C51" t="s">
        <v>3</v>
      </c>
      <c r="D51" t="s">
        <v>104</v>
      </c>
      <c r="E51" t="s">
        <v>244</v>
      </c>
      <c r="F51" t="s">
        <v>477</v>
      </c>
      <c r="G51" t="str">
        <f t="shared" si="6"/>
        <v>SerenaWilliams</v>
      </c>
      <c r="H51">
        <f t="shared" si="13"/>
        <v>0</v>
      </c>
      <c r="I51">
        <f t="shared" si="14"/>
        <v>0</v>
      </c>
      <c r="J51">
        <f t="shared" si="15"/>
        <v>0</v>
      </c>
      <c r="K51">
        <f t="shared" si="16"/>
        <v>0</v>
      </c>
      <c r="L51">
        <f t="shared" si="17"/>
        <v>0</v>
      </c>
      <c r="M51">
        <f t="shared" si="18"/>
        <v>0</v>
      </c>
      <c r="O51" t="s">
        <v>245</v>
      </c>
      <c r="P51" t="s">
        <v>246</v>
      </c>
      <c r="Q51" t="str">
        <f t="shared" si="7"/>
        <v>"2010",</v>
      </c>
      <c r="R51" t="str">
        <f t="shared" si="8"/>
        <v>"USA",</v>
      </c>
      <c r="S51" t="s">
        <v>471</v>
      </c>
      <c r="T51" t="str">
        <f t="shared" si="9"/>
        <v>"NAM",</v>
      </c>
      <c r="U51" t="str">
        <f t="shared" si="1"/>
        <v>"Serena",</v>
      </c>
      <c r="V51" t="str">
        <f t="shared" si="2"/>
        <v>"Williams",</v>
      </c>
      <c r="W51" t="str">
        <f t="shared" si="3"/>
        <v>"AO",</v>
      </c>
      <c r="X51" t="str">
        <f t="shared" si="4"/>
        <v>"SHE",</v>
      </c>
      <c r="Y51" t="s">
        <v>250</v>
      </c>
      <c r="Z51" t="str">
        <f t="shared" si="10"/>
        <v>"serenawilliams",</v>
      </c>
      <c r="AA51">
        <v>23</v>
      </c>
      <c r="AB51" t="s">
        <v>470</v>
      </c>
      <c r="AC51" t="str">
        <f t="shared" si="11"/>
        <v>"23",</v>
      </c>
      <c r="AD51" t="str">
        <f t="shared" si="12"/>
        <v>"RH",</v>
      </c>
      <c r="AE51" t="str">
        <f t="shared" si="5"/>
        <v>"Serena Williams",</v>
      </c>
    </row>
    <row r="52" spans="1:31" x14ac:dyDescent="0.25">
      <c r="A52">
        <v>1970</v>
      </c>
      <c r="B52" t="s">
        <v>212</v>
      </c>
      <c r="C52" t="s">
        <v>34</v>
      </c>
      <c r="D52" t="s">
        <v>137</v>
      </c>
      <c r="E52" t="s">
        <v>244</v>
      </c>
      <c r="F52" t="s">
        <v>476</v>
      </c>
      <c r="G52" t="str">
        <f t="shared" si="6"/>
        <v>ArthurAshe</v>
      </c>
      <c r="H52">
        <f t="shared" si="13"/>
        <v>0</v>
      </c>
      <c r="I52">
        <f t="shared" si="14"/>
        <v>0</v>
      </c>
      <c r="J52">
        <f t="shared" si="15"/>
        <v>0</v>
      </c>
      <c r="K52">
        <f t="shared" si="16"/>
        <v>0</v>
      </c>
      <c r="L52">
        <f t="shared" si="17"/>
        <v>0</v>
      </c>
      <c r="M52">
        <f t="shared" si="18"/>
        <v>0</v>
      </c>
      <c r="O52" t="s">
        <v>245</v>
      </c>
      <c r="P52" t="s">
        <v>246</v>
      </c>
      <c r="Q52" t="str">
        <f t="shared" si="7"/>
        <v>"1970",</v>
      </c>
      <c r="R52" t="str">
        <f t="shared" si="8"/>
        <v>"USA",</v>
      </c>
      <c r="S52" t="s">
        <v>471</v>
      </c>
      <c r="T52" t="str">
        <f t="shared" si="9"/>
        <v>"NAM",</v>
      </c>
      <c r="U52" t="str">
        <f t="shared" si="1"/>
        <v>"Arthur",</v>
      </c>
      <c r="V52" t="str">
        <f t="shared" si="2"/>
        <v>"Ashe",</v>
      </c>
      <c r="W52" t="str">
        <f t="shared" si="3"/>
        <v>"AO",</v>
      </c>
      <c r="X52" t="str">
        <f t="shared" si="4"/>
        <v>"HE",</v>
      </c>
      <c r="Y52" t="s">
        <v>283</v>
      </c>
      <c r="Z52" t="str">
        <f t="shared" si="10"/>
        <v>"arthurashe",</v>
      </c>
      <c r="AA52">
        <v>3</v>
      </c>
      <c r="AB52" t="s">
        <v>470</v>
      </c>
      <c r="AC52" t="str">
        <f t="shared" si="11"/>
        <v>"3",</v>
      </c>
      <c r="AD52" t="str">
        <f t="shared" si="12"/>
        <v>"RH",</v>
      </c>
      <c r="AE52" t="str">
        <f t="shared" si="5"/>
        <v>"Arthur Ashe",</v>
      </c>
    </row>
    <row r="53" spans="1:31" x14ac:dyDescent="0.25">
      <c r="A53">
        <v>2000</v>
      </c>
      <c r="B53" t="s">
        <v>212</v>
      </c>
      <c r="C53" t="s">
        <v>2</v>
      </c>
      <c r="D53" t="s">
        <v>104</v>
      </c>
      <c r="E53" t="s">
        <v>241</v>
      </c>
      <c r="F53" t="s">
        <v>477</v>
      </c>
      <c r="G53" t="str">
        <f>_xlfn.CONCAT(C53,D53)</f>
        <v>VenusWilliams</v>
      </c>
      <c r="H53">
        <f t="shared" si="13"/>
        <v>0</v>
      </c>
      <c r="I53">
        <f t="shared" si="14"/>
        <v>0</v>
      </c>
      <c r="J53">
        <f t="shared" si="15"/>
        <v>0</v>
      </c>
      <c r="K53">
        <f t="shared" si="16"/>
        <v>0</v>
      </c>
      <c r="L53">
        <f t="shared" si="17"/>
        <v>0</v>
      </c>
      <c r="M53">
        <f t="shared" si="18"/>
        <v>0</v>
      </c>
      <c r="O53" t="s">
        <v>245</v>
      </c>
      <c r="P53" t="s">
        <v>246</v>
      </c>
      <c r="Q53" t="str">
        <f t="shared" si="7"/>
        <v>"2000",</v>
      </c>
      <c r="R53" t="str">
        <f t="shared" si="8"/>
        <v>"USA",</v>
      </c>
      <c r="S53" t="s">
        <v>471</v>
      </c>
      <c r="T53" t="str">
        <f t="shared" si="9"/>
        <v>"NAM",</v>
      </c>
      <c r="U53" t="str">
        <f t="shared" si="1"/>
        <v>"Venus",</v>
      </c>
      <c r="V53" t="str">
        <f t="shared" si="2"/>
        <v>"Williams",</v>
      </c>
      <c r="W53" t="str">
        <f t="shared" si="3"/>
        <v>"USO",</v>
      </c>
      <c r="X53" t="str">
        <f t="shared" si="4"/>
        <v>"SHE",</v>
      </c>
      <c r="Y53" t="s">
        <v>249</v>
      </c>
      <c r="Z53" t="str">
        <f t="shared" si="10"/>
        <v>"venuswilliams",</v>
      </c>
      <c r="AA53">
        <v>7</v>
      </c>
      <c r="AB53" t="s">
        <v>470</v>
      </c>
      <c r="AC53" t="str">
        <f t="shared" si="11"/>
        <v>"7",</v>
      </c>
      <c r="AD53" t="str">
        <f t="shared" si="12"/>
        <v>"RH",</v>
      </c>
      <c r="AE53" t="str">
        <f t="shared" si="5"/>
        <v>"Venus Williams",</v>
      </c>
    </row>
    <row r="54" spans="1:31" x14ac:dyDescent="0.25">
      <c r="A54">
        <v>1988</v>
      </c>
      <c r="B54" t="s">
        <v>216</v>
      </c>
      <c r="C54" t="s">
        <v>15</v>
      </c>
      <c r="D54" t="s">
        <v>116</v>
      </c>
      <c r="E54" t="s">
        <v>243</v>
      </c>
      <c r="F54" t="s">
        <v>477</v>
      </c>
      <c r="G54" t="str">
        <f t="shared" si="6"/>
        <v>SteffiGraf</v>
      </c>
      <c r="H54">
        <f t="shared" si="13"/>
        <v>0</v>
      </c>
      <c r="I54">
        <f t="shared" si="14"/>
        <v>0</v>
      </c>
      <c r="J54">
        <f t="shared" si="15"/>
        <v>0</v>
      </c>
      <c r="K54">
        <f t="shared" si="16"/>
        <v>0</v>
      </c>
      <c r="L54">
        <f t="shared" si="17"/>
        <v>0</v>
      </c>
      <c r="M54">
        <f t="shared" si="18"/>
        <v>0</v>
      </c>
      <c r="O54" t="s">
        <v>245</v>
      </c>
      <c r="P54" t="s">
        <v>246</v>
      </c>
      <c r="Q54" t="str">
        <f t="shared" si="7"/>
        <v>"1988",</v>
      </c>
      <c r="R54" t="str">
        <f t="shared" si="8"/>
        <v>"GER",</v>
      </c>
      <c r="S54" t="s">
        <v>473</v>
      </c>
      <c r="T54" t="str">
        <f t="shared" si="9"/>
        <v>"EUR",</v>
      </c>
      <c r="U54" t="str">
        <f t="shared" si="1"/>
        <v>"Steffi",</v>
      </c>
      <c r="V54" t="str">
        <f t="shared" si="2"/>
        <v>"Graf",</v>
      </c>
      <c r="W54" t="str">
        <f t="shared" si="3"/>
        <v>"FO",</v>
      </c>
      <c r="X54" t="str">
        <f t="shared" si="4"/>
        <v>"SHE",</v>
      </c>
      <c r="Y54" t="s">
        <v>251</v>
      </c>
      <c r="Z54" t="str">
        <f t="shared" si="10"/>
        <v>"steffigraf",</v>
      </c>
      <c r="AA54">
        <v>22</v>
      </c>
      <c r="AB54" t="s">
        <v>470</v>
      </c>
      <c r="AC54" t="str">
        <f t="shared" si="11"/>
        <v>"22",</v>
      </c>
      <c r="AD54" t="str">
        <f t="shared" si="12"/>
        <v>"RH",</v>
      </c>
      <c r="AE54" t="str">
        <f t="shared" si="5"/>
        <v>"Steffi Graf",</v>
      </c>
    </row>
    <row r="55" spans="1:31" x14ac:dyDescent="0.25">
      <c r="A55">
        <v>1985</v>
      </c>
      <c r="B55" t="s">
        <v>221</v>
      </c>
      <c r="C55" t="s">
        <v>35</v>
      </c>
      <c r="D55" t="s">
        <v>138</v>
      </c>
      <c r="E55" t="s">
        <v>241</v>
      </c>
      <c r="F55" t="s">
        <v>477</v>
      </c>
      <c r="G55" t="str">
        <f t="shared" si="6"/>
        <v>HanaMandlikova</v>
      </c>
      <c r="H55">
        <f t="shared" si="13"/>
        <v>0</v>
      </c>
      <c r="I55">
        <f t="shared" si="14"/>
        <v>0</v>
      </c>
      <c r="J55">
        <f t="shared" si="15"/>
        <v>0</v>
      </c>
      <c r="K55">
        <f t="shared" si="16"/>
        <v>0</v>
      </c>
      <c r="L55">
        <f t="shared" si="17"/>
        <v>0</v>
      </c>
      <c r="M55">
        <f t="shared" si="18"/>
        <v>0</v>
      </c>
      <c r="O55" t="s">
        <v>245</v>
      </c>
      <c r="P55" t="s">
        <v>246</v>
      </c>
      <c r="Q55" t="str">
        <f t="shared" si="7"/>
        <v>"1985",</v>
      </c>
      <c r="R55" t="str">
        <f t="shared" si="8"/>
        <v>"CZE",</v>
      </c>
      <c r="S55" t="s">
        <v>473</v>
      </c>
      <c r="T55" t="str">
        <f t="shared" si="9"/>
        <v>"EUR",</v>
      </c>
      <c r="U55" t="str">
        <f t="shared" si="1"/>
        <v>"Hana",</v>
      </c>
      <c r="V55" t="str">
        <f t="shared" si="2"/>
        <v>"Mandlikova",</v>
      </c>
      <c r="W55" t="str">
        <f t="shared" si="3"/>
        <v>"USO",</v>
      </c>
      <c r="X55" t="str">
        <f t="shared" si="4"/>
        <v>"SHE",</v>
      </c>
      <c r="Y55" t="s">
        <v>284</v>
      </c>
      <c r="Z55" t="str">
        <f t="shared" si="10"/>
        <v>"hanamandlikova",</v>
      </c>
      <c r="AA55">
        <v>4</v>
      </c>
      <c r="AB55" t="s">
        <v>470</v>
      </c>
      <c r="AC55" t="str">
        <f t="shared" si="11"/>
        <v>"4",</v>
      </c>
      <c r="AD55" t="str">
        <f t="shared" si="12"/>
        <v>"RH",</v>
      </c>
      <c r="AE55" t="str">
        <f t="shared" si="5"/>
        <v>"Hana Mandlikova",</v>
      </c>
    </row>
    <row r="56" spans="1:31" x14ac:dyDescent="0.25">
      <c r="A56">
        <v>1981</v>
      </c>
      <c r="B56" t="s">
        <v>212</v>
      </c>
      <c r="C56" t="s">
        <v>36</v>
      </c>
      <c r="D56" t="s">
        <v>139</v>
      </c>
      <c r="E56" t="s">
        <v>244</v>
      </c>
      <c r="F56" t="s">
        <v>477</v>
      </c>
      <c r="G56" t="str">
        <f t="shared" si="6"/>
        <v>MartinaNavratilova</v>
      </c>
      <c r="H56">
        <f t="shared" si="13"/>
        <v>0</v>
      </c>
      <c r="I56">
        <f t="shared" si="14"/>
        <v>0</v>
      </c>
      <c r="J56">
        <f t="shared" si="15"/>
        <v>0</v>
      </c>
      <c r="K56">
        <f t="shared" si="16"/>
        <v>0</v>
      </c>
      <c r="L56">
        <f t="shared" si="17"/>
        <v>0</v>
      </c>
      <c r="M56">
        <f t="shared" si="18"/>
        <v>0</v>
      </c>
      <c r="O56" t="s">
        <v>245</v>
      </c>
      <c r="P56" t="s">
        <v>246</v>
      </c>
      <c r="Q56" t="str">
        <f t="shared" si="7"/>
        <v>"1981",</v>
      </c>
      <c r="R56" t="str">
        <f t="shared" si="8"/>
        <v>"USA",</v>
      </c>
      <c r="S56" t="s">
        <v>471</v>
      </c>
      <c r="T56" t="str">
        <f t="shared" si="9"/>
        <v>"NAM",</v>
      </c>
      <c r="U56" t="str">
        <f t="shared" si="1"/>
        <v>"Martina",</v>
      </c>
      <c r="V56" t="str">
        <f t="shared" si="2"/>
        <v>"Navratilova",</v>
      </c>
      <c r="W56" t="str">
        <f t="shared" si="3"/>
        <v>"AO",</v>
      </c>
      <c r="X56" t="str">
        <f t="shared" si="4"/>
        <v>"SHE",</v>
      </c>
      <c r="Y56" t="s">
        <v>285</v>
      </c>
      <c r="Z56" t="str">
        <f t="shared" si="10"/>
        <v>"martinanavratilova",</v>
      </c>
      <c r="AA56">
        <v>18</v>
      </c>
      <c r="AB56" t="s">
        <v>469</v>
      </c>
      <c r="AC56" t="str">
        <f t="shared" si="11"/>
        <v>"18",</v>
      </c>
      <c r="AD56" t="str">
        <f t="shared" si="12"/>
        <v>"LH",</v>
      </c>
      <c r="AE56" t="str">
        <f t="shared" si="5"/>
        <v>"Martina Navratilova",</v>
      </c>
    </row>
    <row r="57" spans="1:31" x14ac:dyDescent="0.25">
      <c r="A57">
        <v>2003</v>
      </c>
      <c r="B57" t="s">
        <v>213</v>
      </c>
      <c r="C57" t="s">
        <v>1</v>
      </c>
      <c r="D57" t="s">
        <v>103</v>
      </c>
      <c r="E57" t="s">
        <v>242</v>
      </c>
      <c r="F57" t="s">
        <v>476</v>
      </c>
      <c r="G57" t="str">
        <f t="shared" si="6"/>
        <v>RogerFederer</v>
      </c>
      <c r="H57">
        <f t="shared" si="13"/>
        <v>0</v>
      </c>
      <c r="I57">
        <f t="shared" si="14"/>
        <v>0</v>
      </c>
      <c r="J57">
        <f t="shared" si="15"/>
        <v>0</v>
      </c>
      <c r="K57">
        <f t="shared" si="16"/>
        <v>0</v>
      </c>
      <c r="L57">
        <f t="shared" si="17"/>
        <v>0</v>
      </c>
      <c r="M57">
        <f t="shared" si="18"/>
        <v>0</v>
      </c>
      <c r="O57" t="s">
        <v>245</v>
      </c>
      <c r="P57" t="s">
        <v>246</v>
      </c>
      <c r="Q57" t="str">
        <f t="shared" si="7"/>
        <v>"2003",</v>
      </c>
      <c r="R57" t="str">
        <f t="shared" si="8"/>
        <v>"SWI",</v>
      </c>
      <c r="S57" t="s">
        <v>473</v>
      </c>
      <c r="T57" t="str">
        <f t="shared" si="9"/>
        <v>"EUR",</v>
      </c>
      <c r="U57" t="str">
        <f t="shared" si="1"/>
        <v>"Roger",</v>
      </c>
      <c r="V57" t="str">
        <f t="shared" si="2"/>
        <v>"Federer",</v>
      </c>
      <c r="W57" t="str">
        <f t="shared" si="3"/>
        <v>"WIM",</v>
      </c>
      <c r="X57" t="str">
        <f t="shared" si="4"/>
        <v>"HE",</v>
      </c>
      <c r="Y57" t="s">
        <v>248</v>
      </c>
      <c r="Z57" t="str">
        <f t="shared" si="10"/>
        <v>"rogerfederer",</v>
      </c>
      <c r="AA57">
        <v>20</v>
      </c>
      <c r="AB57" t="s">
        <v>470</v>
      </c>
      <c r="AC57" t="str">
        <f t="shared" si="11"/>
        <v>"20",</v>
      </c>
      <c r="AD57" t="str">
        <f t="shared" si="12"/>
        <v>"RH",</v>
      </c>
      <c r="AE57" t="str">
        <f t="shared" si="5"/>
        <v>"Roger Federer",</v>
      </c>
    </row>
    <row r="58" spans="1:31" x14ac:dyDescent="0.25">
      <c r="A58">
        <v>2019</v>
      </c>
      <c r="B58" t="s">
        <v>224</v>
      </c>
      <c r="C58" t="s">
        <v>18</v>
      </c>
      <c r="D58" t="s">
        <v>119</v>
      </c>
      <c r="E58" t="s">
        <v>244</v>
      </c>
      <c r="F58" t="s">
        <v>477</v>
      </c>
      <c r="G58" t="str">
        <f t="shared" si="6"/>
        <v>NaomiOsaka</v>
      </c>
      <c r="H58">
        <f t="shared" si="13"/>
        <v>0</v>
      </c>
      <c r="I58">
        <f t="shared" si="14"/>
        <v>0</v>
      </c>
      <c r="J58">
        <f t="shared" si="15"/>
        <v>0</v>
      </c>
      <c r="K58">
        <f t="shared" si="16"/>
        <v>0</v>
      </c>
      <c r="L58">
        <f t="shared" si="17"/>
        <v>0</v>
      </c>
      <c r="M58">
        <f t="shared" si="18"/>
        <v>0</v>
      </c>
      <c r="O58" t="s">
        <v>245</v>
      </c>
      <c r="P58" t="s">
        <v>246</v>
      </c>
      <c r="Q58" t="str">
        <f t="shared" si="7"/>
        <v>"2019",</v>
      </c>
      <c r="R58" t="str">
        <f t="shared" si="8"/>
        <v>"JPN",</v>
      </c>
      <c r="S58" t="s">
        <v>475</v>
      </c>
      <c r="T58" t="str">
        <f t="shared" si="9"/>
        <v>"ASA",</v>
      </c>
      <c r="U58" t="str">
        <f t="shared" si="1"/>
        <v>"Naomi",</v>
      </c>
      <c r="V58" t="str">
        <f t="shared" si="2"/>
        <v>"Osaka",</v>
      </c>
      <c r="W58" t="str">
        <f t="shared" si="3"/>
        <v>"AO",</v>
      </c>
      <c r="X58" t="str">
        <f t="shared" si="4"/>
        <v>"SHE",</v>
      </c>
      <c r="Y58" t="s">
        <v>266</v>
      </c>
      <c r="Z58" t="str">
        <f t="shared" si="10"/>
        <v>"naomiosaka",</v>
      </c>
      <c r="AA58">
        <v>4</v>
      </c>
      <c r="AB58" t="s">
        <v>470</v>
      </c>
      <c r="AC58" t="str">
        <f t="shared" si="11"/>
        <v>"4",</v>
      </c>
      <c r="AD58" t="str">
        <f t="shared" si="12"/>
        <v>"RH",</v>
      </c>
      <c r="AE58" t="str">
        <f t="shared" si="5"/>
        <v>"Naomi Osaka",</v>
      </c>
    </row>
    <row r="59" spans="1:31" x14ac:dyDescent="0.25">
      <c r="A59">
        <v>1983</v>
      </c>
      <c r="B59" t="s">
        <v>212</v>
      </c>
      <c r="C59" t="s">
        <v>21</v>
      </c>
      <c r="D59" t="s">
        <v>122</v>
      </c>
      <c r="E59" t="s">
        <v>243</v>
      </c>
      <c r="F59" t="s">
        <v>477</v>
      </c>
      <c r="G59" t="str">
        <f t="shared" si="6"/>
        <v>ChrisEvert</v>
      </c>
      <c r="H59">
        <f t="shared" si="13"/>
        <v>0</v>
      </c>
      <c r="I59">
        <f t="shared" si="14"/>
        <v>0</v>
      </c>
      <c r="J59">
        <f t="shared" si="15"/>
        <v>0</v>
      </c>
      <c r="K59">
        <f t="shared" si="16"/>
        <v>0</v>
      </c>
      <c r="L59">
        <f t="shared" si="17"/>
        <v>0</v>
      </c>
      <c r="M59">
        <f t="shared" si="18"/>
        <v>0</v>
      </c>
      <c r="O59" t="s">
        <v>245</v>
      </c>
      <c r="P59" t="s">
        <v>246</v>
      </c>
      <c r="Q59" t="str">
        <f t="shared" si="7"/>
        <v>"1983",</v>
      </c>
      <c r="R59" t="str">
        <f t="shared" si="8"/>
        <v>"USA",</v>
      </c>
      <c r="S59" t="s">
        <v>471</v>
      </c>
      <c r="T59" t="str">
        <f t="shared" si="9"/>
        <v>"NAM",</v>
      </c>
      <c r="U59" t="str">
        <f t="shared" si="1"/>
        <v>"Chris",</v>
      </c>
      <c r="V59" t="str">
        <f t="shared" si="2"/>
        <v>"Evert",</v>
      </c>
      <c r="W59" t="str">
        <f t="shared" si="3"/>
        <v>"FO",</v>
      </c>
      <c r="X59" t="str">
        <f t="shared" si="4"/>
        <v>"SHE",</v>
      </c>
      <c r="Y59" t="s">
        <v>255</v>
      </c>
      <c r="Z59" t="str">
        <f t="shared" si="10"/>
        <v>"chrisevert",</v>
      </c>
      <c r="AA59">
        <v>18</v>
      </c>
      <c r="AB59" t="s">
        <v>470</v>
      </c>
      <c r="AC59" t="str">
        <f t="shared" si="11"/>
        <v>"18",</v>
      </c>
      <c r="AD59" t="str">
        <f t="shared" si="12"/>
        <v>"RH",</v>
      </c>
      <c r="AE59" t="str">
        <f t="shared" si="5"/>
        <v>"Chris Evert",</v>
      </c>
    </row>
    <row r="60" spans="1:31" x14ac:dyDescent="0.25">
      <c r="A60">
        <v>1998</v>
      </c>
      <c r="B60" t="s">
        <v>212</v>
      </c>
      <c r="C60" t="s">
        <v>7</v>
      </c>
      <c r="D60" t="s">
        <v>108</v>
      </c>
      <c r="E60" t="s">
        <v>242</v>
      </c>
      <c r="F60" t="s">
        <v>476</v>
      </c>
      <c r="G60" t="str">
        <f t="shared" si="6"/>
        <v>PeteSampras</v>
      </c>
      <c r="H60">
        <f t="shared" si="13"/>
        <v>0</v>
      </c>
      <c r="I60">
        <f t="shared" si="14"/>
        <v>0</v>
      </c>
      <c r="J60">
        <f t="shared" si="15"/>
        <v>0</v>
      </c>
      <c r="K60">
        <f t="shared" si="16"/>
        <v>0</v>
      </c>
      <c r="L60">
        <f t="shared" si="17"/>
        <v>0</v>
      </c>
      <c r="M60">
        <f t="shared" si="18"/>
        <v>0</v>
      </c>
      <c r="O60" t="s">
        <v>245</v>
      </c>
      <c r="P60" t="s">
        <v>246</v>
      </c>
      <c r="Q60" t="str">
        <f t="shared" si="7"/>
        <v>"1998",</v>
      </c>
      <c r="R60" t="str">
        <f t="shared" si="8"/>
        <v>"USA",</v>
      </c>
      <c r="S60" t="s">
        <v>471</v>
      </c>
      <c r="T60" t="str">
        <f t="shared" si="9"/>
        <v>"NAM",</v>
      </c>
      <c r="U60" t="str">
        <f t="shared" si="1"/>
        <v>"Pete",</v>
      </c>
      <c r="V60" t="str">
        <f t="shared" si="2"/>
        <v>"Sampras",</v>
      </c>
      <c r="W60" t="str">
        <f t="shared" si="3"/>
        <v>"WIM",</v>
      </c>
      <c r="X60" t="str">
        <f t="shared" si="4"/>
        <v>"HE",</v>
      </c>
      <c r="Y60" t="s">
        <v>256</v>
      </c>
      <c r="Z60" t="str">
        <f t="shared" si="10"/>
        <v>"petesampras",</v>
      </c>
      <c r="AA60">
        <v>14</v>
      </c>
      <c r="AB60" t="s">
        <v>470</v>
      </c>
      <c r="AC60" t="str">
        <f t="shared" si="11"/>
        <v>"14",</v>
      </c>
      <c r="AD60" t="str">
        <f t="shared" si="12"/>
        <v>"RH",</v>
      </c>
      <c r="AE60" t="str">
        <f t="shared" si="5"/>
        <v>"Pete Sampras",</v>
      </c>
    </row>
    <row r="61" spans="1:31" x14ac:dyDescent="0.25">
      <c r="A61">
        <v>1988</v>
      </c>
      <c r="B61" t="s">
        <v>215</v>
      </c>
      <c r="C61" t="s">
        <v>37</v>
      </c>
      <c r="D61" t="s">
        <v>140</v>
      </c>
      <c r="E61" t="s">
        <v>242</v>
      </c>
      <c r="F61" t="s">
        <v>476</v>
      </c>
      <c r="G61" t="str">
        <f t="shared" si="6"/>
        <v>StefanEdberg</v>
      </c>
      <c r="H61">
        <f t="shared" si="13"/>
        <v>0</v>
      </c>
      <c r="I61">
        <f t="shared" si="14"/>
        <v>0</v>
      </c>
      <c r="J61">
        <f t="shared" si="15"/>
        <v>0</v>
      </c>
      <c r="K61">
        <f t="shared" si="16"/>
        <v>0</v>
      </c>
      <c r="L61">
        <f t="shared" si="17"/>
        <v>0</v>
      </c>
      <c r="M61">
        <f t="shared" si="18"/>
        <v>0</v>
      </c>
      <c r="O61" t="s">
        <v>245</v>
      </c>
      <c r="P61" t="s">
        <v>246</v>
      </c>
      <c r="Q61" t="str">
        <f t="shared" si="7"/>
        <v>"1988",</v>
      </c>
      <c r="R61" t="str">
        <f t="shared" si="8"/>
        <v>"SWE",</v>
      </c>
      <c r="S61" t="s">
        <v>473</v>
      </c>
      <c r="T61" t="str">
        <f t="shared" si="9"/>
        <v>"EUR",</v>
      </c>
      <c r="U61" t="str">
        <f t="shared" si="1"/>
        <v>"Stefan",</v>
      </c>
      <c r="V61" t="str">
        <f t="shared" si="2"/>
        <v>"Edberg",</v>
      </c>
      <c r="W61" t="str">
        <f t="shared" si="3"/>
        <v>"WIM",</v>
      </c>
      <c r="X61" t="str">
        <f t="shared" si="4"/>
        <v>"HE",</v>
      </c>
      <c r="Y61" t="s">
        <v>286</v>
      </c>
      <c r="Z61" t="str">
        <f t="shared" si="10"/>
        <v>"stefanedberg",</v>
      </c>
      <c r="AA61">
        <v>6</v>
      </c>
      <c r="AB61" t="s">
        <v>470</v>
      </c>
      <c r="AC61" t="str">
        <f t="shared" si="11"/>
        <v>"6",</v>
      </c>
      <c r="AD61" t="str">
        <f t="shared" si="12"/>
        <v>"RH",</v>
      </c>
      <c r="AE61" t="str">
        <f t="shared" si="5"/>
        <v>"Stefan Edberg",</v>
      </c>
    </row>
    <row r="62" spans="1:31" x14ac:dyDescent="0.25">
      <c r="A62">
        <v>1994</v>
      </c>
      <c r="B62" t="s">
        <v>217</v>
      </c>
      <c r="C62" t="s">
        <v>25</v>
      </c>
      <c r="D62" t="s">
        <v>127</v>
      </c>
      <c r="E62" t="s">
        <v>243</v>
      </c>
      <c r="F62" t="s">
        <v>477</v>
      </c>
      <c r="G62" t="str">
        <f t="shared" ref="G62:G117" si="19">_xlfn.CONCAT(C62,D62)</f>
        <v>ArantxaSanchez</v>
      </c>
      <c r="H62">
        <f t="shared" si="13"/>
        <v>0</v>
      </c>
      <c r="I62">
        <f t="shared" si="14"/>
        <v>0</v>
      </c>
      <c r="J62">
        <f t="shared" si="15"/>
        <v>0</v>
      </c>
      <c r="K62">
        <f t="shared" si="16"/>
        <v>0</v>
      </c>
      <c r="L62">
        <f t="shared" si="17"/>
        <v>0</v>
      </c>
      <c r="M62">
        <f t="shared" si="18"/>
        <v>0</v>
      </c>
      <c r="O62" t="s">
        <v>245</v>
      </c>
      <c r="P62" t="s">
        <v>246</v>
      </c>
      <c r="Q62" t="str">
        <f t="shared" si="7"/>
        <v>"1994",</v>
      </c>
      <c r="R62" t="str">
        <f t="shared" si="8"/>
        <v>"ESP",</v>
      </c>
      <c r="S62" t="s">
        <v>473</v>
      </c>
      <c r="T62" t="str">
        <f t="shared" si="9"/>
        <v>"EUR",</v>
      </c>
      <c r="U62" t="str">
        <f t="shared" si="1"/>
        <v>"Arantxa",</v>
      </c>
      <c r="V62" t="str">
        <f t="shared" si="2"/>
        <v>"Sanchez",</v>
      </c>
      <c r="W62" t="str">
        <f t="shared" si="3"/>
        <v>"FO",</v>
      </c>
      <c r="X62" t="str">
        <f t="shared" si="4"/>
        <v>"SHE",</v>
      </c>
      <c r="Y62" t="s">
        <v>273</v>
      </c>
      <c r="Z62" t="str">
        <f t="shared" si="10"/>
        <v>"arantxasanchez",</v>
      </c>
      <c r="AA62">
        <v>4</v>
      </c>
      <c r="AB62" t="s">
        <v>470</v>
      </c>
      <c r="AC62" t="str">
        <f t="shared" si="11"/>
        <v>"4",</v>
      </c>
      <c r="AD62" t="str">
        <f t="shared" si="12"/>
        <v>"RH",</v>
      </c>
      <c r="AE62" t="str">
        <f t="shared" si="5"/>
        <v>"Arantxa Sanchez",</v>
      </c>
    </row>
    <row r="63" spans="1:31" x14ac:dyDescent="0.25">
      <c r="A63">
        <v>2000</v>
      </c>
      <c r="B63" t="s">
        <v>212</v>
      </c>
      <c r="C63" t="s">
        <v>38</v>
      </c>
      <c r="D63" t="s">
        <v>141</v>
      </c>
      <c r="E63" t="s">
        <v>244</v>
      </c>
      <c r="F63" t="s">
        <v>477</v>
      </c>
      <c r="G63" t="str">
        <f t="shared" si="19"/>
        <v>LindsayDavenport</v>
      </c>
      <c r="H63">
        <f t="shared" si="13"/>
        <v>0</v>
      </c>
      <c r="I63">
        <f t="shared" si="14"/>
        <v>0</v>
      </c>
      <c r="J63">
        <f t="shared" si="15"/>
        <v>0</v>
      </c>
      <c r="K63">
        <f t="shared" si="16"/>
        <v>0</v>
      </c>
      <c r="L63">
        <f t="shared" si="17"/>
        <v>0</v>
      </c>
      <c r="M63">
        <f t="shared" si="18"/>
        <v>0</v>
      </c>
      <c r="O63" t="s">
        <v>245</v>
      </c>
      <c r="P63" t="s">
        <v>246</v>
      </c>
      <c r="Q63" t="str">
        <f t="shared" si="7"/>
        <v>"2000",</v>
      </c>
      <c r="R63" t="str">
        <f t="shared" si="8"/>
        <v>"USA",</v>
      </c>
      <c r="S63" t="s">
        <v>471</v>
      </c>
      <c r="T63" t="str">
        <f t="shared" si="9"/>
        <v>"NAM",</v>
      </c>
      <c r="U63" t="str">
        <f t="shared" si="1"/>
        <v>"Lindsay",</v>
      </c>
      <c r="V63" t="str">
        <f t="shared" si="2"/>
        <v>"Davenport",</v>
      </c>
      <c r="W63" t="str">
        <f t="shared" si="3"/>
        <v>"AO",</v>
      </c>
      <c r="X63" t="str">
        <f t="shared" si="4"/>
        <v>"SHE",</v>
      </c>
      <c r="Y63" t="s">
        <v>287</v>
      </c>
      <c r="Z63" t="str">
        <f t="shared" si="10"/>
        <v>"lindsaydavenport",</v>
      </c>
      <c r="AA63">
        <v>3</v>
      </c>
      <c r="AB63" t="s">
        <v>470</v>
      </c>
      <c r="AC63" t="str">
        <f t="shared" si="11"/>
        <v>"3",</v>
      </c>
      <c r="AD63" t="str">
        <f t="shared" si="12"/>
        <v>"RH",</v>
      </c>
      <c r="AE63" t="str">
        <f t="shared" si="5"/>
        <v>"Lindsay Davenport",</v>
      </c>
    </row>
    <row r="64" spans="1:31" x14ac:dyDescent="0.25">
      <c r="A64">
        <v>2012</v>
      </c>
      <c r="B64" t="s">
        <v>212</v>
      </c>
      <c r="C64" t="s">
        <v>3</v>
      </c>
      <c r="D64" t="s">
        <v>104</v>
      </c>
      <c r="E64" t="s">
        <v>242</v>
      </c>
      <c r="F64" t="s">
        <v>477</v>
      </c>
      <c r="G64" t="str">
        <f>_xlfn.CONCAT(C64,D64)</f>
        <v>SerenaWilliams</v>
      </c>
      <c r="H64">
        <f t="shared" si="13"/>
        <v>0</v>
      </c>
      <c r="I64">
        <f t="shared" si="14"/>
        <v>0</v>
      </c>
      <c r="J64">
        <f t="shared" si="15"/>
        <v>0</v>
      </c>
      <c r="K64">
        <f t="shared" si="16"/>
        <v>0</v>
      </c>
      <c r="L64">
        <f t="shared" si="17"/>
        <v>0</v>
      </c>
      <c r="M64">
        <f t="shared" si="18"/>
        <v>0</v>
      </c>
      <c r="O64" t="s">
        <v>245</v>
      </c>
      <c r="P64" t="s">
        <v>246</v>
      </c>
      <c r="Q64" t="str">
        <f t="shared" ref="Q64:Q127" si="20">_xlfn.CONCAT($O64,A64,$P64)</f>
        <v>"2012",</v>
      </c>
      <c r="R64" t="str">
        <f t="shared" ref="R64:R127" si="21">_xlfn.CONCAT($O64,B64,$P64)</f>
        <v>"USA",</v>
      </c>
      <c r="S64" t="s">
        <v>471</v>
      </c>
      <c r="T64" t="str">
        <f t="shared" si="9"/>
        <v>"NAM",</v>
      </c>
      <c r="U64" t="str">
        <f t="shared" si="1"/>
        <v>"Serena",</v>
      </c>
      <c r="V64" t="str">
        <f t="shared" si="2"/>
        <v>"Williams",</v>
      </c>
      <c r="W64" t="str">
        <f t="shared" si="3"/>
        <v>"WIM",</v>
      </c>
      <c r="X64" t="str">
        <f t="shared" si="4"/>
        <v>"SHE",</v>
      </c>
      <c r="Y64" t="s">
        <v>250</v>
      </c>
      <c r="Z64" t="str">
        <f t="shared" si="10"/>
        <v>"serenawilliams",</v>
      </c>
      <c r="AA64">
        <v>23</v>
      </c>
      <c r="AB64" t="s">
        <v>470</v>
      </c>
      <c r="AC64" t="str">
        <f t="shared" ref="AC64:AC127" si="22">_xlfn.CONCAT($O64,AA64,$P64)</f>
        <v>"23",</v>
      </c>
      <c r="AD64" t="str">
        <f t="shared" ref="AD64:AD127" si="23">_xlfn.CONCAT($O64,AB64,$P64)</f>
        <v>"RH",</v>
      </c>
      <c r="AE64" t="str">
        <f t="shared" si="5"/>
        <v>"Serena Williams",</v>
      </c>
    </row>
    <row r="65" spans="1:31" x14ac:dyDescent="0.25">
      <c r="A65">
        <v>2015</v>
      </c>
      <c r="B65" t="s">
        <v>213</v>
      </c>
      <c r="C65" t="s">
        <v>31</v>
      </c>
      <c r="D65" t="s">
        <v>134</v>
      </c>
      <c r="E65" t="s">
        <v>243</v>
      </c>
      <c r="F65" t="s">
        <v>476</v>
      </c>
      <c r="G65" t="str">
        <f t="shared" si="19"/>
        <v>StanWawrinka</v>
      </c>
      <c r="H65">
        <f t="shared" ref="H65:H128" si="24">IF(G65=G64,1,0)</f>
        <v>0</v>
      </c>
      <c r="I65">
        <f t="shared" si="14"/>
        <v>0</v>
      </c>
      <c r="J65">
        <f t="shared" si="15"/>
        <v>0</v>
      </c>
      <c r="K65">
        <f t="shared" si="16"/>
        <v>0</v>
      </c>
      <c r="L65">
        <f t="shared" si="17"/>
        <v>0</v>
      </c>
      <c r="M65">
        <f t="shared" si="18"/>
        <v>0</v>
      </c>
      <c r="O65" t="s">
        <v>245</v>
      </c>
      <c r="P65" t="s">
        <v>246</v>
      </c>
      <c r="Q65" t="str">
        <f t="shared" si="20"/>
        <v>"2015",</v>
      </c>
      <c r="R65" t="str">
        <f t="shared" si="21"/>
        <v>"SWI",</v>
      </c>
      <c r="S65" t="s">
        <v>473</v>
      </c>
      <c r="T65" t="str">
        <f t="shared" si="9"/>
        <v>"EUR",</v>
      </c>
      <c r="U65" t="str">
        <f t="shared" ref="U65:U128" si="25">_xlfn.CONCAT($O65,C65,$P65)</f>
        <v>"Stan",</v>
      </c>
      <c r="V65" t="str">
        <f t="shared" ref="V65:V128" si="26">_xlfn.CONCAT($O65,D65,$P65)</f>
        <v>"Wawrinka",</v>
      </c>
      <c r="W65" t="str">
        <f t="shared" ref="W65:W128" si="27">_xlfn.CONCAT($O65,E65,$P65)</f>
        <v>"FO",</v>
      </c>
      <c r="X65" t="str">
        <f t="shared" ref="X65:X128" si="28">_xlfn.CONCAT($O65,F65,$P65)</f>
        <v>"HE",</v>
      </c>
      <c r="Y65" t="s">
        <v>280</v>
      </c>
      <c r="Z65" t="str">
        <f t="shared" si="10"/>
        <v>"stanwawrinka",</v>
      </c>
      <c r="AA65">
        <v>3</v>
      </c>
      <c r="AB65" t="s">
        <v>470</v>
      </c>
      <c r="AC65" t="str">
        <f t="shared" si="22"/>
        <v>"3",</v>
      </c>
      <c r="AD65" t="str">
        <f t="shared" si="23"/>
        <v>"RH",</v>
      </c>
      <c r="AE65" t="str">
        <f t="shared" ref="AE65:AE128" si="29">_xlfn.CONCAT(O65,C65," ",D65,P65)</f>
        <v>"Stan Wawrinka",</v>
      </c>
    </row>
    <row r="66" spans="1:31" x14ac:dyDescent="0.25">
      <c r="A66">
        <v>2000</v>
      </c>
      <c r="B66" t="s">
        <v>212</v>
      </c>
      <c r="C66" t="s">
        <v>2</v>
      </c>
      <c r="D66" t="s">
        <v>104</v>
      </c>
      <c r="E66" t="s">
        <v>242</v>
      </c>
      <c r="F66" t="s">
        <v>477</v>
      </c>
      <c r="G66" t="str">
        <f t="shared" si="19"/>
        <v>VenusWilliams</v>
      </c>
      <c r="H66">
        <f t="shared" si="24"/>
        <v>0</v>
      </c>
      <c r="I66">
        <f t="shared" ref="I66:I129" si="30">IF(G66=G64,1,0)</f>
        <v>0</v>
      </c>
      <c r="J66">
        <f t="shared" si="15"/>
        <v>0</v>
      </c>
      <c r="K66">
        <f t="shared" si="16"/>
        <v>0</v>
      </c>
      <c r="L66">
        <f t="shared" si="17"/>
        <v>0</v>
      </c>
      <c r="M66">
        <f t="shared" si="18"/>
        <v>0</v>
      </c>
      <c r="O66" t="s">
        <v>245</v>
      </c>
      <c r="P66" t="s">
        <v>246</v>
      </c>
      <c r="Q66" t="str">
        <f t="shared" si="20"/>
        <v>"2000",</v>
      </c>
      <c r="R66" t="str">
        <f t="shared" si="21"/>
        <v>"USA",</v>
      </c>
      <c r="S66" t="s">
        <v>471</v>
      </c>
      <c r="T66" t="str">
        <f t="shared" ref="T66:T129" si="31">_xlfn.CONCAT($O66,S66,$P66)</f>
        <v>"NAM",</v>
      </c>
      <c r="U66" t="str">
        <f t="shared" si="25"/>
        <v>"Venus",</v>
      </c>
      <c r="V66" t="str">
        <f t="shared" si="26"/>
        <v>"Williams",</v>
      </c>
      <c r="W66" t="str">
        <f t="shared" si="27"/>
        <v>"WIM",</v>
      </c>
      <c r="X66" t="str">
        <f t="shared" si="28"/>
        <v>"SHE",</v>
      </c>
      <c r="Y66" t="s">
        <v>249</v>
      </c>
      <c r="Z66" t="str">
        <f t="shared" ref="Z66:Z129" si="32">_xlfn.CONCAT($O66,Y66,$P66)</f>
        <v>"venuswilliams",</v>
      </c>
      <c r="AA66">
        <v>7</v>
      </c>
      <c r="AB66" t="s">
        <v>470</v>
      </c>
      <c r="AC66" t="str">
        <f t="shared" si="22"/>
        <v>"7",</v>
      </c>
      <c r="AD66" t="str">
        <f t="shared" si="23"/>
        <v>"RH",</v>
      </c>
      <c r="AE66" t="str">
        <f t="shared" si="29"/>
        <v>"Venus Williams",</v>
      </c>
    </row>
    <row r="67" spans="1:31" x14ac:dyDescent="0.25">
      <c r="A67">
        <v>1979</v>
      </c>
      <c r="B67" t="s">
        <v>212</v>
      </c>
      <c r="C67" t="s">
        <v>39</v>
      </c>
      <c r="D67" t="s">
        <v>142</v>
      </c>
      <c r="E67" t="s">
        <v>241</v>
      </c>
      <c r="F67" t="s">
        <v>477</v>
      </c>
      <c r="G67" t="str">
        <f t="shared" si="19"/>
        <v>TracyAustin</v>
      </c>
      <c r="H67">
        <f t="shared" si="24"/>
        <v>0</v>
      </c>
      <c r="I67">
        <f t="shared" si="30"/>
        <v>0</v>
      </c>
      <c r="J67">
        <f t="shared" ref="J67:J130" si="33">IF(G67=G64,1,0)</f>
        <v>0</v>
      </c>
      <c r="K67">
        <f t="shared" si="16"/>
        <v>0</v>
      </c>
      <c r="L67">
        <f t="shared" si="17"/>
        <v>0</v>
      </c>
      <c r="M67">
        <f t="shared" si="18"/>
        <v>0</v>
      </c>
      <c r="O67" t="s">
        <v>245</v>
      </c>
      <c r="P67" t="s">
        <v>246</v>
      </c>
      <c r="Q67" t="str">
        <f t="shared" si="20"/>
        <v>"1979",</v>
      </c>
      <c r="R67" t="str">
        <f t="shared" si="21"/>
        <v>"USA",</v>
      </c>
      <c r="S67" t="s">
        <v>471</v>
      </c>
      <c r="T67" t="str">
        <f t="shared" si="31"/>
        <v>"NAM",</v>
      </c>
      <c r="U67" t="str">
        <f t="shared" si="25"/>
        <v>"Tracy",</v>
      </c>
      <c r="V67" t="str">
        <f t="shared" si="26"/>
        <v>"Austin",</v>
      </c>
      <c r="W67" t="str">
        <f t="shared" si="27"/>
        <v>"USO",</v>
      </c>
      <c r="X67" t="str">
        <f t="shared" si="28"/>
        <v>"SHE",</v>
      </c>
      <c r="Y67" t="s">
        <v>288</v>
      </c>
      <c r="Z67" t="str">
        <f t="shared" si="32"/>
        <v>"tracyaustin",</v>
      </c>
      <c r="AA67">
        <v>2</v>
      </c>
      <c r="AB67" t="s">
        <v>470</v>
      </c>
      <c r="AC67" t="str">
        <f t="shared" si="22"/>
        <v>"2",</v>
      </c>
      <c r="AD67" t="str">
        <f t="shared" si="23"/>
        <v>"RH",</v>
      </c>
      <c r="AE67" t="str">
        <f t="shared" si="29"/>
        <v>"Tracy Austin",</v>
      </c>
    </row>
    <row r="68" spans="1:31" x14ac:dyDescent="0.25">
      <c r="A68">
        <v>2015</v>
      </c>
      <c r="B68" t="s">
        <v>214</v>
      </c>
      <c r="C68" t="s">
        <v>20</v>
      </c>
      <c r="D68" t="s">
        <v>121</v>
      </c>
      <c r="E68" t="s">
        <v>242</v>
      </c>
      <c r="F68" t="s">
        <v>476</v>
      </c>
      <c r="G68" t="str">
        <f t="shared" si="19"/>
        <v>NovakDjokovic</v>
      </c>
      <c r="H68">
        <f t="shared" si="24"/>
        <v>0</v>
      </c>
      <c r="I68">
        <f t="shared" si="30"/>
        <v>0</v>
      </c>
      <c r="J68">
        <f t="shared" si="33"/>
        <v>0</v>
      </c>
      <c r="K68">
        <f t="shared" ref="K68:K131" si="34">IF(G68=G64,1,0)</f>
        <v>0</v>
      </c>
      <c r="L68">
        <f t="shared" si="17"/>
        <v>0</v>
      </c>
      <c r="M68">
        <f t="shared" si="18"/>
        <v>0</v>
      </c>
      <c r="O68" t="s">
        <v>245</v>
      </c>
      <c r="P68" t="s">
        <v>246</v>
      </c>
      <c r="Q68" t="str">
        <f t="shared" si="20"/>
        <v>"2015",</v>
      </c>
      <c r="R68" t="str">
        <f t="shared" si="21"/>
        <v>"SRB",</v>
      </c>
      <c r="S68" t="s">
        <v>473</v>
      </c>
      <c r="T68" t="str">
        <f t="shared" si="31"/>
        <v>"EUR",</v>
      </c>
      <c r="U68" t="str">
        <f t="shared" si="25"/>
        <v>"Novak",</v>
      </c>
      <c r="V68" t="str">
        <f t="shared" si="26"/>
        <v>"Djokovic",</v>
      </c>
      <c r="W68" t="str">
        <f t="shared" si="27"/>
        <v>"WIM",</v>
      </c>
      <c r="X68" t="str">
        <f t="shared" si="28"/>
        <v>"HE",</v>
      </c>
      <c r="Y68" t="s">
        <v>269</v>
      </c>
      <c r="Z68" t="str">
        <f t="shared" si="32"/>
        <v>"novakdjokovic",</v>
      </c>
      <c r="AA68">
        <v>20</v>
      </c>
      <c r="AB68" t="s">
        <v>470</v>
      </c>
      <c r="AC68" t="str">
        <f t="shared" si="22"/>
        <v>"20",</v>
      </c>
      <c r="AD68" t="str">
        <f t="shared" si="23"/>
        <v>"RH",</v>
      </c>
      <c r="AE68" t="str">
        <f t="shared" si="29"/>
        <v>"Novak Djokovic",</v>
      </c>
    </row>
    <row r="69" spans="1:31" x14ac:dyDescent="0.25">
      <c r="A69">
        <v>1991</v>
      </c>
      <c r="B69" t="s">
        <v>215</v>
      </c>
      <c r="C69" t="s">
        <v>37</v>
      </c>
      <c r="D69" t="s">
        <v>140</v>
      </c>
      <c r="E69" t="s">
        <v>241</v>
      </c>
      <c r="F69" t="s">
        <v>476</v>
      </c>
      <c r="G69" t="str">
        <f t="shared" si="19"/>
        <v>StefanEdberg</v>
      </c>
      <c r="H69">
        <f t="shared" si="24"/>
        <v>0</v>
      </c>
      <c r="I69">
        <f t="shared" si="30"/>
        <v>0</v>
      </c>
      <c r="J69">
        <f t="shared" si="33"/>
        <v>0</v>
      </c>
      <c r="K69">
        <f t="shared" si="34"/>
        <v>0</v>
      </c>
      <c r="L69">
        <f t="shared" ref="L69:L132" si="35">IF(G69=G64,1,0)</f>
        <v>0</v>
      </c>
      <c r="M69">
        <f t="shared" si="18"/>
        <v>0</v>
      </c>
      <c r="O69" t="s">
        <v>245</v>
      </c>
      <c r="P69" t="s">
        <v>246</v>
      </c>
      <c r="Q69" t="str">
        <f t="shared" si="20"/>
        <v>"1991",</v>
      </c>
      <c r="R69" t="str">
        <f t="shared" si="21"/>
        <v>"SWE",</v>
      </c>
      <c r="S69" t="s">
        <v>473</v>
      </c>
      <c r="T69" t="str">
        <f t="shared" si="31"/>
        <v>"EUR",</v>
      </c>
      <c r="U69" t="str">
        <f t="shared" si="25"/>
        <v>"Stefan",</v>
      </c>
      <c r="V69" t="str">
        <f t="shared" si="26"/>
        <v>"Edberg",</v>
      </c>
      <c r="W69" t="str">
        <f t="shared" si="27"/>
        <v>"USO",</v>
      </c>
      <c r="X69" t="str">
        <f t="shared" si="28"/>
        <v>"HE",</v>
      </c>
      <c r="Y69" t="s">
        <v>286</v>
      </c>
      <c r="Z69" t="str">
        <f t="shared" si="32"/>
        <v>"stefanedberg",</v>
      </c>
      <c r="AA69">
        <v>6</v>
      </c>
      <c r="AB69" t="s">
        <v>470</v>
      </c>
      <c r="AC69" t="str">
        <f t="shared" si="22"/>
        <v>"6",</v>
      </c>
      <c r="AD69" t="str">
        <f t="shared" si="23"/>
        <v>"RH",</v>
      </c>
      <c r="AE69" t="str">
        <f t="shared" si="29"/>
        <v>"Stefan Edberg",</v>
      </c>
    </row>
    <row r="70" spans="1:31" x14ac:dyDescent="0.25">
      <c r="A70">
        <v>2008</v>
      </c>
      <c r="B70" t="s">
        <v>217</v>
      </c>
      <c r="C70" t="s">
        <v>8</v>
      </c>
      <c r="D70" t="s">
        <v>109</v>
      </c>
      <c r="E70" t="s">
        <v>242</v>
      </c>
      <c r="F70" t="s">
        <v>476</v>
      </c>
      <c r="G70" t="str">
        <f t="shared" si="19"/>
        <v>RafaelNadal</v>
      </c>
      <c r="H70">
        <f t="shared" si="24"/>
        <v>0</v>
      </c>
      <c r="I70">
        <f t="shared" si="30"/>
        <v>0</v>
      </c>
      <c r="J70">
        <f t="shared" si="33"/>
        <v>0</v>
      </c>
      <c r="K70">
        <f t="shared" si="34"/>
        <v>0</v>
      </c>
      <c r="L70">
        <f t="shared" si="35"/>
        <v>0</v>
      </c>
      <c r="M70">
        <f t="shared" ref="M70:M133" si="36">IF(G70=G64,1,0)</f>
        <v>0</v>
      </c>
      <c r="O70" t="s">
        <v>245</v>
      </c>
      <c r="P70" t="s">
        <v>246</v>
      </c>
      <c r="Q70" t="str">
        <f t="shared" si="20"/>
        <v>"2008",</v>
      </c>
      <c r="R70" t="str">
        <f t="shared" si="21"/>
        <v>"ESP",</v>
      </c>
      <c r="S70" t="s">
        <v>473</v>
      </c>
      <c r="T70" t="str">
        <f t="shared" si="31"/>
        <v>"EUR",</v>
      </c>
      <c r="U70" t="str">
        <f t="shared" si="25"/>
        <v>"Rafael",</v>
      </c>
      <c r="V70" t="str">
        <f t="shared" si="26"/>
        <v>"Nadal",</v>
      </c>
      <c r="W70" t="str">
        <f t="shared" si="27"/>
        <v>"WIM",</v>
      </c>
      <c r="X70" t="str">
        <f t="shared" si="28"/>
        <v>"HE",</v>
      </c>
      <c r="Y70" t="s">
        <v>257</v>
      </c>
      <c r="Z70" t="str">
        <f t="shared" si="32"/>
        <v>"rafaelnadal",</v>
      </c>
      <c r="AA70">
        <v>22</v>
      </c>
      <c r="AB70" t="s">
        <v>469</v>
      </c>
      <c r="AC70" t="str">
        <f t="shared" si="22"/>
        <v>"22",</v>
      </c>
      <c r="AD70" t="str">
        <f t="shared" si="23"/>
        <v>"LH",</v>
      </c>
      <c r="AE70" t="str">
        <f t="shared" si="29"/>
        <v>"Rafael Nadal",</v>
      </c>
    </row>
    <row r="71" spans="1:31" x14ac:dyDescent="0.25">
      <c r="A71">
        <v>1992</v>
      </c>
      <c r="B71" t="s">
        <v>219</v>
      </c>
      <c r="C71" t="s">
        <v>40</v>
      </c>
      <c r="D71" t="s">
        <v>143</v>
      </c>
      <c r="E71" t="s">
        <v>244</v>
      </c>
      <c r="F71" t="s">
        <v>477</v>
      </c>
      <c r="G71" t="str">
        <f t="shared" si="19"/>
        <v>MonicaSeles</v>
      </c>
      <c r="H71">
        <f t="shared" si="24"/>
        <v>0</v>
      </c>
      <c r="I71">
        <f t="shared" si="30"/>
        <v>0</v>
      </c>
      <c r="J71">
        <f t="shared" si="33"/>
        <v>0</v>
      </c>
      <c r="K71">
        <f t="shared" si="34"/>
        <v>0</v>
      </c>
      <c r="L71">
        <f t="shared" si="35"/>
        <v>0</v>
      </c>
      <c r="M71">
        <f t="shared" si="36"/>
        <v>0</v>
      </c>
      <c r="O71" t="s">
        <v>245</v>
      </c>
      <c r="P71" t="s">
        <v>246</v>
      </c>
      <c r="Q71" t="str">
        <f t="shared" si="20"/>
        <v>"1992",</v>
      </c>
      <c r="R71" t="str">
        <f t="shared" si="21"/>
        <v>"YUG",</v>
      </c>
      <c r="S71" t="s">
        <v>473</v>
      </c>
      <c r="T71" t="str">
        <f t="shared" si="31"/>
        <v>"EUR",</v>
      </c>
      <c r="U71" t="str">
        <f t="shared" si="25"/>
        <v>"Monica",</v>
      </c>
      <c r="V71" t="str">
        <f t="shared" si="26"/>
        <v>"Seles",</v>
      </c>
      <c r="W71" t="str">
        <f t="shared" si="27"/>
        <v>"AO",</v>
      </c>
      <c r="X71" t="str">
        <f t="shared" si="28"/>
        <v>"SHE",</v>
      </c>
      <c r="Y71" t="s">
        <v>289</v>
      </c>
      <c r="Z71" t="str">
        <f t="shared" si="32"/>
        <v>"monicaseles",</v>
      </c>
      <c r="AA71">
        <v>9</v>
      </c>
      <c r="AB71" t="s">
        <v>469</v>
      </c>
      <c r="AC71" t="str">
        <f t="shared" si="22"/>
        <v>"9",</v>
      </c>
      <c r="AD71" t="str">
        <f t="shared" si="23"/>
        <v>"LH",</v>
      </c>
      <c r="AE71" t="str">
        <f t="shared" si="29"/>
        <v>"Monica Seles",</v>
      </c>
    </row>
    <row r="72" spans="1:31" x14ac:dyDescent="0.25">
      <c r="A72">
        <v>1975</v>
      </c>
      <c r="B72" t="s">
        <v>212</v>
      </c>
      <c r="C72" t="s">
        <v>34</v>
      </c>
      <c r="D72" t="s">
        <v>137</v>
      </c>
      <c r="E72" t="s">
        <v>242</v>
      </c>
      <c r="F72" t="s">
        <v>476</v>
      </c>
      <c r="G72" t="str">
        <f t="shared" si="19"/>
        <v>ArthurAshe</v>
      </c>
      <c r="H72">
        <f t="shared" si="24"/>
        <v>0</v>
      </c>
      <c r="I72">
        <f t="shared" si="30"/>
        <v>0</v>
      </c>
      <c r="J72">
        <f t="shared" si="33"/>
        <v>0</v>
      </c>
      <c r="K72">
        <f t="shared" si="34"/>
        <v>0</v>
      </c>
      <c r="L72">
        <f t="shared" si="35"/>
        <v>0</v>
      </c>
      <c r="M72">
        <f t="shared" si="36"/>
        <v>0</v>
      </c>
      <c r="O72" t="s">
        <v>245</v>
      </c>
      <c r="P72" t="s">
        <v>246</v>
      </c>
      <c r="Q72" t="str">
        <f t="shared" si="20"/>
        <v>"1975",</v>
      </c>
      <c r="R72" t="str">
        <f t="shared" si="21"/>
        <v>"USA",</v>
      </c>
      <c r="S72" t="s">
        <v>471</v>
      </c>
      <c r="T72" t="str">
        <f t="shared" si="31"/>
        <v>"NAM",</v>
      </c>
      <c r="U72" t="str">
        <f t="shared" si="25"/>
        <v>"Arthur",</v>
      </c>
      <c r="V72" t="str">
        <f t="shared" si="26"/>
        <v>"Ashe",</v>
      </c>
      <c r="W72" t="str">
        <f t="shared" si="27"/>
        <v>"WIM",</v>
      </c>
      <c r="X72" t="str">
        <f t="shared" si="28"/>
        <v>"HE",</v>
      </c>
      <c r="Y72" t="s">
        <v>283</v>
      </c>
      <c r="Z72" t="str">
        <f t="shared" si="32"/>
        <v>"arthurashe",</v>
      </c>
      <c r="AA72">
        <v>3</v>
      </c>
      <c r="AB72" t="s">
        <v>470</v>
      </c>
      <c r="AC72" t="str">
        <f t="shared" si="22"/>
        <v>"3",</v>
      </c>
      <c r="AD72" t="str">
        <f t="shared" si="23"/>
        <v>"RH",</v>
      </c>
      <c r="AE72" t="str">
        <f t="shared" si="29"/>
        <v>"Arthur Ashe",</v>
      </c>
    </row>
    <row r="73" spans="1:31" x14ac:dyDescent="0.25">
      <c r="A73">
        <v>1977</v>
      </c>
      <c r="B73" t="s">
        <v>212</v>
      </c>
      <c r="C73" t="s">
        <v>41</v>
      </c>
      <c r="D73" t="s">
        <v>144</v>
      </c>
      <c r="E73" t="s">
        <v>244</v>
      </c>
      <c r="F73" t="s">
        <v>476</v>
      </c>
      <c r="G73" t="str">
        <f t="shared" si="19"/>
        <v>RoscoeTanner</v>
      </c>
      <c r="H73">
        <f t="shared" si="24"/>
        <v>0</v>
      </c>
      <c r="I73">
        <f t="shared" si="30"/>
        <v>0</v>
      </c>
      <c r="J73">
        <f t="shared" si="33"/>
        <v>0</v>
      </c>
      <c r="K73">
        <f t="shared" si="34"/>
        <v>0</v>
      </c>
      <c r="L73">
        <f t="shared" si="35"/>
        <v>0</v>
      </c>
      <c r="M73">
        <f t="shared" si="36"/>
        <v>0</v>
      </c>
      <c r="O73" t="s">
        <v>245</v>
      </c>
      <c r="P73" t="s">
        <v>246</v>
      </c>
      <c r="Q73" t="str">
        <f t="shared" si="20"/>
        <v>"1977",</v>
      </c>
      <c r="R73" t="str">
        <f t="shared" si="21"/>
        <v>"USA",</v>
      </c>
      <c r="S73" t="s">
        <v>471</v>
      </c>
      <c r="T73" t="str">
        <f t="shared" si="31"/>
        <v>"NAM",</v>
      </c>
      <c r="U73" t="str">
        <f t="shared" si="25"/>
        <v>"Roscoe",</v>
      </c>
      <c r="V73" t="str">
        <f t="shared" si="26"/>
        <v>"Tanner",</v>
      </c>
      <c r="W73" t="str">
        <f t="shared" si="27"/>
        <v>"AO",</v>
      </c>
      <c r="X73" t="str">
        <f t="shared" si="28"/>
        <v>"HE",</v>
      </c>
      <c r="Y73" t="s">
        <v>290</v>
      </c>
      <c r="Z73" t="str">
        <f t="shared" si="32"/>
        <v>"roscoetanner",</v>
      </c>
      <c r="AA73">
        <v>1</v>
      </c>
      <c r="AB73" t="s">
        <v>469</v>
      </c>
      <c r="AC73" t="str">
        <f t="shared" si="22"/>
        <v>"1",</v>
      </c>
      <c r="AD73" t="str">
        <f t="shared" si="23"/>
        <v>"LH",</v>
      </c>
      <c r="AE73" t="str">
        <f t="shared" si="29"/>
        <v>"Roscoe Tanner",</v>
      </c>
    </row>
    <row r="74" spans="1:31" x14ac:dyDescent="0.25">
      <c r="A74">
        <v>1971</v>
      </c>
      <c r="B74" t="s">
        <v>212</v>
      </c>
      <c r="C74" t="s">
        <v>31</v>
      </c>
      <c r="D74" t="s">
        <v>133</v>
      </c>
      <c r="E74" t="s">
        <v>241</v>
      </c>
      <c r="F74" t="s">
        <v>476</v>
      </c>
      <c r="G74" t="str">
        <f t="shared" si="19"/>
        <v>StanSmith</v>
      </c>
      <c r="H74">
        <f t="shared" si="24"/>
        <v>0</v>
      </c>
      <c r="I74">
        <f t="shared" si="30"/>
        <v>0</v>
      </c>
      <c r="J74">
        <f t="shared" si="33"/>
        <v>0</v>
      </c>
      <c r="K74">
        <f t="shared" si="34"/>
        <v>0</v>
      </c>
      <c r="L74">
        <f t="shared" si="35"/>
        <v>0</v>
      </c>
      <c r="M74">
        <f t="shared" si="36"/>
        <v>0</v>
      </c>
      <c r="O74" t="s">
        <v>245</v>
      </c>
      <c r="P74" t="s">
        <v>246</v>
      </c>
      <c r="Q74" t="str">
        <f t="shared" si="20"/>
        <v>"1971",</v>
      </c>
      <c r="R74" t="str">
        <f t="shared" si="21"/>
        <v>"USA",</v>
      </c>
      <c r="S74" t="s">
        <v>471</v>
      </c>
      <c r="T74" t="str">
        <f t="shared" si="31"/>
        <v>"NAM",</v>
      </c>
      <c r="U74" t="str">
        <f t="shared" si="25"/>
        <v>"Stan",</v>
      </c>
      <c r="V74" t="str">
        <f t="shared" si="26"/>
        <v>"Smith",</v>
      </c>
      <c r="W74" t="str">
        <f t="shared" si="27"/>
        <v>"USO",</v>
      </c>
      <c r="X74" t="str">
        <f t="shared" si="28"/>
        <v>"HE",</v>
      </c>
      <c r="Y74" t="s">
        <v>279</v>
      </c>
      <c r="Z74" t="str">
        <f t="shared" si="32"/>
        <v>"stansmith",</v>
      </c>
      <c r="AA74">
        <v>2</v>
      </c>
      <c r="AB74" t="s">
        <v>470</v>
      </c>
      <c r="AC74" t="str">
        <f t="shared" si="22"/>
        <v>"2",</v>
      </c>
      <c r="AD74" t="str">
        <f t="shared" si="23"/>
        <v>"RH",</v>
      </c>
      <c r="AE74" t="str">
        <f t="shared" si="29"/>
        <v>"Stan Smith",</v>
      </c>
    </row>
    <row r="75" spans="1:31" x14ac:dyDescent="0.25">
      <c r="A75">
        <v>1974</v>
      </c>
      <c r="B75" t="s">
        <v>212</v>
      </c>
      <c r="C75" t="s">
        <v>21</v>
      </c>
      <c r="D75" t="s">
        <v>122</v>
      </c>
      <c r="E75" t="s">
        <v>242</v>
      </c>
      <c r="F75" t="s">
        <v>477</v>
      </c>
      <c r="G75" t="str">
        <f t="shared" si="19"/>
        <v>ChrisEvert</v>
      </c>
      <c r="H75">
        <f t="shared" si="24"/>
        <v>0</v>
      </c>
      <c r="I75">
        <f t="shared" si="30"/>
        <v>0</v>
      </c>
      <c r="J75">
        <f t="shared" si="33"/>
        <v>0</v>
      </c>
      <c r="K75">
        <f t="shared" si="34"/>
        <v>0</v>
      </c>
      <c r="L75">
        <f t="shared" si="35"/>
        <v>0</v>
      </c>
      <c r="M75">
        <f t="shared" si="36"/>
        <v>0</v>
      </c>
      <c r="O75" t="s">
        <v>245</v>
      </c>
      <c r="P75" t="s">
        <v>246</v>
      </c>
      <c r="Q75" t="str">
        <f t="shared" si="20"/>
        <v>"1974",</v>
      </c>
      <c r="R75" t="str">
        <f t="shared" si="21"/>
        <v>"USA",</v>
      </c>
      <c r="S75" t="s">
        <v>471</v>
      </c>
      <c r="T75" t="str">
        <f t="shared" si="31"/>
        <v>"NAM",</v>
      </c>
      <c r="U75" t="str">
        <f t="shared" si="25"/>
        <v>"Chris",</v>
      </c>
      <c r="V75" t="str">
        <f t="shared" si="26"/>
        <v>"Evert",</v>
      </c>
      <c r="W75" t="str">
        <f t="shared" si="27"/>
        <v>"WIM",</v>
      </c>
      <c r="X75" t="str">
        <f t="shared" si="28"/>
        <v>"SHE",</v>
      </c>
      <c r="Y75" t="s">
        <v>255</v>
      </c>
      <c r="Z75" t="str">
        <f t="shared" si="32"/>
        <v>"chrisevert",</v>
      </c>
      <c r="AA75">
        <v>18</v>
      </c>
      <c r="AB75" t="s">
        <v>470</v>
      </c>
      <c r="AC75" t="str">
        <f t="shared" si="22"/>
        <v>"18",</v>
      </c>
      <c r="AD75" t="str">
        <f t="shared" si="23"/>
        <v>"RH",</v>
      </c>
      <c r="AE75" t="str">
        <f t="shared" si="29"/>
        <v>"Chris Evert",</v>
      </c>
    </row>
    <row r="76" spans="1:31" x14ac:dyDescent="0.25">
      <c r="A76">
        <v>1971</v>
      </c>
      <c r="B76" t="s">
        <v>218</v>
      </c>
      <c r="C76" t="s">
        <v>33</v>
      </c>
      <c r="D76" t="s">
        <v>136</v>
      </c>
      <c r="E76" t="s">
        <v>242</v>
      </c>
      <c r="F76" t="s">
        <v>477</v>
      </c>
      <c r="G76" t="str">
        <f t="shared" si="19"/>
        <v>EvonneGoolagong</v>
      </c>
      <c r="H76">
        <f t="shared" si="24"/>
        <v>0</v>
      </c>
      <c r="I76">
        <f t="shared" si="30"/>
        <v>0</v>
      </c>
      <c r="J76">
        <f t="shared" si="33"/>
        <v>0</v>
      </c>
      <c r="K76">
        <f t="shared" si="34"/>
        <v>0</v>
      </c>
      <c r="L76">
        <f t="shared" si="35"/>
        <v>0</v>
      </c>
      <c r="M76">
        <f t="shared" si="36"/>
        <v>0</v>
      </c>
      <c r="O76" t="s">
        <v>245</v>
      </c>
      <c r="P76" t="s">
        <v>246</v>
      </c>
      <c r="Q76" t="str">
        <f t="shared" si="20"/>
        <v>"1971",</v>
      </c>
      <c r="R76" t="str">
        <f t="shared" si="21"/>
        <v>"AUS",</v>
      </c>
      <c r="S76" t="s">
        <v>218</v>
      </c>
      <c r="T76" t="str">
        <f t="shared" si="31"/>
        <v>"AUS",</v>
      </c>
      <c r="U76" t="str">
        <f t="shared" si="25"/>
        <v>"Evonne",</v>
      </c>
      <c r="V76" t="str">
        <f t="shared" si="26"/>
        <v>"Goolagong",</v>
      </c>
      <c r="W76" t="str">
        <f t="shared" si="27"/>
        <v>"WIM",</v>
      </c>
      <c r="X76" t="str">
        <f t="shared" si="28"/>
        <v>"SHE",</v>
      </c>
      <c r="Y76" t="s">
        <v>282</v>
      </c>
      <c r="Z76" t="str">
        <f t="shared" si="32"/>
        <v>"evonnegoolagong",</v>
      </c>
      <c r="AA76">
        <v>7</v>
      </c>
      <c r="AB76" t="s">
        <v>470</v>
      </c>
      <c r="AC76" t="str">
        <f t="shared" si="22"/>
        <v>"7",</v>
      </c>
      <c r="AD76" t="str">
        <f t="shared" si="23"/>
        <v>"RH",</v>
      </c>
      <c r="AE76" t="str">
        <f t="shared" si="29"/>
        <v>"Evonne Goolagong",</v>
      </c>
    </row>
    <row r="77" spans="1:31" x14ac:dyDescent="0.25">
      <c r="A77">
        <v>1985</v>
      </c>
      <c r="B77" t="s">
        <v>216</v>
      </c>
      <c r="C77" t="s">
        <v>26</v>
      </c>
      <c r="D77" t="s">
        <v>128</v>
      </c>
      <c r="E77" t="s">
        <v>242</v>
      </c>
      <c r="F77" t="s">
        <v>476</v>
      </c>
      <c r="G77" t="str">
        <f t="shared" si="19"/>
        <v>BorisBecker</v>
      </c>
      <c r="H77">
        <f t="shared" si="24"/>
        <v>0</v>
      </c>
      <c r="I77">
        <f t="shared" si="30"/>
        <v>0</v>
      </c>
      <c r="J77">
        <f t="shared" si="33"/>
        <v>0</v>
      </c>
      <c r="K77">
        <f t="shared" si="34"/>
        <v>0</v>
      </c>
      <c r="L77">
        <f t="shared" si="35"/>
        <v>0</v>
      </c>
      <c r="M77">
        <f t="shared" si="36"/>
        <v>0</v>
      </c>
      <c r="O77" t="s">
        <v>245</v>
      </c>
      <c r="P77" t="s">
        <v>246</v>
      </c>
      <c r="Q77" t="str">
        <f t="shared" si="20"/>
        <v>"1985",</v>
      </c>
      <c r="R77" t="str">
        <f t="shared" si="21"/>
        <v>"GER",</v>
      </c>
      <c r="S77" t="s">
        <v>473</v>
      </c>
      <c r="T77" t="str">
        <f t="shared" si="31"/>
        <v>"EUR",</v>
      </c>
      <c r="U77" t="str">
        <f t="shared" si="25"/>
        <v>"Boris",</v>
      </c>
      <c r="V77" t="str">
        <f t="shared" si="26"/>
        <v>"Becker",</v>
      </c>
      <c r="W77" t="str">
        <f t="shared" si="27"/>
        <v>"WIM",</v>
      </c>
      <c r="X77" t="str">
        <f t="shared" si="28"/>
        <v>"HE",</v>
      </c>
      <c r="Y77" t="s">
        <v>274</v>
      </c>
      <c r="Z77" t="str">
        <f t="shared" si="32"/>
        <v>"borisbecker",</v>
      </c>
      <c r="AA77">
        <v>6</v>
      </c>
      <c r="AB77" t="s">
        <v>470</v>
      </c>
      <c r="AC77" t="str">
        <f t="shared" si="22"/>
        <v>"6",</v>
      </c>
      <c r="AD77" t="str">
        <f t="shared" si="23"/>
        <v>"RH",</v>
      </c>
      <c r="AE77" t="str">
        <f t="shared" si="29"/>
        <v>"Boris Becker",</v>
      </c>
    </row>
    <row r="78" spans="1:31" x14ac:dyDescent="0.25">
      <c r="A78">
        <v>1995</v>
      </c>
      <c r="B78" t="s">
        <v>212</v>
      </c>
      <c r="C78" t="s">
        <v>7</v>
      </c>
      <c r="D78" t="s">
        <v>108</v>
      </c>
      <c r="E78" t="s">
        <v>241</v>
      </c>
      <c r="F78" t="s">
        <v>476</v>
      </c>
      <c r="G78" t="str">
        <f t="shared" si="19"/>
        <v>PeteSampras</v>
      </c>
      <c r="H78">
        <f t="shared" si="24"/>
        <v>0</v>
      </c>
      <c r="I78">
        <f t="shared" si="30"/>
        <v>0</v>
      </c>
      <c r="J78">
        <f t="shared" si="33"/>
        <v>0</v>
      </c>
      <c r="K78">
        <f t="shared" si="34"/>
        <v>0</v>
      </c>
      <c r="L78">
        <f t="shared" si="35"/>
        <v>0</v>
      </c>
      <c r="M78">
        <f t="shared" si="36"/>
        <v>0</v>
      </c>
      <c r="O78" t="s">
        <v>245</v>
      </c>
      <c r="P78" t="s">
        <v>246</v>
      </c>
      <c r="Q78" t="str">
        <f t="shared" si="20"/>
        <v>"1995",</v>
      </c>
      <c r="R78" t="str">
        <f t="shared" si="21"/>
        <v>"USA",</v>
      </c>
      <c r="S78" t="s">
        <v>471</v>
      </c>
      <c r="T78" t="str">
        <f t="shared" si="31"/>
        <v>"NAM",</v>
      </c>
      <c r="U78" t="str">
        <f t="shared" si="25"/>
        <v>"Pete",</v>
      </c>
      <c r="V78" t="str">
        <f t="shared" si="26"/>
        <v>"Sampras",</v>
      </c>
      <c r="W78" t="str">
        <f t="shared" si="27"/>
        <v>"USO",</v>
      </c>
      <c r="X78" t="str">
        <f t="shared" si="28"/>
        <v>"HE",</v>
      </c>
      <c r="Y78" t="s">
        <v>256</v>
      </c>
      <c r="Z78" t="str">
        <f t="shared" si="32"/>
        <v>"petesampras",</v>
      </c>
      <c r="AA78">
        <v>14</v>
      </c>
      <c r="AB78" t="s">
        <v>470</v>
      </c>
      <c r="AC78" t="str">
        <f t="shared" si="22"/>
        <v>"14",</v>
      </c>
      <c r="AD78" t="str">
        <f t="shared" si="23"/>
        <v>"RH",</v>
      </c>
      <c r="AE78" t="str">
        <f t="shared" si="29"/>
        <v>"Pete Sampras",</v>
      </c>
    </row>
    <row r="79" spans="1:31" x14ac:dyDescent="0.25">
      <c r="A79">
        <v>1970</v>
      </c>
      <c r="B79" t="s">
        <v>218</v>
      </c>
      <c r="C79" t="s">
        <v>42</v>
      </c>
      <c r="D79" t="s">
        <v>145</v>
      </c>
      <c r="E79" t="s">
        <v>242</v>
      </c>
      <c r="F79" t="s">
        <v>477</v>
      </c>
      <c r="G79" t="str">
        <f t="shared" si="19"/>
        <v>MargaretCourt</v>
      </c>
      <c r="H79">
        <f t="shared" si="24"/>
        <v>0</v>
      </c>
      <c r="I79">
        <f t="shared" si="30"/>
        <v>0</v>
      </c>
      <c r="J79">
        <f t="shared" si="33"/>
        <v>0</v>
      </c>
      <c r="K79">
        <f t="shared" si="34"/>
        <v>0</v>
      </c>
      <c r="L79">
        <f t="shared" si="35"/>
        <v>0</v>
      </c>
      <c r="M79">
        <f t="shared" si="36"/>
        <v>0</v>
      </c>
      <c r="O79" t="s">
        <v>245</v>
      </c>
      <c r="P79" t="s">
        <v>246</v>
      </c>
      <c r="Q79" t="str">
        <f t="shared" si="20"/>
        <v>"1970",</v>
      </c>
      <c r="R79" t="str">
        <f t="shared" si="21"/>
        <v>"AUS",</v>
      </c>
      <c r="S79" t="s">
        <v>218</v>
      </c>
      <c r="T79" t="str">
        <f t="shared" si="31"/>
        <v>"AUS",</v>
      </c>
      <c r="U79" t="str">
        <f t="shared" si="25"/>
        <v>"Margaret",</v>
      </c>
      <c r="V79" t="str">
        <f t="shared" si="26"/>
        <v>"Court",</v>
      </c>
      <c r="W79" t="str">
        <f t="shared" si="27"/>
        <v>"WIM",</v>
      </c>
      <c r="X79" t="str">
        <f t="shared" si="28"/>
        <v>"SHE",</v>
      </c>
      <c r="Y79" t="s">
        <v>291</v>
      </c>
      <c r="Z79" t="str">
        <f t="shared" si="32"/>
        <v>"margaretcourt",</v>
      </c>
      <c r="AA79">
        <v>24</v>
      </c>
      <c r="AB79" t="s">
        <v>470</v>
      </c>
      <c r="AC79" t="str">
        <f t="shared" si="22"/>
        <v>"24",</v>
      </c>
      <c r="AD79" t="str">
        <f t="shared" si="23"/>
        <v>"RH",</v>
      </c>
      <c r="AE79" t="str">
        <f t="shared" si="29"/>
        <v>"Margaret Court",</v>
      </c>
    </row>
    <row r="80" spans="1:31" x14ac:dyDescent="0.25">
      <c r="A80">
        <v>2018</v>
      </c>
      <c r="B80" t="s">
        <v>217</v>
      </c>
      <c r="C80" t="s">
        <v>8</v>
      </c>
      <c r="D80" t="s">
        <v>109</v>
      </c>
      <c r="E80" t="s">
        <v>243</v>
      </c>
      <c r="F80" t="s">
        <v>476</v>
      </c>
      <c r="G80" t="str">
        <f t="shared" si="19"/>
        <v>RafaelNadal</v>
      </c>
      <c r="H80">
        <f t="shared" si="24"/>
        <v>0</v>
      </c>
      <c r="I80">
        <f t="shared" si="30"/>
        <v>0</v>
      </c>
      <c r="J80">
        <f t="shared" si="33"/>
        <v>0</v>
      </c>
      <c r="K80">
        <f t="shared" si="34"/>
        <v>0</v>
      </c>
      <c r="L80">
        <f t="shared" si="35"/>
        <v>0</v>
      </c>
      <c r="M80">
        <f t="shared" si="36"/>
        <v>0</v>
      </c>
      <c r="O80" t="s">
        <v>245</v>
      </c>
      <c r="P80" t="s">
        <v>246</v>
      </c>
      <c r="Q80" t="str">
        <f t="shared" si="20"/>
        <v>"2018",</v>
      </c>
      <c r="R80" t="str">
        <f t="shared" si="21"/>
        <v>"ESP",</v>
      </c>
      <c r="S80" t="s">
        <v>473</v>
      </c>
      <c r="T80" t="str">
        <f t="shared" si="31"/>
        <v>"EUR",</v>
      </c>
      <c r="U80" t="str">
        <f t="shared" si="25"/>
        <v>"Rafael",</v>
      </c>
      <c r="V80" t="str">
        <f t="shared" si="26"/>
        <v>"Nadal",</v>
      </c>
      <c r="W80" t="str">
        <f t="shared" si="27"/>
        <v>"FO",</v>
      </c>
      <c r="X80" t="str">
        <f t="shared" si="28"/>
        <v>"HE",</v>
      </c>
      <c r="Y80" t="s">
        <v>257</v>
      </c>
      <c r="Z80" t="str">
        <f t="shared" si="32"/>
        <v>"rafaelnadal",</v>
      </c>
      <c r="AA80">
        <v>22</v>
      </c>
      <c r="AB80" t="s">
        <v>469</v>
      </c>
      <c r="AC80" t="str">
        <f t="shared" si="22"/>
        <v>"22",</v>
      </c>
      <c r="AD80" t="str">
        <f t="shared" si="23"/>
        <v>"LH",</v>
      </c>
      <c r="AE80" t="str">
        <f t="shared" si="29"/>
        <v>"Rafael Nadal",</v>
      </c>
    </row>
    <row r="81" spans="1:31" x14ac:dyDescent="0.25">
      <c r="A81">
        <v>1972</v>
      </c>
      <c r="B81" t="s">
        <v>212</v>
      </c>
      <c r="C81" t="s">
        <v>43</v>
      </c>
      <c r="D81" t="s">
        <v>146</v>
      </c>
      <c r="E81" t="s">
        <v>241</v>
      </c>
      <c r="F81" t="s">
        <v>477</v>
      </c>
      <c r="G81" t="str">
        <f t="shared" si="19"/>
        <v>BillieJeanKing</v>
      </c>
      <c r="H81">
        <f t="shared" si="24"/>
        <v>0</v>
      </c>
      <c r="I81">
        <f t="shared" si="30"/>
        <v>0</v>
      </c>
      <c r="J81">
        <f t="shared" si="33"/>
        <v>0</v>
      </c>
      <c r="K81">
        <f t="shared" si="34"/>
        <v>0</v>
      </c>
      <c r="L81">
        <f t="shared" si="35"/>
        <v>0</v>
      </c>
      <c r="M81">
        <f t="shared" si="36"/>
        <v>0</v>
      </c>
      <c r="O81" t="s">
        <v>245</v>
      </c>
      <c r="P81" t="s">
        <v>246</v>
      </c>
      <c r="Q81" t="str">
        <f t="shared" si="20"/>
        <v>"1972",</v>
      </c>
      <c r="R81" t="str">
        <f t="shared" si="21"/>
        <v>"USA",</v>
      </c>
      <c r="S81" t="s">
        <v>471</v>
      </c>
      <c r="T81" t="str">
        <f t="shared" si="31"/>
        <v>"NAM",</v>
      </c>
      <c r="U81" t="str">
        <f t="shared" si="25"/>
        <v>"BillieJean",</v>
      </c>
      <c r="V81" t="str">
        <f t="shared" si="26"/>
        <v>"King",</v>
      </c>
      <c r="W81" t="str">
        <f t="shared" si="27"/>
        <v>"USO",</v>
      </c>
      <c r="X81" t="str">
        <f t="shared" si="28"/>
        <v>"SHE",</v>
      </c>
      <c r="Y81" t="s">
        <v>292</v>
      </c>
      <c r="Z81" t="str">
        <f t="shared" si="32"/>
        <v>"billiejeanking",</v>
      </c>
      <c r="AA81">
        <v>12</v>
      </c>
      <c r="AB81" t="s">
        <v>470</v>
      </c>
      <c r="AC81" t="str">
        <f t="shared" si="22"/>
        <v>"12",</v>
      </c>
      <c r="AD81" t="str">
        <f t="shared" si="23"/>
        <v>"RH",</v>
      </c>
      <c r="AE81" t="str">
        <f t="shared" si="29"/>
        <v>"BillieJean King",</v>
      </c>
    </row>
    <row r="82" spans="1:31" x14ac:dyDescent="0.25">
      <c r="A82">
        <v>1978</v>
      </c>
      <c r="B82" t="s">
        <v>215</v>
      </c>
      <c r="C82" t="s">
        <v>11</v>
      </c>
      <c r="D82" t="s">
        <v>112</v>
      </c>
      <c r="E82" t="s">
        <v>242</v>
      </c>
      <c r="F82" t="s">
        <v>476</v>
      </c>
      <c r="G82" t="str">
        <f t="shared" si="19"/>
        <v>BjornBorg</v>
      </c>
      <c r="H82">
        <f t="shared" si="24"/>
        <v>0</v>
      </c>
      <c r="I82">
        <f t="shared" si="30"/>
        <v>0</v>
      </c>
      <c r="J82">
        <f t="shared" si="33"/>
        <v>0</v>
      </c>
      <c r="K82">
        <f t="shared" si="34"/>
        <v>0</v>
      </c>
      <c r="L82">
        <f t="shared" si="35"/>
        <v>0</v>
      </c>
      <c r="M82">
        <f t="shared" si="36"/>
        <v>0</v>
      </c>
      <c r="O82" t="s">
        <v>245</v>
      </c>
      <c r="P82" t="s">
        <v>246</v>
      </c>
      <c r="Q82" t="str">
        <f t="shared" si="20"/>
        <v>"1978",</v>
      </c>
      <c r="R82" t="str">
        <f t="shared" si="21"/>
        <v>"SWE",</v>
      </c>
      <c r="S82" t="s">
        <v>473</v>
      </c>
      <c r="T82" t="str">
        <f t="shared" si="31"/>
        <v>"EUR",</v>
      </c>
      <c r="U82" t="str">
        <f t="shared" si="25"/>
        <v>"Bjorn",</v>
      </c>
      <c r="V82" t="str">
        <f t="shared" si="26"/>
        <v>"Borg",</v>
      </c>
      <c r="W82" t="str">
        <f t="shared" si="27"/>
        <v>"WIM",</v>
      </c>
      <c r="X82" t="str">
        <f t="shared" si="28"/>
        <v>"HE",</v>
      </c>
      <c r="Y82" t="s">
        <v>260</v>
      </c>
      <c r="Z82" t="str">
        <f t="shared" si="32"/>
        <v>"bjornborg",</v>
      </c>
      <c r="AA82">
        <v>11</v>
      </c>
      <c r="AB82" t="s">
        <v>470</v>
      </c>
      <c r="AC82" t="str">
        <f t="shared" si="22"/>
        <v>"11",</v>
      </c>
      <c r="AD82" t="str">
        <f t="shared" si="23"/>
        <v>"RH",</v>
      </c>
      <c r="AE82" t="str">
        <f t="shared" si="29"/>
        <v>"Bjorn Borg",</v>
      </c>
    </row>
    <row r="83" spans="1:31" x14ac:dyDescent="0.25">
      <c r="A83">
        <v>1971</v>
      </c>
      <c r="B83" t="s">
        <v>218</v>
      </c>
      <c r="C83" t="s">
        <v>33</v>
      </c>
      <c r="D83" t="s">
        <v>136</v>
      </c>
      <c r="E83" t="s">
        <v>243</v>
      </c>
      <c r="F83" t="s">
        <v>477</v>
      </c>
      <c r="G83" t="str">
        <f t="shared" si="19"/>
        <v>EvonneGoolagong</v>
      </c>
      <c r="H83">
        <f t="shared" si="24"/>
        <v>0</v>
      </c>
      <c r="I83">
        <f t="shared" si="30"/>
        <v>0</v>
      </c>
      <c r="J83">
        <f t="shared" si="33"/>
        <v>0</v>
      </c>
      <c r="K83">
        <f t="shared" si="34"/>
        <v>0</v>
      </c>
      <c r="L83">
        <f t="shared" si="35"/>
        <v>0</v>
      </c>
      <c r="M83">
        <f t="shared" si="36"/>
        <v>0</v>
      </c>
      <c r="O83" t="s">
        <v>245</v>
      </c>
      <c r="P83" t="s">
        <v>246</v>
      </c>
      <c r="Q83" t="str">
        <f t="shared" si="20"/>
        <v>"1971",</v>
      </c>
      <c r="R83" t="str">
        <f t="shared" si="21"/>
        <v>"AUS",</v>
      </c>
      <c r="S83" t="s">
        <v>218</v>
      </c>
      <c r="T83" t="str">
        <f t="shared" si="31"/>
        <v>"AUS",</v>
      </c>
      <c r="U83" t="str">
        <f t="shared" si="25"/>
        <v>"Evonne",</v>
      </c>
      <c r="V83" t="str">
        <f t="shared" si="26"/>
        <v>"Goolagong",</v>
      </c>
      <c r="W83" t="str">
        <f t="shared" si="27"/>
        <v>"FO",</v>
      </c>
      <c r="X83" t="str">
        <f t="shared" si="28"/>
        <v>"SHE",</v>
      </c>
      <c r="Y83" t="s">
        <v>282</v>
      </c>
      <c r="Z83" t="str">
        <f t="shared" si="32"/>
        <v>"evonnegoolagong",</v>
      </c>
      <c r="AA83">
        <v>7</v>
      </c>
      <c r="AB83" t="s">
        <v>470</v>
      </c>
      <c r="AC83" t="str">
        <f t="shared" si="22"/>
        <v>"7",</v>
      </c>
      <c r="AD83" t="str">
        <f t="shared" si="23"/>
        <v>"RH",</v>
      </c>
      <c r="AE83" t="str">
        <f t="shared" si="29"/>
        <v>"Evonne Goolagong",</v>
      </c>
    </row>
    <row r="84" spans="1:31" x14ac:dyDescent="0.25">
      <c r="A84">
        <v>2021</v>
      </c>
      <c r="B84" t="s">
        <v>214</v>
      </c>
      <c r="C84" t="s">
        <v>20</v>
      </c>
      <c r="D84" t="s">
        <v>121</v>
      </c>
      <c r="E84" t="s">
        <v>242</v>
      </c>
      <c r="F84" t="s">
        <v>476</v>
      </c>
      <c r="G84" t="str">
        <f t="shared" si="19"/>
        <v>NovakDjokovic</v>
      </c>
      <c r="H84">
        <f t="shared" si="24"/>
        <v>0</v>
      </c>
      <c r="I84">
        <f t="shared" si="30"/>
        <v>0</v>
      </c>
      <c r="J84">
        <f t="shared" si="33"/>
        <v>0</v>
      </c>
      <c r="K84">
        <f t="shared" si="34"/>
        <v>0</v>
      </c>
      <c r="L84">
        <f t="shared" si="35"/>
        <v>0</v>
      </c>
      <c r="M84">
        <f t="shared" si="36"/>
        <v>0</v>
      </c>
      <c r="O84" t="s">
        <v>245</v>
      </c>
      <c r="P84" t="s">
        <v>246</v>
      </c>
      <c r="Q84" t="str">
        <f t="shared" si="20"/>
        <v>"2021",</v>
      </c>
      <c r="R84" t="str">
        <f t="shared" si="21"/>
        <v>"SRB",</v>
      </c>
      <c r="S84" t="s">
        <v>473</v>
      </c>
      <c r="T84" t="str">
        <f t="shared" si="31"/>
        <v>"EUR",</v>
      </c>
      <c r="U84" t="str">
        <f t="shared" si="25"/>
        <v>"Novak",</v>
      </c>
      <c r="V84" t="str">
        <f t="shared" si="26"/>
        <v>"Djokovic",</v>
      </c>
      <c r="W84" t="str">
        <f t="shared" si="27"/>
        <v>"WIM",</v>
      </c>
      <c r="X84" t="str">
        <f t="shared" si="28"/>
        <v>"HE",</v>
      </c>
      <c r="Y84" t="s">
        <v>269</v>
      </c>
      <c r="Z84" t="str">
        <f t="shared" si="32"/>
        <v>"novakdjokovic",</v>
      </c>
      <c r="AA84">
        <v>20</v>
      </c>
      <c r="AB84" t="s">
        <v>470</v>
      </c>
      <c r="AC84" t="str">
        <f t="shared" si="22"/>
        <v>"20",</v>
      </c>
      <c r="AD84" t="str">
        <f t="shared" si="23"/>
        <v>"RH",</v>
      </c>
      <c r="AE84" t="str">
        <f t="shared" si="29"/>
        <v>"Novak Djokovic",</v>
      </c>
    </row>
    <row r="85" spans="1:31" x14ac:dyDescent="0.25">
      <c r="A85">
        <v>1985</v>
      </c>
      <c r="B85" t="s">
        <v>212</v>
      </c>
      <c r="C85" t="s">
        <v>36</v>
      </c>
      <c r="D85" t="s">
        <v>139</v>
      </c>
      <c r="E85" t="s">
        <v>242</v>
      </c>
      <c r="F85" t="s">
        <v>477</v>
      </c>
      <c r="G85" t="str">
        <f t="shared" si="19"/>
        <v>MartinaNavratilova</v>
      </c>
      <c r="H85">
        <f t="shared" si="24"/>
        <v>0</v>
      </c>
      <c r="I85">
        <f t="shared" si="30"/>
        <v>0</v>
      </c>
      <c r="J85">
        <f t="shared" si="33"/>
        <v>0</v>
      </c>
      <c r="K85">
        <f t="shared" si="34"/>
        <v>0</v>
      </c>
      <c r="L85">
        <f t="shared" si="35"/>
        <v>0</v>
      </c>
      <c r="M85">
        <f t="shared" si="36"/>
        <v>0</v>
      </c>
      <c r="O85" t="s">
        <v>245</v>
      </c>
      <c r="P85" t="s">
        <v>246</v>
      </c>
      <c r="Q85" t="str">
        <f t="shared" si="20"/>
        <v>"1985",</v>
      </c>
      <c r="R85" t="str">
        <f t="shared" si="21"/>
        <v>"USA",</v>
      </c>
      <c r="S85" t="s">
        <v>471</v>
      </c>
      <c r="T85" t="str">
        <f t="shared" si="31"/>
        <v>"NAM",</v>
      </c>
      <c r="U85" t="str">
        <f t="shared" si="25"/>
        <v>"Martina",</v>
      </c>
      <c r="V85" t="str">
        <f t="shared" si="26"/>
        <v>"Navratilova",</v>
      </c>
      <c r="W85" t="str">
        <f t="shared" si="27"/>
        <v>"WIM",</v>
      </c>
      <c r="X85" t="str">
        <f t="shared" si="28"/>
        <v>"SHE",</v>
      </c>
      <c r="Y85" t="s">
        <v>285</v>
      </c>
      <c r="Z85" t="str">
        <f t="shared" si="32"/>
        <v>"martinanavratilova",</v>
      </c>
      <c r="AA85">
        <v>18</v>
      </c>
      <c r="AB85" t="s">
        <v>469</v>
      </c>
      <c r="AC85" t="str">
        <f t="shared" si="22"/>
        <v>"18",</v>
      </c>
      <c r="AD85" t="str">
        <f t="shared" si="23"/>
        <v>"LH",</v>
      </c>
      <c r="AE85" t="str">
        <f t="shared" si="29"/>
        <v>"Martina Navratilova",</v>
      </c>
    </row>
    <row r="86" spans="1:31" x14ac:dyDescent="0.25">
      <c r="A86">
        <v>2009</v>
      </c>
      <c r="B86" t="s">
        <v>225</v>
      </c>
      <c r="C86" t="s">
        <v>44</v>
      </c>
      <c r="D86" t="s">
        <v>147</v>
      </c>
      <c r="E86" t="s">
        <v>243</v>
      </c>
      <c r="F86" t="s">
        <v>477</v>
      </c>
      <c r="G86" t="str">
        <f t="shared" si="19"/>
        <v>SvetlanaKuznetsova</v>
      </c>
      <c r="H86">
        <f t="shared" si="24"/>
        <v>0</v>
      </c>
      <c r="I86">
        <f t="shared" si="30"/>
        <v>0</v>
      </c>
      <c r="J86">
        <f t="shared" si="33"/>
        <v>0</v>
      </c>
      <c r="K86">
        <f t="shared" si="34"/>
        <v>0</v>
      </c>
      <c r="L86">
        <f t="shared" si="35"/>
        <v>0</v>
      </c>
      <c r="M86">
        <f t="shared" si="36"/>
        <v>0</v>
      </c>
      <c r="O86" t="s">
        <v>245</v>
      </c>
      <c r="P86" t="s">
        <v>246</v>
      </c>
      <c r="Q86" t="str">
        <f t="shared" si="20"/>
        <v>"2009",</v>
      </c>
      <c r="R86" t="str">
        <f t="shared" si="21"/>
        <v>"RUS",</v>
      </c>
      <c r="S86" t="s">
        <v>475</v>
      </c>
      <c r="T86" t="str">
        <f t="shared" si="31"/>
        <v>"ASA",</v>
      </c>
      <c r="U86" t="str">
        <f t="shared" si="25"/>
        <v>"Svetlana",</v>
      </c>
      <c r="V86" t="str">
        <f t="shared" si="26"/>
        <v>"Kuznetsova",</v>
      </c>
      <c r="W86" t="str">
        <f t="shared" si="27"/>
        <v>"FO",</v>
      </c>
      <c r="X86" t="str">
        <f t="shared" si="28"/>
        <v>"SHE",</v>
      </c>
      <c r="Y86" t="s">
        <v>293</v>
      </c>
      <c r="Z86" t="str">
        <f t="shared" si="32"/>
        <v>"svetlanakuznetsova",</v>
      </c>
      <c r="AA86">
        <v>2</v>
      </c>
      <c r="AB86" t="s">
        <v>470</v>
      </c>
      <c r="AC86" t="str">
        <f t="shared" si="22"/>
        <v>"2",</v>
      </c>
      <c r="AD86" t="str">
        <f t="shared" si="23"/>
        <v>"RH",</v>
      </c>
      <c r="AE86" t="str">
        <f t="shared" si="29"/>
        <v>"Svetlana Kuznetsova",</v>
      </c>
    </row>
    <row r="87" spans="1:31" x14ac:dyDescent="0.25">
      <c r="A87">
        <v>2004</v>
      </c>
      <c r="B87" t="s">
        <v>225</v>
      </c>
      <c r="C87" t="s">
        <v>19</v>
      </c>
      <c r="D87" t="s">
        <v>120</v>
      </c>
      <c r="E87" t="s">
        <v>242</v>
      </c>
      <c r="F87" t="s">
        <v>477</v>
      </c>
      <c r="G87" t="str">
        <f t="shared" si="19"/>
        <v>MariaSharapova</v>
      </c>
      <c r="H87">
        <f t="shared" si="24"/>
        <v>0</v>
      </c>
      <c r="I87">
        <f t="shared" si="30"/>
        <v>0</v>
      </c>
      <c r="J87">
        <f t="shared" si="33"/>
        <v>0</v>
      </c>
      <c r="K87">
        <f t="shared" si="34"/>
        <v>0</v>
      </c>
      <c r="L87">
        <f t="shared" si="35"/>
        <v>0</v>
      </c>
      <c r="M87">
        <f t="shared" si="36"/>
        <v>0</v>
      </c>
      <c r="O87" t="s">
        <v>245</v>
      </c>
      <c r="P87" t="s">
        <v>246</v>
      </c>
      <c r="Q87" t="str">
        <f t="shared" si="20"/>
        <v>"2004",</v>
      </c>
      <c r="R87" t="str">
        <f t="shared" si="21"/>
        <v>"RUS",</v>
      </c>
      <c r="S87" t="s">
        <v>475</v>
      </c>
      <c r="T87" t="str">
        <f t="shared" si="31"/>
        <v>"ASA",</v>
      </c>
      <c r="U87" t="str">
        <f t="shared" si="25"/>
        <v>"Maria",</v>
      </c>
      <c r="V87" t="str">
        <f t="shared" si="26"/>
        <v>"Sharapova",</v>
      </c>
      <c r="W87" t="str">
        <f t="shared" si="27"/>
        <v>"WIM",</v>
      </c>
      <c r="X87" t="str">
        <f t="shared" si="28"/>
        <v>"SHE",</v>
      </c>
      <c r="Y87" t="s">
        <v>268</v>
      </c>
      <c r="Z87" t="str">
        <f t="shared" si="32"/>
        <v>"mariasharapova",</v>
      </c>
      <c r="AA87">
        <v>5</v>
      </c>
      <c r="AB87" t="s">
        <v>470</v>
      </c>
      <c r="AC87" t="str">
        <f t="shared" si="22"/>
        <v>"5",</v>
      </c>
      <c r="AD87" t="str">
        <f t="shared" si="23"/>
        <v>"RH",</v>
      </c>
      <c r="AE87" t="str">
        <f t="shared" si="29"/>
        <v>"Maria Sharapova",</v>
      </c>
    </row>
    <row r="88" spans="1:31" x14ac:dyDescent="0.25">
      <c r="A88">
        <v>1995</v>
      </c>
      <c r="B88" t="s">
        <v>216</v>
      </c>
      <c r="C88" t="s">
        <v>15</v>
      </c>
      <c r="D88" t="s">
        <v>116</v>
      </c>
      <c r="E88" t="s">
        <v>242</v>
      </c>
      <c r="F88" t="s">
        <v>477</v>
      </c>
      <c r="G88" t="str">
        <f t="shared" si="19"/>
        <v>SteffiGraf</v>
      </c>
      <c r="H88">
        <f t="shared" si="24"/>
        <v>0</v>
      </c>
      <c r="I88">
        <f t="shared" si="30"/>
        <v>0</v>
      </c>
      <c r="J88">
        <f t="shared" si="33"/>
        <v>0</v>
      </c>
      <c r="K88">
        <f t="shared" si="34"/>
        <v>0</v>
      </c>
      <c r="L88">
        <f t="shared" si="35"/>
        <v>0</v>
      </c>
      <c r="M88">
        <f t="shared" si="36"/>
        <v>0</v>
      </c>
      <c r="O88" t="s">
        <v>245</v>
      </c>
      <c r="P88" t="s">
        <v>246</v>
      </c>
      <c r="Q88" t="str">
        <f t="shared" si="20"/>
        <v>"1995",</v>
      </c>
      <c r="R88" t="str">
        <f t="shared" si="21"/>
        <v>"GER",</v>
      </c>
      <c r="S88" t="s">
        <v>473</v>
      </c>
      <c r="T88" t="str">
        <f t="shared" si="31"/>
        <v>"EUR",</v>
      </c>
      <c r="U88" t="str">
        <f t="shared" si="25"/>
        <v>"Steffi",</v>
      </c>
      <c r="V88" t="str">
        <f t="shared" si="26"/>
        <v>"Graf",</v>
      </c>
      <c r="W88" t="str">
        <f t="shared" si="27"/>
        <v>"WIM",</v>
      </c>
      <c r="X88" t="str">
        <f t="shared" si="28"/>
        <v>"SHE",</v>
      </c>
      <c r="Y88" t="s">
        <v>251</v>
      </c>
      <c r="Z88" t="str">
        <f t="shared" si="32"/>
        <v>"steffigraf",</v>
      </c>
      <c r="AA88">
        <v>22</v>
      </c>
      <c r="AB88" t="s">
        <v>470</v>
      </c>
      <c r="AC88" t="str">
        <f t="shared" si="22"/>
        <v>"22",</v>
      </c>
      <c r="AD88" t="str">
        <f t="shared" si="23"/>
        <v>"RH",</v>
      </c>
      <c r="AE88" t="str">
        <f t="shared" si="29"/>
        <v>"Steffi Graf",</v>
      </c>
    </row>
    <row r="89" spans="1:31" x14ac:dyDescent="0.25">
      <c r="A89">
        <v>1978</v>
      </c>
      <c r="B89" t="s">
        <v>218</v>
      </c>
      <c r="C89" t="s">
        <v>21</v>
      </c>
      <c r="D89" t="s">
        <v>148</v>
      </c>
      <c r="E89" t="s">
        <v>244</v>
      </c>
      <c r="F89" t="s">
        <v>477</v>
      </c>
      <c r="G89" t="str">
        <f t="shared" si="19"/>
        <v>ChrisONeil</v>
      </c>
      <c r="H89">
        <f t="shared" si="24"/>
        <v>0</v>
      </c>
      <c r="I89">
        <f t="shared" si="30"/>
        <v>0</v>
      </c>
      <c r="J89">
        <f t="shared" si="33"/>
        <v>0</v>
      </c>
      <c r="K89">
        <f t="shared" si="34"/>
        <v>0</v>
      </c>
      <c r="L89">
        <f t="shared" si="35"/>
        <v>0</v>
      </c>
      <c r="M89">
        <f t="shared" si="36"/>
        <v>0</v>
      </c>
      <c r="O89" t="s">
        <v>245</v>
      </c>
      <c r="P89" t="s">
        <v>246</v>
      </c>
      <c r="Q89" t="str">
        <f t="shared" si="20"/>
        <v>"1978",</v>
      </c>
      <c r="R89" t="str">
        <f t="shared" si="21"/>
        <v>"AUS",</v>
      </c>
      <c r="S89" t="s">
        <v>218</v>
      </c>
      <c r="T89" t="str">
        <f t="shared" si="31"/>
        <v>"AUS",</v>
      </c>
      <c r="U89" t="str">
        <f t="shared" si="25"/>
        <v>"Chris",</v>
      </c>
      <c r="V89" t="str">
        <f t="shared" si="26"/>
        <v>"ONeil",</v>
      </c>
      <c r="W89" t="str">
        <f t="shared" si="27"/>
        <v>"AO",</v>
      </c>
      <c r="X89" t="str">
        <f t="shared" si="28"/>
        <v>"SHE",</v>
      </c>
      <c r="Y89" t="s">
        <v>294</v>
      </c>
      <c r="Z89" t="str">
        <f t="shared" si="32"/>
        <v>"chrisoneil",</v>
      </c>
      <c r="AA89">
        <v>1</v>
      </c>
      <c r="AB89" t="s">
        <v>470</v>
      </c>
      <c r="AC89" t="str">
        <f t="shared" si="22"/>
        <v>"1",</v>
      </c>
      <c r="AD89" t="str">
        <f t="shared" si="23"/>
        <v>"RH",</v>
      </c>
      <c r="AE89" t="str">
        <f t="shared" si="29"/>
        <v>"Chris ONeil",</v>
      </c>
    </row>
    <row r="90" spans="1:31" x14ac:dyDescent="0.25">
      <c r="A90">
        <v>1983</v>
      </c>
      <c r="B90" t="s">
        <v>230</v>
      </c>
      <c r="C90" t="s">
        <v>45</v>
      </c>
      <c r="D90" t="s">
        <v>149</v>
      </c>
      <c r="E90" t="s">
        <v>243</v>
      </c>
      <c r="F90" t="s">
        <v>476</v>
      </c>
      <c r="G90" t="str">
        <f t="shared" si="19"/>
        <v>YannickNoah</v>
      </c>
      <c r="H90">
        <f t="shared" si="24"/>
        <v>0</v>
      </c>
      <c r="I90">
        <f t="shared" si="30"/>
        <v>0</v>
      </c>
      <c r="J90">
        <f t="shared" si="33"/>
        <v>0</v>
      </c>
      <c r="K90">
        <f t="shared" si="34"/>
        <v>0</v>
      </c>
      <c r="L90">
        <f t="shared" si="35"/>
        <v>0</v>
      </c>
      <c r="M90">
        <f t="shared" si="36"/>
        <v>0</v>
      </c>
      <c r="O90" t="s">
        <v>245</v>
      </c>
      <c r="P90" t="s">
        <v>246</v>
      </c>
      <c r="Q90" t="str">
        <f t="shared" si="20"/>
        <v>"1983",</v>
      </c>
      <c r="R90" t="str">
        <f t="shared" si="21"/>
        <v>"FRA",</v>
      </c>
      <c r="S90" t="s">
        <v>473</v>
      </c>
      <c r="T90" t="str">
        <f t="shared" si="31"/>
        <v>"EUR",</v>
      </c>
      <c r="U90" t="str">
        <f t="shared" si="25"/>
        <v>"Yannick",</v>
      </c>
      <c r="V90" t="str">
        <f t="shared" si="26"/>
        <v>"Noah",</v>
      </c>
      <c r="W90" t="str">
        <f t="shared" si="27"/>
        <v>"FO",</v>
      </c>
      <c r="X90" t="str">
        <f t="shared" si="28"/>
        <v>"HE",</v>
      </c>
      <c r="Y90" t="s">
        <v>295</v>
      </c>
      <c r="Z90" t="str">
        <f t="shared" si="32"/>
        <v>"yannicknoah",</v>
      </c>
      <c r="AA90">
        <v>1</v>
      </c>
      <c r="AB90" t="s">
        <v>470</v>
      </c>
      <c r="AC90" t="str">
        <f t="shared" si="22"/>
        <v>"1",</v>
      </c>
      <c r="AD90" t="str">
        <f t="shared" si="23"/>
        <v>"RH",</v>
      </c>
      <c r="AE90" t="str">
        <f t="shared" si="29"/>
        <v>"Yannick Noah",</v>
      </c>
    </row>
    <row r="91" spans="1:31" x14ac:dyDescent="0.25">
      <c r="A91">
        <v>2009</v>
      </c>
      <c r="B91" t="s">
        <v>212</v>
      </c>
      <c r="C91" t="s">
        <v>3</v>
      </c>
      <c r="D91" t="s">
        <v>104</v>
      </c>
      <c r="E91" t="s">
        <v>242</v>
      </c>
      <c r="F91" t="s">
        <v>477</v>
      </c>
      <c r="G91" t="str">
        <f t="shared" si="19"/>
        <v>SerenaWilliams</v>
      </c>
      <c r="H91">
        <f t="shared" si="24"/>
        <v>0</v>
      </c>
      <c r="I91">
        <f t="shared" si="30"/>
        <v>0</v>
      </c>
      <c r="J91">
        <f t="shared" si="33"/>
        <v>0</v>
      </c>
      <c r="K91">
        <f t="shared" si="34"/>
        <v>0</v>
      </c>
      <c r="L91">
        <f t="shared" si="35"/>
        <v>0</v>
      </c>
      <c r="M91">
        <f t="shared" si="36"/>
        <v>0</v>
      </c>
      <c r="O91" t="s">
        <v>245</v>
      </c>
      <c r="P91" t="s">
        <v>246</v>
      </c>
      <c r="Q91" t="str">
        <f t="shared" si="20"/>
        <v>"2009",</v>
      </c>
      <c r="R91" t="str">
        <f t="shared" si="21"/>
        <v>"USA",</v>
      </c>
      <c r="S91" t="s">
        <v>471</v>
      </c>
      <c r="T91" t="str">
        <f t="shared" si="31"/>
        <v>"NAM",</v>
      </c>
      <c r="U91" t="str">
        <f t="shared" si="25"/>
        <v>"Serena",</v>
      </c>
      <c r="V91" t="str">
        <f t="shared" si="26"/>
        <v>"Williams",</v>
      </c>
      <c r="W91" t="str">
        <f t="shared" si="27"/>
        <v>"WIM",</v>
      </c>
      <c r="X91" t="str">
        <f t="shared" si="28"/>
        <v>"SHE",</v>
      </c>
      <c r="Y91" t="s">
        <v>250</v>
      </c>
      <c r="Z91" t="str">
        <f t="shared" si="32"/>
        <v>"serenawilliams",</v>
      </c>
      <c r="AA91">
        <v>23</v>
      </c>
      <c r="AB91" t="s">
        <v>470</v>
      </c>
      <c r="AC91" t="str">
        <f t="shared" si="22"/>
        <v>"23",</v>
      </c>
      <c r="AD91" t="str">
        <f t="shared" si="23"/>
        <v>"RH",</v>
      </c>
      <c r="AE91" t="str">
        <f t="shared" si="29"/>
        <v>"Serena Williams",</v>
      </c>
    </row>
    <row r="92" spans="1:31" x14ac:dyDescent="0.25">
      <c r="A92">
        <v>1988</v>
      </c>
      <c r="B92" t="s">
        <v>215</v>
      </c>
      <c r="C92" t="s">
        <v>5</v>
      </c>
      <c r="D92" t="s">
        <v>106</v>
      </c>
      <c r="E92" t="s">
        <v>243</v>
      </c>
      <c r="F92" t="s">
        <v>476</v>
      </c>
      <c r="G92" t="str">
        <f t="shared" si="19"/>
        <v>MatsWilander</v>
      </c>
      <c r="H92">
        <f t="shared" si="24"/>
        <v>0</v>
      </c>
      <c r="I92">
        <f t="shared" si="30"/>
        <v>0</v>
      </c>
      <c r="J92">
        <f t="shared" si="33"/>
        <v>0</v>
      </c>
      <c r="K92">
        <f t="shared" si="34"/>
        <v>0</v>
      </c>
      <c r="L92">
        <f t="shared" si="35"/>
        <v>0</v>
      </c>
      <c r="M92">
        <f t="shared" si="36"/>
        <v>0</v>
      </c>
      <c r="O92" t="s">
        <v>245</v>
      </c>
      <c r="P92" t="s">
        <v>246</v>
      </c>
      <c r="Q92" t="str">
        <f t="shared" si="20"/>
        <v>"1988",</v>
      </c>
      <c r="R92" t="str">
        <f t="shared" si="21"/>
        <v>"SWE",</v>
      </c>
      <c r="S92" t="s">
        <v>473</v>
      </c>
      <c r="T92" t="str">
        <f t="shared" si="31"/>
        <v>"EUR",</v>
      </c>
      <c r="U92" t="str">
        <f t="shared" si="25"/>
        <v>"Mats",</v>
      </c>
      <c r="V92" t="str">
        <f t="shared" si="26"/>
        <v>"Wilander",</v>
      </c>
      <c r="W92" t="str">
        <f t="shared" si="27"/>
        <v>"FO",</v>
      </c>
      <c r="X92" t="str">
        <f t="shared" si="28"/>
        <v>"HE",</v>
      </c>
      <c r="Y92" t="s">
        <v>253</v>
      </c>
      <c r="Z92" t="str">
        <f t="shared" si="32"/>
        <v>"matswilander",</v>
      </c>
      <c r="AA92">
        <v>7</v>
      </c>
      <c r="AB92" t="s">
        <v>470</v>
      </c>
      <c r="AC92" t="str">
        <f t="shared" si="22"/>
        <v>"7",</v>
      </c>
      <c r="AD92" t="str">
        <f t="shared" si="23"/>
        <v>"RH",</v>
      </c>
      <c r="AE92" t="str">
        <f t="shared" si="29"/>
        <v>"Mats Wilander",</v>
      </c>
    </row>
    <row r="93" spans="1:31" x14ac:dyDescent="0.25">
      <c r="A93">
        <v>1990</v>
      </c>
      <c r="B93" t="s">
        <v>215</v>
      </c>
      <c r="C93" t="s">
        <v>37</v>
      </c>
      <c r="D93" t="s">
        <v>140</v>
      </c>
      <c r="E93" t="s">
        <v>242</v>
      </c>
      <c r="F93" t="s">
        <v>476</v>
      </c>
      <c r="G93" t="str">
        <f t="shared" si="19"/>
        <v>StefanEdberg</v>
      </c>
      <c r="H93">
        <f t="shared" si="24"/>
        <v>0</v>
      </c>
      <c r="I93">
        <f t="shared" si="30"/>
        <v>0</v>
      </c>
      <c r="J93">
        <f t="shared" si="33"/>
        <v>0</v>
      </c>
      <c r="K93">
        <f t="shared" si="34"/>
        <v>0</v>
      </c>
      <c r="L93">
        <f t="shared" si="35"/>
        <v>0</v>
      </c>
      <c r="M93">
        <f t="shared" si="36"/>
        <v>0</v>
      </c>
      <c r="O93" t="s">
        <v>245</v>
      </c>
      <c r="P93" t="s">
        <v>246</v>
      </c>
      <c r="Q93" t="str">
        <f t="shared" si="20"/>
        <v>"1990",</v>
      </c>
      <c r="R93" t="str">
        <f t="shared" si="21"/>
        <v>"SWE",</v>
      </c>
      <c r="S93" t="s">
        <v>473</v>
      </c>
      <c r="T93" t="str">
        <f t="shared" si="31"/>
        <v>"EUR",</v>
      </c>
      <c r="U93" t="str">
        <f t="shared" si="25"/>
        <v>"Stefan",</v>
      </c>
      <c r="V93" t="str">
        <f t="shared" si="26"/>
        <v>"Edberg",</v>
      </c>
      <c r="W93" t="str">
        <f t="shared" si="27"/>
        <v>"WIM",</v>
      </c>
      <c r="X93" t="str">
        <f t="shared" si="28"/>
        <v>"HE",</v>
      </c>
      <c r="Y93" t="s">
        <v>286</v>
      </c>
      <c r="Z93" t="str">
        <f t="shared" si="32"/>
        <v>"stefanedberg",</v>
      </c>
      <c r="AA93">
        <v>6</v>
      </c>
      <c r="AB93" t="s">
        <v>470</v>
      </c>
      <c r="AC93" t="str">
        <f t="shared" si="22"/>
        <v>"6",</v>
      </c>
      <c r="AD93" t="str">
        <f t="shared" si="23"/>
        <v>"RH",</v>
      </c>
      <c r="AE93" t="str">
        <f t="shared" si="29"/>
        <v>"Stefan Edberg",</v>
      </c>
    </row>
    <row r="94" spans="1:31" x14ac:dyDescent="0.25">
      <c r="A94">
        <v>1990</v>
      </c>
      <c r="B94" t="s">
        <v>223</v>
      </c>
      <c r="C94" t="s">
        <v>46</v>
      </c>
      <c r="D94" t="s">
        <v>150</v>
      </c>
      <c r="E94" t="s">
        <v>241</v>
      </c>
      <c r="F94" t="s">
        <v>477</v>
      </c>
      <c r="G94" t="str">
        <f t="shared" si="19"/>
        <v>GabrielaSabatini</v>
      </c>
      <c r="H94">
        <f t="shared" si="24"/>
        <v>0</v>
      </c>
      <c r="I94">
        <f t="shared" si="30"/>
        <v>0</v>
      </c>
      <c r="J94">
        <f t="shared" si="33"/>
        <v>0</v>
      </c>
      <c r="K94">
        <f t="shared" si="34"/>
        <v>0</v>
      </c>
      <c r="L94">
        <f t="shared" si="35"/>
        <v>0</v>
      </c>
      <c r="M94">
        <f t="shared" si="36"/>
        <v>0</v>
      </c>
      <c r="O94" t="s">
        <v>245</v>
      </c>
      <c r="P94" t="s">
        <v>246</v>
      </c>
      <c r="Q94" t="str">
        <f t="shared" si="20"/>
        <v>"1990",</v>
      </c>
      <c r="R94" t="str">
        <f t="shared" si="21"/>
        <v>"ARG",</v>
      </c>
      <c r="S94" t="s">
        <v>472</v>
      </c>
      <c r="T94" t="str">
        <f t="shared" si="31"/>
        <v>"SAM",</v>
      </c>
      <c r="U94" t="str">
        <f t="shared" si="25"/>
        <v>"Gabriela",</v>
      </c>
      <c r="V94" t="str">
        <f t="shared" si="26"/>
        <v>"Sabatini",</v>
      </c>
      <c r="W94" t="str">
        <f t="shared" si="27"/>
        <v>"USO",</v>
      </c>
      <c r="X94" t="str">
        <f t="shared" si="28"/>
        <v>"SHE",</v>
      </c>
      <c r="Y94" t="s">
        <v>296</v>
      </c>
      <c r="Z94" t="str">
        <f t="shared" si="32"/>
        <v>"gabrielasabatini",</v>
      </c>
      <c r="AA94">
        <v>1</v>
      </c>
      <c r="AB94" t="s">
        <v>470</v>
      </c>
      <c r="AC94" t="str">
        <f t="shared" si="22"/>
        <v>"1",</v>
      </c>
      <c r="AD94" t="str">
        <f t="shared" si="23"/>
        <v>"RH",</v>
      </c>
      <c r="AE94" t="str">
        <f t="shared" si="29"/>
        <v>"Gabriela Sabatini",</v>
      </c>
    </row>
    <row r="95" spans="1:31" x14ac:dyDescent="0.25">
      <c r="A95">
        <v>1971</v>
      </c>
      <c r="B95" t="s">
        <v>218</v>
      </c>
      <c r="C95" t="s">
        <v>0</v>
      </c>
      <c r="D95" t="s">
        <v>123</v>
      </c>
      <c r="E95" t="s">
        <v>242</v>
      </c>
      <c r="F95" t="s">
        <v>476</v>
      </c>
      <c r="G95" t="str">
        <f t="shared" si="19"/>
        <v>JohnNewcombe</v>
      </c>
      <c r="H95">
        <f t="shared" si="24"/>
        <v>0</v>
      </c>
      <c r="I95">
        <f t="shared" si="30"/>
        <v>0</v>
      </c>
      <c r="J95">
        <f t="shared" si="33"/>
        <v>0</v>
      </c>
      <c r="K95">
        <f t="shared" si="34"/>
        <v>0</v>
      </c>
      <c r="L95">
        <f t="shared" si="35"/>
        <v>0</v>
      </c>
      <c r="M95">
        <f t="shared" si="36"/>
        <v>0</v>
      </c>
      <c r="O95" t="s">
        <v>245</v>
      </c>
      <c r="P95" t="s">
        <v>246</v>
      </c>
      <c r="Q95" t="str">
        <f t="shared" si="20"/>
        <v>"1971",</v>
      </c>
      <c r="R95" t="str">
        <f t="shared" si="21"/>
        <v>"AUS",</v>
      </c>
      <c r="S95" t="s">
        <v>218</v>
      </c>
      <c r="T95" t="str">
        <f t="shared" si="31"/>
        <v>"AUS",</v>
      </c>
      <c r="U95" t="str">
        <f t="shared" si="25"/>
        <v>"John",</v>
      </c>
      <c r="V95" t="str">
        <f t="shared" si="26"/>
        <v>"Newcombe",</v>
      </c>
      <c r="W95" t="str">
        <f t="shared" si="27"/>
        <v>"WIM",</v>
      </c>
      <c r="X95" t="str">
        <f t="shared" si="28"/>
        <v>"HE",</v>
      </c>
      <c r="Y95" t="s">
        <v>270</v>
      </c>
      <c r="Z95" t="str">
        <f t="shared" si="32"/>
        <v>"johnnewcombe",</v>
      </c>
      <c r="AA95">
        <v>7</v>
      </c>
      <c r="AB95" t="s">
        <v>470</v>
      </c>
      <c r="AC95" t="str">
        <f t="shared" si="22"/>
        <v>"7",</v>
      </c>
      <c r="AD95" t="str">
        <f t="shared" si="23"/>
        <v>"RH",</v>
      </c>
      <c r="AE95" t="str">
        <f t="shared" si="29"/>
        <v>"John Newcombe",</v>
      </c>
    </row>
    <row r="96" spans="1:31" x14ac:dyDescent="0.25">
      <c r="A96">
        <v>2014</v>
      </c>
      <c r="B96" t="s">
        <v>217</v>
      </c>
      <c r="C96" t="s">
        <v>8</v>
      </c>
      <c r="D96" t="s">
        <v>109</v>
      </c>
      <c r="E96" t="s">
        <v>243</v>
      </c>
      <c r="F96" t="s">
        <v>476</v>
      </c>
      <c r="G96" t="str">
        <f t="shared" si="19"/>
        <v>RafaelNadal</v>
      </c>
      <c r="H96">
        <f t="shared" si="24"/>
        <v>0</v>
      </c>
      <c r="I96">
        <f t="shared" si="30"/>
        <v>0</v>
      </c>
      <c r="J96">
        <f t="shared" si="33"/>
        <v>0</v>
      </c>
      <c r="K96">
        <f t="shared" si="34"/>
        <v>0</v>
      </c>
      <c r="L96">
        <f t="shared" si="35"/>
        <v>0</v>
      </c>
      <c r="M96">
        <f t="shared" si="36"/>
        <v>0</v>
      </c>
      <c r="O96" t="s">
        <v>245</v>
      </c>
      <c r="P96" t="s">
        <v>246</v>
      </c>
      <c r="Q96" t="str">
        <f t="shared" si="20"/>
        <v>"2014",</v>
      </c>
      <c r="R96" t="str">
        <f t="shared" si="21"/>
        <v>"ESP",</v>
      </c>
      <c r="S96" t="s">
        <v>473</v>
      </c>
      <c r="T96" t="str">
        <f t="shared" si="31"/>
        <v>"EUR",</v>
      </c>
      <c r="U96" t="str">
        <f t="shared" si="25"/>
        <v>"Rafael",</v>
      </c>
      <c r="V96" t="str">
        <f t="shared" si="26"/>
        <v>"Nadal",</v>
      </c>
      <c r="W96" t="str">
        <f t="shared" si="27"/>
        <v>"FO",</v>
      </c>
      <c r="X96" t="str">
        <f t="shared" si="28"/>
        <v>"HE",</v>
      </c>
      <c r="Y96" t="s">
        <v>257</v>
      </c>
      <c r="Z96" t="str">
        <f t="shared" si="32"/>
        <v>"rafaelnadal",</v>
      </c>
      <c r="AA96">
        <v>22</v>
      </c>
      <c r="AB96" t="s">
        <v>469</v>
      </c>
      <c r="AC96" t="str">
        <f t="shared" si="22"/>
        <v>"22",</v>
      </c>
      <c r="AD96" t="str">
        <f t="shared" si="23"/>
        <v>"LH",</v>
      </c>
      <c r="AE96" t="str">
        <f t="shared" si="29"/>
        <v>"Rafael Nadal",</v>
      </c>
    </row>
    <row r="97" spans="1:31" x14ac:dyDescent="0.25">
      <c r="A97">
        <v>1989</v>
      </c>
      <c r="B97" t="s">
        <v>216</v>
      </c>
      <c r="C97" t="s">
        <v>15</v>
      </c>
      <c r="D97" t="s">
        <v>116</v>
      </c>
      <c r="E97" t="s">
        <v>242</v>
      </c>
      <c r="F97" t="s">
        <v>477</v>
      </c>
      <c r="G97" t="str">
        <f t="shared" si="19"/>
        <v>SteffiGraf</v>
      </c>
      <c r="H97">
        <f t="shared" si="24"/>
        <v>0</v>
      </c>
      <c r="I97">
        <f t="shared" si="30"/>
        <v>0</v>
      </c>
      <c r="J97">
        <f t="shared" si="33"/>
        <v>0</v>
      </c>
      <c r="K97">
        <f t="shared" si="34"/>
        <v>0</v>
      </c>
      <c r="L97">
        <f t="shared" si="35"/>
        <v>0</v>
      </c>
      <c r="M97">
        <f t="shared" si="36"/>
        <v>0</v>
      </c>
      <c r="O97" t="s">
        <v>245</v>
      </c>
      <c r="P97" t="s">
        <v>246</v>
      </c>
      <c r="Q97" t="str">
        <f t="shared" si="20"/>
        <v>"1989",</v>
      </c>
      <c r="R97" t="str">
        <f t="shared" si="21"/>
        <v>"GER",</v>
      </c>
      <c r="S97" t="s">
        <v>473</v>
      </c>
      <c r="T97" t="str">
        <f t="shared" si="31"/>
        <v>"EUR",</v>
      </c>
      <c r="U97" t="str">
        <f t="shared" si="25"/>
        <v>"Steffi",</v>
      </c>
      <c r="V97" t="str">
        <f t="shared" si="26"/>
        <v>"Graf",</v>
      </c>
      <c r="W97" t="str">
        <f t="shared" si="27"/>
        <v>"WIM",</v>
      </c>
      <c r="X97" t="str">
        <f t="shared" si="28"/>
        <v>"SHE",</v>
      </c>
      <c r="Y97" t="s">
        <v>251</v>
      </c>
      <c r="Z97" t="str">
        <f t="shared" si="32"/>
        <v>"steffigraf",</v>
      </c>
      <c r="AA97">
        <v>22</v>
      </c>
      <c r="AB97" t="s">
        <v>470</v>
      </c>
      <c r="AC97" t="str">
        <f t="shared" si="22"/>
        <v>"22",</v>
      </c>
      <c r="AD97" t="str">
        <f t="shared" si="23"/>
        <v>"RH",</v>
      </c>
      <c r="AE97" t="str">
        <f t="shared" si="29"/>
        <v>"Steffi Graf",</v>
      </c>
    </row>
    <row r="98" spans="1:31" x14ac:dyDescent="0.25">
      <c r="A98">
        <v>1984</v>
      </c>
      <c r="B98" t="s">
        <v>212</v>
      </c>
      <c r="C98" t="s">
        <v>36</v>
      </c>
      <c r="D98" t="s">
        <v>139</v>
      </c>
      <c r="E98" t="s">
        <v>243</v>
      </c>
      <c r="F98" t="s">
        <v>477</v>
      </c>
      <c r="G98" t="str">
        <f t="shared" si="19"/>
        <v>MartinaNavratilova</v>
      </c>
      <c r="H98">
        <f t="shared" si="24"/>
        <v>0</v>
      </c>
      <c r="I98">
        <f t="shared" si="30"/>
        <v>0</v>
      </c>
      <c r="J98">
        <f t="shared" si="33"/>
        <v>0</v>
      </c>
      <c r="K98">
        <f t="shared" si="34"/>
        <v>0</v>
      </c>
      <c r="L98">
        <f t="shared" si="35"/>
        <v>0</v>
      </c>
      <c r="M98">
        <f t="shared" si="36"/>
        <v>0</v>
      </c>
      <c r="O98" t="s">
        <v>245</v>
      </c>
      <c r="P98" t="s">
        <v>246</v>
      </c>
      <c r="Q98" t="str">
        <f t="shared" si="20"/>
        <v>"1984",</v>
      </c>
      <c r="R98" t="str">
        <f t="shared" si="21"/>
        <v>"USA",</v>
      </c>
      <c r="S98" t="s">
        <v>471</v>
      </c>
      <c r="T98" t="str">
        <f t="shared" si="31"/>
        <v>"NAM",</v>
      </c>
      <c r="U98" t="str">
        <f t="shared" si="25"/>
        <v>"Martina",</v>
      </c>
      <c r="V98" t="str">
        <f t="shared" si="26"/>
        <v>"Navratilova",</v>
      </c>
      <c r="W98" t="str">
        <f t="shared" si="27"/>
        <v>"FO",</v>
      </c>
      <c r="X98" t="str">
        <f t="shared" si="28"/>
        <v>"SHE",</v>
      </c>
      <c r="Y98" t="s">
        <v>285</v>
      </c>
      <c r="Z98" t="str">
        <f t="shared" si="32"/>
        <v>"martinanavratilova",</v>
      </c>
      <c r="AA98">
        <v>18</v>
      </c>
      <c r="AB98" t="s">
        <v>469</v>
      </c>
      <c r="AC98" t="str">
        <f t="shared" si="22"/>
        <v>"18",</v>
      </c>
      <c r="AD98" t="str">
        <f t="shared" si="23"/>
        <v>"LH",</v>
      </c>
      <c r="AE98" t="str">
        <f t="shared" si="29"/>
        <v>"Martina Navratilova",</v>
      </c>
    </row>
    <row r="99" spans="1:31" x14ac:dyDescent="0.25">
      <c r="A99">
        <v>1999</v>
      </c>
      <c r="B99" t="s">
        <v>212</v>
      </c>
      <c r="C99" t="s">
        <v>3</v>
      </c>
      <c r="D99" t="s">
        <v>104</v>
      </c>
      <c r="E99" t="s">
        <v>241</v>
      </c>
      <c r="F99" t="s">
        <v>477</v>
      </c>
      <c r="G99" t="str">
        <f t="shared" si="19"/>
        <v>SerenaWilliams</v>
      </c>
      <c r="H99">
        <f t="shared" si="24"/>
        <v>0</v>
      </c>
      <c r="I99">
        <f t="shared" si="30"/>
        <v>0</v>
      </c>
      <c r="J99">
        <f t="shared" si="33"/>
        <v>0</v>
      </c>
      <c r="K99">
        <f t="shared" si="34"/>
        <v>0</v>
      </c>
      <c r="L99">
        <f t="shared" si="35"/>
        <v>0</v>
      </c>
      <c r="M99">
        <f t="shared" si="36"/>
        <v>0</v>
      </c>
      <c r="O99" t="s">
        <v>245</v>
      </c>
      <c r="P99" t="s">
        <v>246</v>
      </c>
      <c r="Q99" t="str">
        <f t="shared" si="20"/>
        <v>"1999",</v>
      </c>
      <c r="R99" t="str">
        <f t="shared" si="21"/>
        <v>"USA",</v>
      </c>
      <c r="S99" t="s">
        <v>471</v>
      </c>
      <c r="T99" t="str">
        <f t="shared" si="31"/>
        <v>"NAM",</v>
      </c>
      <c r="U99" t="str">
        <f t="shared" si="25"/>
        <v>"Serena",</v>
      </c>
      <c r="V99" t="str">
        <f t="shared" si="26"/>
        <v>"Williams",</v>
      </c>
      <c r="W99" t="str">
        <f t="shared" si="27"/>
        <v>"USO",</v>
      </c>
      <c r="X99" t="str">
        <f t="shared" si="28"/>
        <v>"SHE",</v>
      </c>
      <c r="Y99" t="s">
        <v>250</v>
      </c>
      <c r="Z99" t="str">
        <f t="shared" si="32"/>
        <v>"serenawilliams",</v>
      </c>
      <c r="AA99">
        <v>23</v>
      </c>
      <c r="AB99" t="s">
        <v>470</v>
      </c>
      <c r="AC99" t="str">
        <f t="shared" si="22"/>
        <v>"23",</v>
      </c>
      <c r="AD99" t="str">
        <f t="shared" si="23"/>
        <v>"RH",</v>
      </c>
      <c r="AE99" t="str">
        <f t="shared" si="29"/>
        <v>"Serena Williams",</v>
      </c>
    </row>
    <row r="100" spans="1:31" x14ac:dyDescent="0.25">
      <c r="A100">
        <v>2020</v>
      </c>
      <c r="B100" t="s">
        <v>212</v>
      </c>
      <c r="C100" t="s">
        <v>47</v>
      </c>
      <c r="D100" t="s">
        <v>151</v>
      </c>
      <c r="E100" t="s">
        <v>244</v>
      </c>
      <c r="F100" t="s">
        <v>477</v>
      </c>
      <c r="G100" t="str">
        <f t="shared" si="19"/>
        <v>SofiaKenin</v>
      </c>
      <c r="H100">
        <f t="shared" si="24"/>
        <v>0</v>
      </c>
      <c r="I100">
        <f t="shared" si="30"/>
        <v>0</v>
      </c>
      <c r="J100">
        <f t="shared" si="33"/>
        <v>0</v>
      </c>
      <c r="K100">
        <f t="shared" si="34"/>
        <v>0</v>
      </c>
      <c r="L100">
        <f t="shared" si="35"/>
        <v>0</v>
      </c>
      <c r="M100">
        <f t="shared" si="36"/>
        <v>0</v>
      </c>
      <c r="O100" t="s">
        <v>245</v>
      </c>
      <c r="P100" t="s">
        <v>246</v>
      </c>
      <c r="Q100" t="str">
        <f t="shared" si="20"/>
        <v>"2020",</v>
      </c>
      <c r="R100" t="str">
        <f t="shared" si="21"/>
        <v>"USA",</v>
      </c>
      <c r="S100" t="s">
        <v>471</v>
      </c>
      <c r="T100" t="str">
        <f t="shared" si="31"/>
        <v>"NAM",</v>
      </c>
      <c r="U100" t="str">
        <f t="shared" si="25"/>
        <v>"Sofia",</v>
      </c>
      <c r="V100" t="str">
        <f t="shared" si="26"/>
        <v>"Kenin",</v>
      </c>
      <c r="W100" t="str">
        <f t="shared" si="27"/>
        <v>"AO",</v>
      </c>
      <c r="X100" t="str">
        <f t="shared" si="28"/>
        <v>"SHE",</v>
      </c>
      <c r="Y100" t="s">
        <v>297</v>
      </c>
      <c r="Z100" t="str">
        <f t="shared" si="32"/>
        <v>"sofiakenin",</v>
      </c>
      <c r="AA100">
        <v>1</v>
      </c>
      <c r="AB100" t="s">
        <v>470</v>
      </c>
      <c r="AC100" t="str">
        <f t="shared" si="22"/>
        <v>"1",</v>
      </c>
      <c r="AD100" t="str">
        <f t="shared" si="23"/>
        <v>"RH",</v>
      </c>
      <c r="AE100" t="str">
        <f t="shared" si="29"/>
        <v>"Sofia Kenin",</v>
      </c>
    </row>
    <row r="101" spans="1:31" x14ac:dyDescent="0.25">
      <c r="A101">
        <v>1981</v>
      </c>
      <c r="B101" t="s">
        <v>212</v>
      </c>
      <c r="C101" t="s">
        <v>0</v>
      </c>
      <c r="D101" t="s">
        <v>102</v>
      </c>
      <c r="E101" t="s">
        <v>242</v>
      </c>
      <c r="F101" t="s">
        <v>476</v>
      </c>
      <c r="G101" t="str">
        <f t="shared" si="19"/>
        <v>JohnMcEnroe</v>
      </c>
      <c r="H101">
        <f t="shared" si="24"/>
        <v>0</v>
      </c>
      <c r="I101">
        <f t="shared" si="30"/>
        <v>0</v>
      </c>
      <c r="J101">
        <f t="shared" si="33"/>
        <v>0</v>
      </c>
      <c r="K101">
        <f t="shared" si="34"/>
        <v>0</v>
      </c>
      <c r="L101">
        <f t="shared" si="35"/>
        <v>0</v>
      </c>
      <c r="M101">
        <f t="shared" si="36"/>
        <v>0</v>
      </c>
      <c r="O101" t="s">
        <v>245</v>
      </c>
      <c r="P101" t="s">
        <v>246</v>
      </c>
      <c r="Q101" t="str">
        <f t="shared" si="20"/>
        <v>"1981",</v>
      </c>
      <c r="R101" t="str">
        <f t="shared" si="21"/>
        <v>"USA",</v>
      </c>
      <c r="S101" t="s">
        <v>471</v>
      </c>
      <c r="T101" t="str">
        <f t="shared" si="31"/>
        <v>"NAM",</v>
      </c>
      <c r="U101" t="str">
        <f t="shared" si="25"/>
        <v>"John",</v>
      </c>
      <c r="V101" t="str">
        <f t="shared" si="26"/>
        <v>"McEnroe",</v>
      </c>
      <c r="W101" t="str">
        <f t="shared" si="27"/>
        <v>"WIM",</v>
      </c>
      <c r="X101" t="str">
        <f t="shared" si="28"/>
        <v>"HE",</v>
      </c>
      <c r="Y101" t="s">
        <v>247</v>
      </c>
      <c r="Z101" t="str">
        <f t="shared" si="32"/>
        <v>"johnmcenroe",</v>
      </c>
      <c r="AA101">
        <v>7</v>
      </c>
      <c r="AB101" t="s">
        <v>469</v>
      </c>
      <c r="AC101" t="str">
        <f t="shared" si="22"/>
        <v>"7",</v>
      </c>
      <c r="AD101" t="str">
        <f t="shared" si="23"/>
        <v>"LH",</v>
      </c>
      <c r="AE101" t="str">
        <f t="shared" si="29"/>
        <v>"John McEnroe",</v>
      </c>
    </row>
    <row r="102" spans="1:31" x14ac:dyDescent="0.25">
      <c r="A102">
        <v>2012</v>
      </c>
      <c r="B102" t="s">
        <v>214</v>
      </c>
      <c r="C102" t="s">
        <v>20</v>
      </c>
      <c r="D102" t="s">
        <v>121</v>
      </c>
      <c r="E102" t="s">
        <v>244</v>
      </c>
      <c r="F102" t="s">
        <v>476</v>
      </c>
      <c r="G102" t="str">
        <f t="shared" si="19"/>
        <v>NovakDjokovic</v>
      </c>
      <c r="H102">
        <f t="shared" si="24"/>
        <v>0</v>
      </c>
      <c r="I102">
        <f t="shared" si="30"/>
        <v>0</v>
      </c>
      <c r="J102">
        <f t="shared" si="33"/>
        <v>0</v>
      </c>
      <c r="K102">
        <f t="shared" si="34"/>
        <v>0</v>
      </c>
      <c r="L102">
        <f t="shared" si="35"/>
        <v>0</v>
      </c>
      <c r="M102">
        <f t="shared" si="36"/>
        <v>0</v>
      </c>
      <c r="O102" t="s">
        <v>245</v>
      </c>
      <c r="P102" t="s">
        <v>246</v>
      </c>
      <c r="Q102" t="str">
        <f t="shared" si="20"/>
        <v>"2012",</v>
      </c>
      <c r="R102" t="str">
        <f t="shared" si="21"/>
        <v>"SRB",</v>
      </c>
      <c r="S102" t="s">
        <v>473</v>
      </c>
      <c r="T102" t="str">
        <f t="shared" si="31"/>
        <v>"EUR",</v>
      </c>
      <c r="U102" t="str">
        <f t="shared" si="25"/>
        <v>"Novak",</v>
      </c>
      <c r="V102" t="str">
        <f t="shared" si="26"/>
        <v>"Djokovic",</v>
      </c>
      <c r="W102" t="str">
        <f t="shared" si="27"/>
        <v>"AO",</v>
      </c>
      <c r="X102" t="str">
        <f t="shared" si="28"/>
        <v>"HE",</v>
      </c>
      <c r="Y102" t="s">
        <v>269</v>
      </c>
      <c r="Z102" t="str">
        <f t="shared" si="32"/>
        <v>"novakdjokovic",</v>
      </c>
      <c r="AA102">
        <v>20</v>
      </c>
      <c r="AB102" t="s">
        <v>470</v>
      </c>
      <c r="AC102" t="str">
        <f t="shared" si="22"/>
        <v>"20",</v>
      </c>
      <c r="AD102" t="str">
        <f t="shared" si="23"/>
        <v>"RH",</v>
      </c>
      <c r="AE102" t="str">
        <f t="shared" si="29"/>
        <v>"Novak Djokovic",</v>
      </c>
    </row>
    <row r="103" spans="1:31" x14ac:dyDescent="0.25">
      <c r="A103">
        <v>1972</v>
      </c>
      <c r="B103" t="s">
        <v>212</v>
      </c>
      <c r="C103" t="s">
        <v>43</v>
      </c>
      <c r="D103" t="s">
        <v>146</v>
      </c>
      <c r="E103" t="s">
        <v>243</v>
      </c>
      <c r="F103" t="s">
        <v>477</v>
      </c>
      <c r="G103" t="str">
        <f t="shared" si="19"/>
        <v>BillieJeanKing</v>
      </c>
      <c r="H103">
        <f t="shared" si="24"/>
        <v>0</v>
      </c>
      <c r="I103">
        <f t="shared" si="30"/>
        <v>0</v>
      </c>
      <c r="J103">
        <f t="shared" si="33"/>
        <v>0</v>
      </c>
      <c r="K103">
        <f t="shared" si="34"/>
        <v>0</v>
      </c>
      <c r="L103">
        <f t="shared" si="35"/>
        <v>0</v>
      </c>
      <c r="M103">
        <f t="shared" si="36"/>
        <v>0</v>
      </c>
      <c r="O103" t="s">
        <v>245</v>
      </c>
      <c r="P103" t="s">
        <v>246</v>
      </c>
      <c r="Q103" t="str">
        <f t="shared" si="20"/>
        <v>"1972",</v>
      </c>
      <c r="R103" t="str">
        <f t="shared" si="21"/>
        <v>"USA",</v>
      </c>
      <c r="S103" t="s">
        <v>471</v>
      </c>
      <c r="T103" t="str">
        <f t="shared" si="31"/>
        <v>"NAM",</v>
      </c>
      <c r="U103" t="str">
        <f t="shared" si="25"/>
        <v>"BillieJean",</v>
      </c>
      <c r="V103" t="str">
        <f t="shared" si="26"/>
        <v>"King",</v>
      </c>
      <c r="W103" t="str">
        <f t="shared" si="27"/>
        <v>"FO",</v>
      </c>
      <c r="X103" t="str">
        <f t="shared" si="28"/>
        <v>"SHE",</v>
      </c>
      <c r="Y103" t="s">
        <v>292</v>
      </c>
      <c r="Z103" t="str">
        <f t="shared" si="32"/>
        <v>"billiejeanking",</v>
      </c>
      <c r="AA103">
        <v>12</v>
      </c>
      <c r="AB103" t="s">
        <v>470</v>
      </c>
      <c r="AC103" t="str">
        <f t="shared" si="22"/>
        <v>"12",</v>
      </c>
      <c r="AD103" t="str">
        <f t="shared" si="23"/>
        <v>"RH",</v>
      </c>
      <c r="AE103" t="str">
        <f t="shared" si="29"/>
        <v>"BillieJean King",</v>
      </c>
    </row>
    <row r="104" spans="1:31" x14ac:dyDescent="0.25">
      <c r="A104">
        <v>1970</v>
      </c>
      <c r="B104" t="s">
        <v>218</v>
      </c>
      <c r="C104" t="s">
        <v>42</v>
      </c>
      <c r="D104" t="s">
        <v>145</v>
      </c>
      <c r="E104" t="s">
        <v>241</v>
      </c>
      <c r="F104" t="s">
        <v>477</v>
      </c>
      <c r="G104" t="str">
        <f t="shared" si="19"/>
        <v>MargaretCourt</v>
      </c>
      <c r="H104">
        <f t="shared" si="24"/>
        <v>0</v>
      </c>
      <c r="I104">
        <f t="shared" si="30"/>
        <v>0</v>
      </c>
      <c r="J104">
        <f t="shared" si="33"/>
        <v>0</v>
      </c>
      <c r="K104">
        <f t="shared" si="34"/>
        <v>0</v>
      </c>
      <c r="L104">
        <f t="shared" si="35"/>
        <v>0</v>
      </c>
      <c r="M104">
        <f t="shared" si="36"/>
        <v>0</v>
      </c>
      <c r="O104" t="s">
        <v>245</v>
      </c>
      <c r="P104" t="s">
        <v>246</v>
      </c>
      <c r="Q104" t="str">
        <f t="shared" si="20"/>
        <v>"1970",</v>
      </c>
      <c r="R104" t="str">
        <f t="shared" si="21"/>
        <v>"AUS",</v>
      </c>
      <c r="S104" t="s">
        <v>218</v>
      </c>
      <c r="T104" t="str">
        <f t="shared" si="31"/>
        <v>"AUS",</v>
      </c>
      <c r="U104" t="str">
        <f t="shared" si="25"/>
        <v>"Margaret",</v>
      </c>
      <c r="V104" t="str">
        <f t="shared" si="26"/>
        <v>"Court",</v>
      </c>
      <c r="W104" t="str">
        <f t="shared" si="27"/>
        <v>"USO",</v>
      </c>
      <c r="X104" t="str">
        <f t="shared" si="28"/>
        <v>"SHE",</v>
      </c>
      <c r="Y104" t="s">
        <v>291</v>
      </c>
      <c r="Z104" t="str">
        <f t="shared" si="32"/>
        <v>"margaretcourt",</v>
      </c>
      <c r="AA104">
        <v>24</v>
      </c>
      <c r="AB104" t="s">
        <v>470</v>
      </c>
      <c r="AC104" t="str">
        <f t="shared" si="22"/>
        <v>"24",</v>
      </c>
      <c r="AD104" t="str">
        <f t="shared" si="23"/>
        <v>"RH",</v>
      </c>
      <c r="AE104" t="str">
        <f t="shared" si="29"/>
        <v>"Margaret Court",</v>
      </c>
    </row>
    <row r="105" spans="1:31" x14ac:dyDescent="0.25">
      <c r="A105">
        <v>1977</v>
      </c>
      <c r="B105" t="s">
        <v>212</v>
      </c>
      <c r="C105" t="s">
        <v>21</v>
      </c>
      <c r="D105" t="s">
        <v>122</v>
      </c>
      <c r="E105" t="s">
        <v>241</v>
      </c>
      <c r="F105" t="s">
        <v>477</v>
      </c>
      <c r="G105" t="str">
        <f t="shared" si="19"/>
        <v>ChrisEvert</v>
      </c>
      <c r="H105">
        <f t="shared" si="24"/>
        <v>0</v>
      </c>
      <c r="I105">
        <f t="shared" si="30"/>
        <v>0</v>
      </c>
      <c r="J105">
        <f t="shared" si="33"/>
        <v>0</v>
      </c>
      <c r="K105">
        <f t="shared" si="34"/>
        <v>0</v>
      </c>
      <c r="L105">
        <f t="shared" si="35"/>
        <v>0</v>
      </c>
      <c r="M105">
        <f t="shared" si="36"/>
        <v>0</v>
      </c>
      <c r="O105" t="s">
        <v>245</v>
      </c>
      <c r="P105" t="s">
        <v>246</v>
      </c>
      <c r="Q105" t="str">
        <f t="shared" si="20"/>
        <v>"1977",</v>
      </c>
      <c r="R105" t="str">
        <f t="shared" si="21"/>
        <v>"USA",</v>
      </c>
      <c r="S105" t="s">
        <v>471</v>
      </c>
      <c r="T105" t="str">
        <f t="shared" si="31"/>
        <v>"NAM",</v>
      </c>
      <c r="U105" t="str">
        <f t="shared" si="25"/>
        <v>"Chris",</v>
      </c>
      <c r="V105" t="str">
        <f t="shared" si="26"/>
        <v>"Evert",</v>
      </c>
      <c r="W105" t="str">
        <f t="shared" si="27"/>
        <v>"USO",</v>
      </c>
      <c r="X105" t="str">
        <f t="shared" si="28"/>
        <v>"SHE",</v>
      </c>
      <c r="Y105" t="s">
        <v>255</v>
      </c>
      <c r="Z105" t="str">
        <f t="shared" si="32"/>
        <v>"chrisevert",</v>
      </c>
      <c r="AA105">
        <v>18</v>
      </c>
      <c r="AB105" t="s">
        <v>470</v>
      </c>
      <c r="AC105" t="str">
        <f t="shared" si="22"/>
        <v>"18",</v>
      </c>
      <c r="AD105" t="str">
        <f t="shared" si="23"/>
        <v>"RH",</v>
      </c>
      <c r="AE105" t="str">
        <f t="shared" si="29"/>
        <v>"Chris Evert",</v>
      </c>
    </row>
    <row r="106" spans="1:31" x14ac:dyDescent="0.25">
      <c r="A106">
        <v>2006</v>
      </c>
      <c r="B106" t="s">
        <v>213</v>
      </c>
      <c r="C106" t="s">
        <v>1</v>
      </c>
      <c r="D106" t="s">
        <v>103</v>
      </c>
      <c r="E106" t="s">
        <v>241</v>
      </c>
      <c r="F106" t="s">
        <v>476</v>
      </c>
      <c r="G106" t="str">
        <f t="shared" si="19"/>
        <v>RogerFederer</v>
      </c>
      <c r="H106">
        <f t="shared" si="24"/>
        <v>0</v>
      </c>
      <c r="I106">
        <f t="shared" si="30"/>
        <v>0</v>
      </c>
      <c r="J106">
        <f t="shared" si="33"/>
        <v>0</v>
      </c>
      <c r="K106">
        <f t="shared" si="34"/>
        <v>0</v>
      </c>
      <c r="L106">
        <f t="shared" si="35"/>
        <v>0</v>
      </c>
      <c r="M106">
        <f t="shared" si="36"/>
        <v>0</v>
      </c>
      <c r="O106" t="s">
        <v>245</v>
      </c>
      <c r="P106" t="s">
        <v>246</v>
      </c>
      <c r="Q106" t="str">
        <f t="shared" si="20"/>
        <v>"2006",</v>
      </c>
      <c r="R106" t="str">
        <f t="shared" si="21"/>
        <v>"SWI",</v>
      </c>
      <c r="S106" t="s">
        <v>473</v>
      </c>
      <c r="T106" t="str">
        <f t="shared" si="31"/>
        <v>"EUR",</v>
      </c>
      <c r="U106" t="str">
        <f t="shared" si="25"/>
        <v>"Roger",</v>
      </c>
      <c r="V106" t="str">
        <f t="shared" si="26"/>
        <v>"Federer",</v>
      </c>
      <c r="W106" t="str">
        <f t="shared" si="27"/>
        <v>"USO",</v>
      </c>
      <c r="X106" t="str">
        <f t="shared" si="28"/>
        <v>"HE",</v>
      </c>
      <c r="Y106" t="s">
        <v>248</v>
      </c>
      <c r="Z106" t="str">
        <f t="shared" si="32"/>
        <v>"rogerfederer",</v>
      </c>
      <c r="AA106">
        <v>20</v>
      </c>
      <c r="AB106" t="s">
        <v>470</v>
      </c>
      <c r="AC106" t="str">
        <f t="shared" si="22"/>
        <v>"20",</v>
      </c>
      <c r="AD106" t="str">
        <f t="shared" si="23"/>
        <v>"RH",</v>
      </c>
      <c r="AE106" t="str">
        <f t="shared" si="29"/>
        <v>"Roger Federer",</v>
      </c>
    </row>
    <row r="107" spans="1:31" x14ac:dyDescent="0.25">
      <c r="A107">
        <v>1969</v>
      </c>
      <c r="B107" t="s">
        <v>218</v>
      </c>
      <c r="C107" t="s">
        <v>48</v>
      </c>
      <c r="D107" t="s">
        <v>152</v>
      </c>
      <c r="E107" t="s">
        <v>241</v>
      </c>
      <c r="F107" t="s">
        <v>476</v>
      </c>
      <c r="G107" t="str">
        <f t="shared" si="19"/>
        <v>RodLaver</v>
      </c>
      <c r="H107">
        <f t="shared" si="24"/>
        <v>0</v>
      </c>
      <c r="I107">
        <f t="shared" si="30"/>
        <v>0</v>
      </c>
      <c r="J107">
        <f t="shared" si="33"/>
        <v>0</v>
      </c>
      <c r="K107">
        <f t="shared" si="34"/>
        <v>0</v>
      </c>
      <c r="L107">
        <f t="shared" si="35"/>
        <v>0</v>
      </c>
      <c r="M107">
        <f t="shared" si="36"/>
        <v>0</v>
      </c>
      <c r="O107" t="s">
        <v>245</v>
      </c>
      <c r="P107" t="s">
        <v>246</v>
      </c>
      <c r="Q107" t="str">
        <f t="shared" si="20"/>
        <v>"1969",</v>
      </c>
      <c r="R107" t="str">
        <f t="shared" si="21"/>
        <v>"AUS",</v>
      </c>
      <c r="S107" t="s">
        <v>218</v>
      </c>
      <c r="T107" t="str">
        <f t="shared" si="31"/>
        <v>"AUS",</v>
      </c>
      <c r="U107" t="str">
        <f t="shared" si="25"/>
        <v>"Rod",</v>
      </c>
      <c r="V107" t="str">
        <f t="shared" si="26"/>
        <v>"Laver",</v>
      </c>
      <c r="W107" t="str">
        <f t="shared" si="27"/>
        <v>"USO",</v>
      </c>
      <c r="X107" t="str">
        <f t="shared" si="28"/>
        <v>"HE",</v>
      </c>
      <c r="Y107" t="s">
        <v>298</v>
      </c>
      <c r="Z107" t="str">
        <f t="shared" si="32"/>
        <v>"rodlaver",</v>
      </c>
      <c r="AA107">
        <v>11</v>
      </c>
      <c r="AB107" t="s">
        <v>469</v>
      </c>
      <c r="AC107" t="str">
        <f t="shared" si="22"/>
        <v>"11",</v>
      </c>
      <c r="AD107" t="str">
        <f t="shared" si="23"/>
        <v>"LH",</v>
      </c>
      <c r="AE107" t="str">
        <f t="shared" si="29"/>
        <v>"Rod Laver",</v>
      </c>
    </row>
    <row r="108" spans="1:31" x14ac:dyDescent="0.25">
      <c r="A108">
        <v>1987</v>
      </c>
      <c r="B108" t="s">
        <v>215</v>
      </c>
      <c r="C108" t="s">
        <v>37</v>
      </c>
      <c r="D108" t="s">
        <v>140</v>
      </c>
      <c r="E108" t="s">
        <v>244</v>
      </c>
      <c r="F108" t="s">
        <v>476</v>
      </c>
      <c r="G108" t="str">
        <f t="shared" si="19"/>
        <v>StefanEdberg</v>
      </c>
      <c r="H108">
        <f t="shared" si="24"/>
        <v>0</v>
      </c>
      <c r="I108">
        <f t="shared" si="30"/>
        <v>0</v>
      </c>
      <c r="J108">
        <f t="shared" si="33"/>
        <v>0</v>
      </c>
      <c r="K108">
        <f t="shared" si="34"/>
        <v>0</v>
      </c>
      <c r="L108">
        <f t="shared" si="35"/>
        <v>0</v>
      </c>
      <c r="M108">
        <f t="shared" si="36"/>
        <v>0</v>
      </c>
      <c r="O108" t="s">
        <v>245</v>
      </c>
      <c r="P108" t="s">
        <v>246</v>
      </c>
      <c r="Q108" t="str">
        <f t="shared" si="20"/>
        <v>"1987",</v>
      </c>
      <c r="R108" t="str">
        <f t="shared" si="21"/>
        <v>"SWE",</v>
      </c>
      <c r="S108" t="s">
        <v>473</v>
      </c>
      <c r="T108" t="str">
        <f t="shared" si="31"/>
        <v>"EUR",</v>
      </c>
      <c r="U108" t="str">
        <f t="shared" si="25"/>
        <v>"Stefan",</v>
      </c>
      <c r="V108" t="str">
        <f t="shared" si="26"/>
        <v>"Edberg",</v>
      </c>
      <c r="W108" t="str">
        <f t="shared" si="27"/>
        <v>"AO",</v>
      </c>
      <c r="X108" t="str">
        <f t="shared" si="28"/>
        <v>"HE",</v>
      </c>
      <c r="Y108" t="s">
        <v>286</v>
      </c>
      <c r="Z108" t="str">
        <f t="shared" si="32"/>
        <v>"stefanedberg",</v>
      </c>
      <c r="AA108">
        <v>6</v>
      </c>
      <c r="AB108" t="s">
        <v>470</v>
      </c>
      <c r="AC108" t="str">
        <f t="shared" si="22"/>
        <v>"6",</v>
      </c>
      <c r="AD108" t="str">
        <f t="shared" si="23"/>
        <v>"RH",</v>
      </c>
      <c r="AE108" t="str">
        <f t="shared" si="29"/>
        <v>"Stefan Edberg",</v>
      </c>
    </row>
    <row r="109" spans="1:31" x14ac:dyDescent="0.25">
      <c r="A109">
        <v>1998</v>
      </c>
      <c r="B109" t="s">
        <v>217</v>
      </c>
      <c r="C109" t="s">
        <v>49</v>
      </c>
      <c r="D109" t="s">
        <v>153</v>
      </c>
      <c r="E109" t="s">
        <v>243</v>
      </c>
      <c r="F109" t="s">
        <v>476</v>
      </c>
      <c r="G109" t="str">
        <f t="shared" si="19"/>
        <v>CarlosMoya</v>
      </c>
      <c r="H109">
        <f t="shared" si="24"/>
        <v>0</v>
      </c>
      <c r="I109">
        <f t="shared" si="30"/>
        <v>0</v>
      </c>
      <c r="J109">
        <f t="shared" si="33"/>
        <v>0</v>
      </c>
      <c r="K109">
        <f t="shared" si="34"/>
        <v>0</v>
      </c>
      <c r="L109">
        <f t="shared" si="35"/>
        <v>0</v>
      </c>
      <c r="M109">
        <f t="shared" si="36"/>
        <v>0</v>
      </c>
      <c r="O109" t="s">
        <v>245</v>
      </c>
      <c r="P109" t="s">
        <v>246</v>
      </c>
      <c r="Q109" t="str">
        <f t="shared" si="20"/>
        <v>"1998",</v>
      </c>
      <c r="R109" t="str">
        <f t="shared" si="21"/>
        <v>"ESP",</v>
      </c>
      <c r="S109" t="s">
        <v>473</v>
      </c>
      <c r="T109" t="str">
        <f t="shared" si="31"/>
        <v>"EUR",</v>
      </c>
      <c r="U109" t="str">
        <f t="shared" si="25"/>
        <v>"Carlos",</v>
      </c>
      <c r="V109" t="str">
        <f t="shared" si="26"/>
        <v>"Moya",</v>
      </c>
      <c r="W109" t="str">
        <f t="shared" si="27"/>
        <v>"FO",</v>
      </c>
      <c r="X109" t="str">
        <f t="shared" si="28"/>
        <v>"HE",</v>
      </c>
      <c r="Y109" t="s">
        <v>299</v>
      </c>
      <c r="Z109" t="str">
        <f t="shared" si="32"/>
        <v>"carlosmoya",</v>
      </c>
      <c r="AA109">
        <v>1</v>
      </c>
      <c r="AB109" t="s">
        <v>470</v>
      </c>
      <c r="AC109" t="str">
        <f t="shared" si="22"/>
        <v>"1",</v>
      </c>
      <c r="AD109" t="str">
        <f t="shared" si="23"/>
        <v>"RH",</v>
      </c>
      <c r="AE109" t="str">
        <f t="shared" si="29"/>
        <v>"Carlos Moya",</v>
      </c>
    </row>
    <row r="110" spans="1:31" x14ac:dyDescent="0.25">
      <c r="A110">
        <v>1987</v>
      </c>
      <c r="B110" t="s">
        <v>221</v>
      </c>
      <c r="C110" t="s">
        <v>35</v>
      </c>
      <c r="D110" t="s">
        <v>138</v>
      </c>
      <c r="E110" t="s">
        <v>244</v>
      </c>
      <c r="F110" t="s">
        <v>477</v>
      </c>
      <c r="G110" t="str">
        <f t="shared" si="19"/>
        <v>HanaMandlikova</v>
      </c>
      <c r="H110">
        <f t="shared" si="24"/>
        <v>0</v>
      </c>
      <c r="I110">
        <f t="shared" si="30"/>
        <v>0</v>
      </c>
      <c r="J110">
        <f t="shared" si="33"/>
        <v>0</v>
      </c>
      <c r="K110">
        <f t="shared" si="34"/>
        <v>0</v>
      </c>
      <c r="L110">
        <f t="shared" si="35"/>
        <v>0</v>
      </c>
      <c r="M110">
        <f t="shared" si="36"/>
        <v>0</v>
      </c>
      <c r="O110" t="s">
        <v>245</v>
      </c>
      <c r="P110" t="s">
        <v>246</v>
      </c>
      <c r="Q110" t="str">
        <f t="shared" si="20"/>
        <v>"1987",</v>
      </c>
      <c r="R110" t="str">
        <f t="shared" si="21"/>
        <v>"CZE",</v>
      </c>
      <c r="S110" t="s">
        <v>473</v>
      </c>
      <c r="T110" t="str">
        <f t="shared" si="31"/>
        <v>"EUR",</v>
      </c>
      <c r="U110" t="str">
        <f t="shared" si="25"/>
        <v>"Hana",</v>
      </c>
      <c r="V110" t="str">
        <f t="shared" si="26"/>
        <v>"Mandlikova",</v>
      </c>
      <c r="W110" t="str">
        <f t="shared" si="27"/>
        <v>"AO",</v>
      </c>
      <c r="X110" t="str">
        <f t="shared" si="28"/>
        <v>"SHE",</v>
      </c>
      <c r="Y110" t="s">
        <v>284</v>
      </c>
      <c r="Z110" t="str">
        <f t="shared" si="32"/>
        <v>"hanamandlikova",</v>
      </c>
      <c r="AA110">
        <v>4</v>
      </c>
      <c r="AB110" t="s">
        <v>470</v>
      </c>
      <c r="AC110" t="str">
        <f t="shared" si="22"/>
        <v>"4",</v>
      </c>
      <c r="AD110" t="str">
        <f t="shared" si="23"/>
        <v>"RH",</v>
      </c>
      <c r="AE110" t="str">
        <f t="shared" si="29"/>
        <v>"Hana Mandlikova",</v>
      </c>
    </row>
    <row r="111" spans="1:31" x14ac:dyDescent="0.25">
      <c r="A111">
        <v>2004</v>
      </c>
      <c r="B111" t="s">
        <v>223</v>
      </c>
      <c r="C111" t="s">
        <v>50</v>
      </c>
      <c r="D111" t="s">
        <v>154</v>
      </c>
      <c r="E111" t="s">
        <v>243</v>
      </c>
      <c r="F111" t="s">
        <v>476</v>
      </c>
      <c r="G111" t="str">
        <f t="shared" si="19"/>
        <v>GastonGaudio</v>
      </c>
      <c r="H111">
        <f t="shared" si="24"/>
        <v>0</v>
      </c>
      <c r="I111">
        <f t="shared" si="30"/>
        <v>0</v>
      </c>
      <c r="J111">
        <f t="shared" si="33"/>
        <v>0</v>
      </c>
      <c r="K111">
        <f t="shared" si="34"/>
        <v>0</v>
      </c>
      <c r="L111">
        <f t="shared" si="35"/>
        <v>0</v>
      </c>
      <c r="M111">
        <f t="shared" si="36"/>
        <v>0</v>
      </c>
      <c r="O111" t="s">
        <v>245</v>
      </c>
      <c r="P111" t="s">
        <v>246</v>
      </c>
      <c r="Q111" t="str">
        <f t="shared" si="20"/>
        <v>"2004",</v>
      </c>
      <c r="R111" t="str">
        <f t="shared" si="21"/>
        <v>"ARG",</v>
      </c>
      <c r="S111" t="s">
        <v>472</v>
      </c>
      <c r="T111" t="str">
        <f t="shared" si="31"/>
        <v>"SAM",</v>
      </c>
      <c r="U111" t="str">
        <f t="shared" si="25"/>
        <v>"Gaston",</v>
      </c>
      <c r="V111" t="str">
        <f t="shared" si="26"/>
        <v>"Gaudio",</v>
      </c>
      <c r="W111" t="str">
        <f t="shared" si="27"/>
        <v>"FO",</v>
      </c>
      <c r="X111" t="str">
        <f t="shared" si="28"/>
        <v>"HE",</v>
      </c>
      <c r="Y111" t="s">
        <v>300</v>
      </c>
      <c r="Z111" t="str">
        <f t="shared" si="32"/>
        <v>"gastongaudio",</v>
      </c>
      <c r="AA111">
        <v>1</v>
      </c>
      <c r="AB111" t="s">
        <v>470</v>
      </c>
      <c r="AC111" t="str">
        <f t="shared" si="22"/>
        <v>"1",</v>
      </c>
      <c r="AD111" t="str">
        <f t="shared" si="23"/>
        <v>"RH",</v>
      </c>
      <c r="AE111" t="str">
        <f t="shared" si="29"/>
        <v>"Gaston Gaudio",</v>
      </c>
    </row>
    <row r="112" spans="1:31" x14ac:dyDescent="0.25">
      <c r="A112">
        <v>2011</v>
      </c>
      <c r="B112" t="s">
        <v>221</v>
      </c>
      <c r="C112" t="s">
        <v>51</v>
      </c>
      <c r="D112" t="s">
        <v>155</v>
      </c>
      <c r="E112" t="s">
        <v>242</v>
      </c>
      <c r="F112" t="s">
        <v>477</v>
      </c>
      <c r="G112" t="str">
        <f t="shared" si="19"/>
        <v>PetraKvitova</v>
      </c>
      <c r="H112">
        <f t="shared" si="24"/>
        <v>0</v>
      </c>
      <c r="I112">
        <f t="shared" si="30"/>
        <v>0</v>
      </c>
      <c r="J112">
        <f t="shared" si="33"/>
        <v>0</v>
      </c>
      <c r="K112">
        <f t="shared" si="34"/>
        <v>0</v>
      </c>
      <c r="L112">
        <f t="shared" si="35"/>
        <v>0</v>
      </c>
      <c r="M112">
        <f t="shared" si="36"/>
        <v>0</v>
      </c>
      <c r="O112" t="s">
        <v>245</v>
      </c>
      <c r="P112" t="s">
        <v>246</v>
      </c>
      <c r="Q112" t="str">
        <f t="shared" si="20"/>
        <v>"2011",</v>
      </c>
      <c r="R112" t="str">
        <f t="shared" si="21"/>
        <v>"CZE",</v>
      </c>
      <c r="S112" t="s">
        <v>473</v>
      </c>
      <c r="T112" t="str">
        <f t="shared" si="31"/>
        <v>"EUR",</v>
      </c>
      <c r="U112" t="str">
        <f t="shared" si="25"/>
        <v>"Petra",</v>
      </c>
      <c r="V112" t="str">
        <f t="shared" si="26"/>
        <v>"Kvitova",</v>
      </c>
      <c r="W112" t="str">
        <f t="shared" si="27"/>
        <v>"WIM",</v>
      </c>
      <c r="X112" t="str">
        <f t="shared" si="28"/>
        <v>"SHE",</v>
      </c>
      <c r="Y112" t="s">
        <v>301</v>
      </c>
      <c r="Z112" t="str">
        <f t="shared" si="32"/>
        <v>"petrakvitova",</v>
      </c>
      <c r="AA112">
        <v>2</v>
      </c>
      <c r="AB112" t="s">
        <v>469</v>
      </c>
      <c r="AC112" t="str">
        <f t="shared" si="22"/>
        <v>"2",</v>
      </c>
      <c r="AD112" t="str">
        <f t="shared" si="23"/>
        <v>"LH",</v>
      </c>
      <c r="AE112" t="str">
        <f t="shared" si="29"/>
        <v>"Petra Kvitova",</v>
      </c>
    </row>
    <row r="113" spans="1:31" x14ac:dyDescent="0.25">
      <c r="A113">
        <v>2000</v>
      </c>
      <c r="B113" t="s">
        <v>212</v>
      </c>
      <c r="C113" t="s">
        <v>52</v>
      </c>
      <c r="D113" t="s">
        <v>156</v>
      </c>
      <c r="E113" t="s">
        <v>244</v>
      </c>
      <c r="F113" t="s">
        <v>476</v>
      </c>
      <c r="G113" t="str">
        <f t="shared" si="19"/>
        <v>AndreAgassi</v>
      </c>
      <c r="H113">
        <f t="shared" si="24"/>
        <v>0</v>
      </c>
      <c r="I113">
        <f t="shared" si="30"/>
        <v>0</v>
      </c>
      <c r="J113">
        <f t="shared" si="33"/>
        <v>0</v>
      </c>
      <c r="K113">
        <f t="shared" si="34"/>
        <v>0</v>
      </c>
      <c r="L113">
        <f t="shared" si="35"/>
        <v>0</v>
      </c>
      <c r="M113">
        <f t="shared" si="36"/>
        <v>0</v>
      </c>
      <c r="O113" t="s">
        <v>245</v>
      </c>
      <c r="P113" t="s">
        <v>246</v>
      </c>
      <c r="Q113" t="str">
        <f t="shared" si="20"/>
        <v>"2000",</v>
      </c>
      <c r="R113" t="str">
        <f t="shared" si="21"/>
        <v>"USA",</v>
      </c>
      <c r="S113" t="s">
        <v>471</v>
      </c>
      <c r="T113" t="str">
        <f t="shared" si="31"/>
        <v>"NAM",</v>
      </c>
      <c r="U113" t="str">
        <f t="shared" si="25"/>
        <v>"Andre",</v>
      </c>
      <c r="V113" t="str">
        <f t="shared" si="26"/>
        <v>"Agassi",</v>
      </c>
      <c r="W113" t="str">
        <f t="shared" si="27"/>
        <v>"AO",</v>
      </c>
      <c r="X113" t="str">
        <f t="shared" si="28"/>
        <v>"HE",</v>
      </c>
      <c r="Y113" t="s">
        <v>302</v>
      </c>
      <c r="Z113" t="str">
        <f t="shared" si="32"/>
        <v>"andreagassi",</v>
      </c>
      <c r="AA113">
        <v>8</v>
      </c>
      <c r="AB113" t="s">
        <v>470</v>
      </c>
      <c r="AC113" t="str">
        <f t="shared" si="22"/>
        <v>"8",</v>
      </c>
      <c r="AD113" t="str">
        <f t="shared" si="23"/>
        <v>"RH",</v>
      </c>
      <c r="AE113" t="str">
        <f t="shared" si="29"/>
        <v>"Andre Agassi",</v>
      </c>
    </row>
    <row r="114" spans="1:31" x14ac:dyDescent="0.25">
      <c r="A114">
        <v>1981</v>
      </c>
      <c r="B114" t="s">
        <v>212</v>
      </c>
      <c r="C114" t="s">
        <v>39</v>
      </c>
      <c r="D114" t="s">
        <v>142</v>
      </c>
      <c r="E114" t="s">
        <v>241</v>
      </c>
      <c r="F114" t="s">
        <v>477</v>
      </c>
      <c r="G114" t="str">
        <f t="shared" si="19"/>
        <v>TracyAustin</v>
      </c>
      <c r="H114">
        <f t="shared" si="24"/>
        <v>0</v>
      </c>
      <c r="I114">
        <f t="shared" si="30"/>
        <v>0</v>
      </c>
      <c r="J114">
        <f t="shared" si="33"/>
        <v>0</v>
      </c>
      <c r="K114">
        <f t="shared" si="34"/>
        <v>0</v>
      </c>
      <c r="L114">
        <f t="shared" si="35"/>
        <v>0</v>
      </c>
      <c r="M114">
        <f t="shared" si="36"/>
        <v>0</v>
      </c>
      <c r="O114" t="s">
        <v>245</v>
      </c>
      <c r="P114" t="s">
        <v>246</v>
      </c>
      <c r="Q114" t="str">
        <f t="shared" si="20"/>
        <v>"1981",</v>
      </c>
      <c r="R114" t="str">
        <f t="shared" si="21"/>
        <v>"USA",</v>
      </c>
      <c r="S114" t="s">
        <v>471</v>
      </c>
      <c r="T114" t="str">
        <f t="shared" si="31"/>
        <v>"NAM",</v>
      </c>
      <c r="U114" t="str">
        <f t="shared" si="25"/>
        <v>"Tracy",</v>
      </c>
      <c r="V114" t="str">
        <f t="shared" si="26"/>
        <v>"Austin",</v>
      </c>
      <c r="W114" t="str">
        <f t="shared" si="27"/>
        <v>"USO",</v>
      </c>
      <c r="X114" t="str">
        <f t="shared" si="28"/>
        <v>"SHE",</v>
      </c>
      <c r="Y114" t="s">
        <v>288</v>
      </c>
      <c r="Z114" t="str">
        <f t="shared" si="32"/>
        <v>"tracyaustin",</v>
      </c>
      <c r="AA114">
        <v>2</v>
      </c>
      <c r="AB114" t="s">
        <v>470</v>
      </c>
      <c r="AC114" t="str">
        <f t="shared" si="22"/>
        <v>"2",</v>
      </c>
      <c r="AD114" t="str">
        <f t="shared" si="23"/>
        <v>"RH",</v>
      </c>
      <c r="AE114" t="str">
        <f t="shared" si="29"/>
        <v>"Tracy Austin",</v>
      </c>
    </row>
    <row r="115" spans="1:31" x14ac:dyDescent="0.25">
      <c r="A115">
        <v>1986</v>
      </c>
      <c r="B115" t="s">
        <v>216</v>
      </c>
      <c r="C115" t="s">
        <v>26</v>
      </c>
      <c r="D115" t="s">
        <v>128</v>
      </c>
      <c r="E115" t="s">
        <v>242</v>
      </c>
      <c r="F115" t="s">
        <v>476</v>
      </c>
      <c r="G115" t="str">
        <f t="shared" si="19"/>
        <v>BorisBecker</v>
      </c>
      <c r="H115">
        <f t="shared" si="24"/>
        <v>0</v>
      </c>
      <c r="I115">
        <f t="shared" si="30"/>
        <v>0</v>
      </c>
      <c r="J115">
        <f t="shared" si="33"/>
        <v>0</v>
      </c>
      <c r="K115">
        <f t="shared" si="34"/>
        <v>0</v>
      </c>
      <c r="L115">
        <f t="shared" si="35"/>
        <v>0</v>
      </c>
      <c r="M115">
        <f t="shared" si="36"/>
        <v>0</v>
      </c>
      <c r="O115" t="s">
        <v>245</v>
      </c>
      <c r="P115" t="s">
        <v>246</v>
      </c>
      <c r="Q115" t="str">
        <f t="shared" si="20"/>
        <v>"1986",</v>
      </c>
      <c r="R115" t="str">
        <f t="shared" si="21"/>
        <v>"GER",</v>
      </c>
      <c r="S115" t="s">
        <v>473</v>
      </c>
      <c r="T115" t="str">
        <f t="shared" si="31"/>
        <v>"EUR",</v>
      </c>
      <c r="U115" t="str">
        <f t="shared" si="25"/>
        <v>"Boris",</v>
      </c>
      <c r="V115" t="str">
        <f t="shared" si="26"/>
        <v>"Becker",</v>
      </c>
      <c r="W115" t="str">
        <f t="shared" si="27"/>
        <v>"WIM",</v>
      </c>
      <c r="X115" t="str">
        <f t="shared" si="28"/>
        <v>"HE",</v>
      </c>
      <c r="Y115" t="s">
        <v>274</v>
      </c>
      <c r="Z115" t="str">
        <f t="shared" si="32"/>
        <v>"borisbecker",</v>
      </c>
      <c r="AA115">
        <v>6</v>
      </c>
      <c r="AB115" t="s">
        <v>470</v>
      </c>
      <c r="AC115" t="str">
        <f t="shared" si="22"/>
        <v>"6",</v>
      </c>
      <c r="AD115" t="str">
        <f t="shared" si="23"/>
        <v>"RH",</v>
      </c>
      <c r="AE115" t="str">
        <f t="shared" si="29"/>
        <v>"Boris Becker",</v>
      </c>
    </row>
    <row r="116" spans="1:31" x14ac:dyDescent="0.25">
      <c r="A116">
        <v>2018</v>
      </c>
      <c r="B116" t="s">
        <v>216</v>
      </c>
      <c r="C116" t="s">
        <v>53</v>
      </c>
      <c r="D116" t="s">
        <v>157</v>
      </c>
      <c r="E116" t="s">
        <v>242</v>
      </c>
      <c r="F116" t="s">
        <v>477</v>
      </c>
      <c r="G116" t="str">
        <f t="shared" si="19"/>
        <v>AngeliqueKerber</v>
      </c>
      <c r="H116">
        <f t="shared" si="24"/>
        <v>0</v>
      </c>
      <c r="I116">
        <f t="shared" si="30"/>
        <v>0</v>
      </c>
      <c r="J116">
        <f t="shared" si="33"/>
        <v>0</v>
      </c>
      <c r="K116">
        <f t="shared" si="34"/>
        <v>0</v>
      </c>
      <c r="L116">
        <f t="shared" si="35"/>
        <v>0</v>
      </c>
      <c r="M116">
        <f t="shared" si="36"/>
        <v>0</v>
      </c>
      <c r="O116" t="s">
        <v>245</v>
      </c>
      <c r="P116" t="s">
        <v>246</v>
      </c>
      <c r="Q116" t="str">
        <f t="shared" si="20"/>
        <v>"2018",</v>
      </c>
      <c r="R116" t="str">
        <f t="shared" si="21"/>
        <v>"GER",</v>
      </c>
      <c r="S116" t="s">
        <v>473</v>
      </c>
      <c r="T116" t="str">
        <f t="shared" si="31"/>
        <v>"EUR",</v>
      </c>
      <c r="U116" t="str">
        <f t="shared" si="25"/>
        <v>"Angelique",</v>
      </c>
      <c r="V116" t="str">
        <f t="shared" si="26"/>
        <v>"Kerber",</v>
      </c>
      <c r="W116" t="str">
        <f t="shared" si="27"/>
        <v>"WIM",</v>
      </c>
      <c r="X116" t="str">
        <f t="shared" si="28"/>
        <v>"SHE",</v>
      </c>
      <c r="Y116" t="s">
        <v>303</v>
      </c>
      <c r="Z116" t="str">
        <f t="shared" si="32"/>
        <v>"angeliquekerber",</v>
      </c>
      <c r="AA116">
        <v>3</v>
      </c>
      <c r="AB116" t="s">
        <v>469</v>
      </c>
      <c r="AC116" t="str">
        <f t="shared" si="22"/>
        <v>"3",</v>
      </c>
      <c r="AD116" t="str">
        <f t="shared" si="23"/>
        <v>"LH",</v>
      </c>
      <c r="AE116" t="str">
        <f t="shared" si="29"/>
        <v>"Angelique Kerber",</v>
      </c>
    </row>
    <row r="117" spans="1:31" x14ac:dyDescent="0.25">
      <c r="A117">
        <v>2006</v>
      </c>
      <c r="B117" t="s">
        <v>217</v>
      </c>
      <c r="C117" t="s">
        <v>8</v>
      </c>
      <c r="D117" t="s">
        <v>109</v>
      </c>
      <c r="E117" t="s">
        <v>243</v>
      </c>
      <c r="F117" t="s">
        <v>476</v>
      </c>
      <c r="G117" t="str">
        <f t="shared" si="19"/>
        <v>RafaelNadal</v>
      </c>
      <c r="H117">
        <f t="shared" si="24"/>
        <v>0</v>
      </c>
      <c r="I117">
        <f t="shared" si="30"/>
        <v>0</v>
      </c>
      <c r="J117">
        <f t="shared" si="33"/>
        <v>0</v>
      </c>
      <c r="K117">
        <f t="shared" si="34"/>
        <v>0</v>
      </c>
      <c r="L117">
        <f t="shared" si="35"/>
        <v>0</v>
      </c>
      <c r="M117">
        <f t="shared" si="36"/>
        <v>0</v>
      </c>
      <c r="O117" t="s">
        <v>245</v>
      </c>
      <c r="P117" t="s">
        <v>246</v>
      </c>
      <c r="Q117" t="str">
        <f t="shared" si="20"/>
        <v>"2006",</v>
      </c>
      <c r="R117" t="str">
        <f t="shared" si="21"/>
        <v>"ESP",</v>
      </c>
      <c r="S117" t="s">
        <v>473</v>
      </c>
      <c r="T117" t="str">
        <f t="shared" si="31"/>
        <v>"EUR",</v>
      </c>
      <c r="U117" t="str">
        <f t="shared" si="25"/>
        <v>"Rafael",</v>
      </c>
      <c r="V117" t="str">
        <f t="shared" si="26"/>
        <v>"Nadal",</v>
      </c>
      <c r="W117" t="str">
        <f t="shared" si="27"/>
        <v>"FO",</v>
      </c>
      <c r="X117" t="str">
        <f t="shared" si="28"/>
        <v>"HE",</v>
      </c>
      <c r="Y117" t="s">
        <v>257</v>
      </c>
      <c r="Z117" t="str">
        <f t="shared" si="32"/>
        <v>"rafaelnadal",</v>
      </c>
      <c r="AA117">
        <v>22</v>
      </c>
      <c r="AB117" t="s">
        <v>469</v>
      </c>
      <c r="AC117" t="str">
        <f t="shared" si="22"/>
        <v>"22",</v>
      </c>
      <c r="AD117" t="str">
        <f t="shared" si="23"/>
        <v>"LH",</v>
      </c>
      <c r="AE117" t="str">
        <f t="shared" si="29"/>
        <v>"Rafael Nadal",</v>
      </c>
    </row>
    <row r="118" spans="1:31" x14ac:dyDescent="0.25">
      <c r="A118">
        <v>1968</v>
      </c>
      <c r="B118" t="s">
        <v>212</v>
      </c>
      <c r="C118" t="s">
        <v>43</v>
      </c>
      <c r="D118" t="s">
        <v>146</v>
      </c>
      <c r="E118" t="s">
        <v>242</v>
      </c>
      <c r="F118" t="s">
        <v>477</v>
      </c>
      <c r="G118" t="str">
        <f t="shared" ref="G118:G182" si="37">_xlfn.CONCAT(C118,D118)</f>
        <v>BillieJeanKing</v>
      </c>
      <c r="H118">
        <f t="shared" si="24"/>
        <v>0</v>
      </c>
      <c r="I118">
        <f t="shared" si="30"/>
        <v>0</v>
      </c>
      <c r="J118">
        <f t="shared" si="33"/>
        <v>0</v>
      </c>
      <c r="K118">
        <f t="shared" si="34"/>
        <v>0</v>
      </c>
      <c r="L118">
        <f t="shared" si="35"/>
        <v>0</v>
      </c>
      <c r="M118">
        <f t="shared" si="36"/>
        <v>0</v>
      </c>
      <c r="O118" t="s">
        <v>245</v>
      </c>
      <c r="P118" t="s">
        <v>246</v>
      </c>
      <c r="Q118" t="str">
        <f t="shared" si="20"/>
        <v>"1968",</v>
      </c>
      <c r="R118" t="str">
        <f t="shared" si="21"/>
        <v>"USA",</v>
      </c>
      <c r="S118" t="s">
        <v>471</v>
      </c>
      <c r="T118" t="str">
        <f t="shared" si="31"/>
        <v>"NAM",</v>
      </c>
      <c r="U118" t="str">
        <f t="shared" si="25"/>
        <v>"BillieJean",</v>
      </c>
      <c r="V118" t="str">
        <f t="shared" si="26"/>
        <v>"King",</v>
      </c>
      <c r="W118" t="str">
        <f t="shared" si="27"/>
        <v>"WIM",</v>
      </c>
      <c r="X118" t="str">
        <f t="shared" si="28"/>
        <v>"SHE",</v>
      </c>
      <c r="Y118" t="s">
        <v>292</v>
      </c>
      <c r="Z118" t="str">
        <f t="shared" si="32"/>
        <v>"billiejeanking",</v>
      </c>
      <c r="AA118">
        <v>12</v>
      </c>
      <c r="AB118" t="s">
        <v>470</v>
      </c>
      <c r="AC118" t="str">
        <f t="shared" si="22"/>
        <v>"12",</v>
      </c>
      <c r="AD118" t="str">
        <f t="shared" si="23"/>
        <v>"RH",</v>
      </c>
      <c r="AE118" t="str">
        <f t="shared" si="29"/>
        <v>"BillieJean King",</v>
      </c>
    </row>
    <row r="119" spans="1:31" x14ac:dyDescent="0.25">
      <c r="A119">
        <v>1976</v>
      </c>
      <c r="B119" t="s">
        <v>227</v>
      </c>
      <c r="C119" t="s">
        <v>54</v>
      </c>
      <c r="D119" t="s">
        <v>158</v>
      </c>
      <c r="E119" t="s">
        <v>243</v>
      </c>
      <c r="F119" t="s">
        <v>477</v>
      </c>
      <c r="G119" t="str">
        <f t="shared" si="37"/>
        <v>SueBarker</v>
      </c>
      <c r="H119">
        <f t="shared" si="24"/>
        <v>0</v>
      </c>
      <c r="I119">
        <f t="shared" si="30"/>
        <v>0</v>
      </c>
      <c r="J119">
        <f t="shared" si="33"/>
        <v>0</v>
      </c>
      <c r="K119">
        <f t="shared" si="34"/>
        <v>0</v>
      </c>
      <c r="L119">
        <f t="shared" si="35"/>
        <v>0</v>
      </c>
      <c r="M119">
        <f t="shared" si="36"/>
        <v>0</v>
      </c>
      <c r="O119" t="s">
        <v>245</v>
      </c>
      <c r="P119" t="s">
        <v>246</v>
      </c>
      <c r="Q119" t="str">
        <f t="shared" si="20"/>
        <v>"1976",</v>
      </c>
      <c r="R119" t="str">
        <f t="shared" si="21"/>
        <v>"GBR",</v>
      </c>
      <c r="S119" t="s">
        <v>473</v>
      </c>
      <c r="T119" t="str">
        <f t="shared" si="31"/>
        <v>"EUR",</v>
      </c>
      <c r="U119" t="str">
        <f t="shared" si="25"/>
        <v>"Sue",</v>
      </c>
      <c r="V119" t="str">
        <f t="shared" si="26"/>
        <v>"Barker",</v>
      </c>
      <c r="W119" t="str">
        <f t="shared" si="27"/>
        <v>"FO",</v>
      </c>
      <c r="X119" t="str">
        <f t="shared" si="28"/>
        <v>"SHE",</v>
      </c>
      <c r="Y119" t="s">
        <v>304</v>
      </c>
      <c r="Z119" t="str">
        <f t="shared" si="32"/>
        <v>"suebarker",</v>
      </c>
      <c r="AA119">
        <v>1</v>
      </c>
      <c r="AB119" t="s">
        <v>470</v>
      </c>
      <c r="AC119" t="str">
        <f t="shared" si="22"/>
        <v>"1",</v>
      </c>
      <c r="AD119" t="str">
        <f t="shared" si="23"/>
        <v>"RH",</v>
      </c>
      <c r="AE119" t="str">
        <f t="shared" si="29"/>
        <v>"Sue Barker",</v>
      </c>
    </row>
    <row r="120" spans="1:31" x14ac:dyDescent="0.25">
      <c r="A120">
        <v>1978</v>
      </c>
      <c r="B120" t="s">
        <v>212</v>
      </c>
      <c r="C120" t="s">
        <v>23</v>
      </c>
      <c r="D120" t="s">
        <v>125</v>
      </c>
      <c r="E120" t="s">
        <v>241</v>
      </c>
      <c r="F120" t="s">
        <v>476</v>
      </c>
      <c r="G120" t="str">
        <f t="shared" si="37"/>
        <v>JimmyConnors</v>
      </c>
      <c r="H120">
        <f t="shared" si="24"/>
        <v>0</v>
      </c>
      <c r="I120">
        <f t="shared" si="30"/>
        <v>0</v>
      </c>
      <c r="J120">
        <f t="shared" si="33"/>
        <v>0</v>
      </c>
      <c r="K120">
        <f t="shared" si="34"/>
        <v>0</v>
      </c>
      <c r="L120">
        <f t="shared" si="35"/>
        <v>0</v>
      </c>
      <c r="M120">
        <f t="shared" si="36"/>
        <v>0</v>
      </c>
      <c r="O120" t="s">
        <v>245</v>
      </c>
      <c r="P120" t="s">
        <v>246</v>
      </c>
      <c r="Q120" t="str">
        <f t="shared" si="20"/>
        <v>"1978",</v>
      </c>
      <c r="R120" t="str">
        <f t="shared" si="21"/>
        <v>"USA",</v>
      </c>
      <c r="S120" t="s">
        <v>471</v>
      </c>
      <c r="T120" t="str">
        <f t="shared" si="31"/>
        <v>"NAM",</v>
      </c>
      <c r="U120" t="str">
        <f t="shared" si="25"/>
        <v>"Jimmy",</v>
      </c>
      <c r="V120" t="str">
        <f t="shared" si="26"/>
        <v>"Connors",</v>
      </c>
      <c r="W120" t="str">
        <f t="shared" si="27"/>
        <v>"USO",</v>
      </c>
      <c r="X120" t="str">
        <f t="shared" si="28"/>
        <v>"HE",</v>
      </c>
      <c r="Y120" t="s">
        <v>267</v>
      </c>
      <c r="Z120" t="str">
        <f t="shared" si="32"/>
        <v>"jimmyconnors",</v>
      </c>
      <c r="AA120">
        <v>8</v>
      </c>
      <c r="AB120" t="s">
        <v>469</v>
      </c>
      <c r="AC120" t="str">
        <f t="shared" si="22"/>
        <v>"8",</v>
      </c>
      <c r="AD120" t="str">
        <f t="shared" si="23"/>
        <v>"LH",</v>
      </c>
      <c r="AE120" t="str">
        <f t="shared" si="29"/>
        <v>"Jimmy Connors",</v>
      </c>
    </row>
    <row r="121" spans="1:31" x14ac:dyDescent="0.25">
      <c r="A121">
        <v>1974</v>
      </c>
      <c r="B121" t="s">
        <v>212</v>
      </c>
      <c r="C121" t="s">
        <v>21</v>
      </c>
      <c r="D121" t="s">
        <v>122</v>
      </c>
      <c r="E121" t="s">
        <v>243</v>
      </c>
      <c r="F121" t="s">
        <v>477</v>
      </c>
      <c r="G121" t="str">
        <f t="shared" si="37"/>
        <v>ChrisEvert</v>
      </c>
      <c r="H121">
        <f t="shared" si="24"/>
        <v>0</v>
      </c>
      <c r="I121">
        <f t="shared" si="30"/>
        <v>0</v>
      </c>
      <c r="J121">
        <f t="shared" si="33"/>
        <v>0</v>
      </c>
      <c r="K121">
        <f t="shared" si="34"/>
        <v>0</v>
      </c>
      <c r="L121">
        <f t="shared" si="35"/>
        <v>0</v>
      </c>
      <c r="M121">
        <f t="shared" si="36"/>
        <v>0</v>
      </c>
      <c r="O121" t="s">
        <v>245</v>
      </c>
      <c r="P121" t="s">
        <v>246</v>
      </c>
      <c r="Q121" t="str">
        <f t="shared" si="20"/>
        <v>"1974",</v>
      </c>
      <c r="R121" t="str">
        <f t="shared" si="21"/>
        <v>"USA",</v>
      </c>
      <c r="S121" t="s">
        <v>471</v>
      </c>
      <c r="T121" t="str">
        <f t="shared" si="31"/>
        <v>"NAM",</v>
      </c>
      <c r="U121" t="str">
        <f t="shared" si="25"/>
        <v>"Chris",</v>
      </c>
      <c r="V121" t="str">
        <f t="shared" si="26"/>
        <v>"Evert",</v>
      </c>
      <c r="W121" t="str">
        <f t="shared" si="27"/>
        <v>"FO",</v>
      </c>
      <c r="X121" t="str">
        <f t="shared" si="28"/>
        <v>"SHE",</v>
      </c>
      <c r="Y121" t="s">
        <v>255</v>
      </c>
      <c r="Z121" t="str">
        <f t="shared" si="32"/>
        <v>"chrisevert",</v>
      </c>
      <c r="AA121">
        <v>18</v>
      </c>
      <c r="AB121" t="s">
        <v>470</v>
      </c>
      <c r="AC121" t="str">
        <f t="shared" si="22"/>
        <v>"18",</v>
      </c>
      <c r="AD121" t="str">
        <f t="shared" si="23"/>
        <v>"RH",</v>
      </c>
      <c r="AE121" t="str">
        <f t="shared" si="29"/>
        <v>"Chris Evert",</v>
      </c>
    </row>
    <row r="122" spans="1:31" x14ac:dyDescent="0.25">
      <c r="A122">
        <v>2016</v>
      </c>
      <c r="B122" t="s">
        <v>217</v>
      </c>
      <c r="C122" t="s">
        <v>55</v>
      </c>
      <c r="D122" t="s">
        <v>159</v>
      </c>
      <c r="E122" t="s">
        <v>243</v>
      </c>
      <c r="F122" t="s">
        <v>477</v>
      </c>
      <c r="G122" t="str">
        <f t="shared" si="37"/>
        <v>GarbineMuguruza</v>
      </c>
      <c r="H122">
        <f t="shared" si="24"/>
        <v>0</v>
      </c>
      <c r="I122">
        <f t="shared" si="30"/>
        <v>0</v>
      </c>
      <c r="J122">
        <f t="shared" si="33"/>
        <v>0</v>
      </c>
      <c r="K122">
        <f t="shared" si="34"/>
        <v>0</v>
      </c>
      <c r="L122">
        <f t="shared" si="35"/>
        <v>0</v>
      </c>
      <c r="M122">
        <f t="shared" si="36"/>
        <v>0</v>
      </c>
      <c r="O122" t="s">
        <v>245</v>
      </c>
      <c r="P122" t="s">
        <v>246</v>
      </c>
      <c r="Q122" t="str">
        <f t="shared" si="20"/>
        <v>"2016",</v>
      </c>
      <c r="R122" t="str">
        <f t="shared" si="21"/>
        <v>"ESP",</v>
      </c>
      <c r="S122" t="s">
        <v>473</v>
      </c>
      <c r="T122" t="str">
        <f t="shared" si="31"/>
        <v>"EUR",</v>
      </c>
      <c r="U122" t="str">
        <f t="shared" si="25"/>
        <v>"Garbine",</v>
      </c>
      <c r="V122" t="str">
        <f t="shared" si="26"/>
        <v>"Muguruza",</v>
      </c>
      <c r="W122" t="str">
        <f t="shared" si="27"/>
        <v>"FO",</v>
      </c>
      <c r="X122" t="str">
        <f t="shared" si="28"/>
        <v>"SHE",</v>
      </c>
      <c r="Y122" t="s">
        <v>305</v>
      </c>
      <c r="Z122" t="str">
        <f t="shared" si="32"/>
        <v>"garbinemuguruza",</v>
      </c>
      <c r="AA122">
        <v>2</v>
      </c>
      <c r="AB122" t="s">
        <v>470</v>
      </c>
      <c r="AC122" t="str">
        <f t="shared" si="22"/>
        <v>"2",</v>
      </c>
      <c r="AD122" t="str">
        <f t="shared" si="23"/>
        <v>"RH",</v>
      </c>
      <c r="AE122" t="str">
        <f t="shared" si="29"/>
        <v>"Garbine Muguruza",</v>
      </c>
    </row>
    <row r="123" spans="1:31" x14ac:dyDescent="0.25">
      <c r="A123">
        <v>1971</v>
      </c>
      <c r="B123" t="s">
        <v>221</v>
      </c>
      <c r="C123" t="s">
        <v>56</v>
      </c>
      <c r="D123" t="s">
        <v>160</v>
      </c>
      <c r="E123" t="s">
        <v>243</v>
      </c>
      <c r="F123" t="s">
        <v>476</v>
      </c>
      <c r="G123" t="str">
        <f t="shared" si="37"/>
        <v>JanKodes</v>
      </c>
      <c r="H123">
        <f t="shared" si="24"/>
        <v>0</v>
      </c>
      <c r="I123">
        <f t="shared" si="30"/>
        <v>0</v>
      </c>
      <c r="J123">
        <f t="shared" si="33"/>
        <v>0</v>
      </c>
      <c r="K123">
        <f t="shared" si="34"/>
        <v>0</v>
      </c>
      <c r="L123">
        <f t="shared" si="35"/>
        <v>0</v>
      </c>
      <c r="M123">
        <f t="shared" si="36"/>
        <v>0</v>
      </c>
      <c r="O123" t="s">
        <v>245</v>
      </c>
      <c r="P123" t="s">
        <v>246</v>
      </c>
      <c r="Q123" t="str">
        <f t="shared" si="20"/>
        <v>"1971",</v>
      </c>
      <c r="R123" t="str">
        <f t="shared" si="21"/>
        <v>"CZE",</v>
      </c>
      <c r="S123" t="s">
        <v>473</v>
      </c>
      <c r="T123" t="str">
        <f t="shared" si="31"/>
        <v>"EUR",</v>
      </c>
      <c r="U123" t="str">
        <f t="shared" si="25"/>
        <v>"Jan",</v>
      </c>
      <c r="V123" t="str">
        <f t="shared" si="26"/>
        <v>"Kodes",</v>
      </c>
      <c r="W123" t="str">
        <f t="shared" si="27"/>
        <v>"FO",</v>
      </c>
      <c r="X123" t="str">
        <f t="shared" si="28"/>
        <v>"HE",</v>
      </c>
      <c r="Y123" t="s">
        <v>306</v>
      </c>
      <c r="Z123" t="str">
        <f t="shared" si="32"/>
        <v>"jankodes",</v>
      </c>
      <c r="AA123">
        <v>3</v>
      </c>
      <c r="AB123" t="s">
        <v>470</v>
      </c>
      <c r="AC123" t="str">
        <f t="shared" si="22"/>
        <v>"3",</v>
      </c>
      <c r="AD123" t="str">
        <f t="shared" si="23"/>
        <v>"RH",</v>
      </c>
      <c r="AE123" t="str">
        <f t="shared" si="29"/>
        <v>"Jan Kodes",</v>
      </c>
    </row>
    <row r="124" spans="1:31" x14ac:dyDescent="0.25">
      <c r="A124">
        <v>1984</v>
      </c>
      <c r="B124" t="s">
        <v>212</v>
      </c>
      <c r="C124" t="s">
        <v>36</v>
      </c>
      <c r="D124" t="s">
        <v>139</v>
      </c>
      <c r="E124" t="s">
        <v>241</v>
      </c>
      <c r="F124" t="s">
        <v>477</v>
      </c>
      <c r="G124" t="str">
        <f t="shared" si="37"/>
        <v>MartinaNavratilova</v>
      </c>
      <c r="H124">
        <f t="shared" si="24"/>
        <v>0</v>
      </c>
      <c r="I124">
        <f t="shared" si="30"/>
        <v>0</v>
      </c>
      <c r="J124">
        <f t="shared" si="33"/>
        <v>0</v>
      </c>
      <c r="K124">
        <f t="shared" si="34"/>
        <v>0</v>
      </c>
      <c r="L124">
        <f t="shared" si="35"/>
        <v>0</v>
      </c>
      <c r="M124">
        <f t="shared" si="36"/>
        <v>0</v>
      </c>
      <c r="O124" t="s">
        <v>245</v>
      </c>
      <c r="P124" t="s">
        <v>246</v>
      </c>
      <c r="Q124" t="str">
        <f t="shared" si="20"/>
        <v>"1984",</v>
      </c>
      <c r="R124" t="str">
        <f t="shared" si="21"/>
        <v>"USA",</v>
      </c>
      <c r="S124" t="s">
        <v>471</v>
      </c>
      <c r="T124" t="str">
        <f t="shared" si="31"/>
        <v>"NAM",</v>
      </c>
      <c r="U124" t="str">
        <f t="shared" si="25"/>
        <v>"Martina",</v>
      </c>
      <c r="V124" t="str">
        <f t="shared" si="26"/>
        <v>"Navratilova",</v>
      </c>
      <c r="W124" t="str">
        <f t="shared" si="27"/>
        <v>"USO",</v>
      </c>
      <c r="X124" t="str">
        <f t="shared" si="28"/>
        <v>"SHE",</v>
      </c>
      <c r="Y124" t="s">
        <v>285</v>
      </c>
      <c r="Z124" t="str">
        <f t="shared" si="32"/>
        <v>"martinanavratilova",</v>
      </c>
      <c r="AA124">
        <v>18</v>
      </c>
      <c r="AB124" t="s">
        <v>469</v>
      </c>
      <c r="AC124" t="str">
        <f t="shared" si="22"/>
        <v>"18",</v>
      </c>
      <c r="AD124" t="str">
        <f t="shared" si="23"/>
        <v>"LH",</v>
      </c>
      <c r="AE124" t="str">
        <f t="shared" si="29"/>
        <v>"Martina Navratilova",</v>
      </c>
    </row>
    <row r="125" spans="1:31" x14ac:dyDescent="0.25">
      <c r="A125">
        <v>1989</v>
      </c>
      <c r="B125" t="s">
        <v>216</v>
      </c>
      <c r="C125" t="s">
        <v>26</v>
      </c>
      <c r="D125" t="s">
        <v>128</v>
      </c>
      <c r="E125" t="s">
        <v>241</v>
      </c>
      <c r="F125" t="s">
        <v>476</v>
      </c>
      <c r="G125" t="str">
        <f t="shared" si="37"/>
        <v>BorisBecker</v>
      </c>
      <c r="H125">
        <f t="shared" si="24"/>
        <v>0</v>
      </c>
      <c r="I125">
        <f t="shared" si="30"/>
        <v>0</v>
      </c>
      <c r="J125">
        <f t="shared" si="33"/>
        <v>0</v>
      </c>
      <c r="K125">
        <f t="shared" si="34"/>
        <v>0</v>
      </c>
      <c r="L125">
        <f t="shared" si="35"/>
        <v>0</v>
      </c>
      <c r="M125">
        <f t="shared" si="36"/>
        <v>0</v>
      </c>
      <c r="O125" t="s">
        <v>245</v>
      </c>
      <c r="P125" t="s">
        <v>246</v>
      </c>
      <c r="Q125" t="str">
        <f t="shared" si="20"/>
        <v>"1989",</v>
      </c>
      <c r="R125" t="str">
        <f t="shared" si="21"/>
        <v>"GER",</v>
      </c>
      <c r="S125" t="s">
        <v>473</v>
      </c>
      <c r="T125" t="str">
        <f t="shared" si="31"/>
        <v>"EUR",</v>
      </c>
      <c r="U125" t="str">
        <f t="shared" si="25"/>
        <v>"Boris",</v>
      </c>
      <c r="V125" t="str">
        <f t="shared" si="26"/>
        <v>"Becker",</v>
      </c>
      <c r="W125" t="str">
        <f t="shared" si="27"/>
        <v>"USO",</v>
      </c>
      <c r="X125" t="str">
        <f t="shared" si="28"/>
        <v>"HE",</v>
      </c>
      <c r="Y125" t="s">
        <v>274</v>
      </c>
      <c r="Z125" t="str">
        <f t="shared" si="32"/>
        <v>"borisbecker",</v>
      </c>
      <c r="AA125">
        <v>6</v>
      </c>
      <c r="AB125" t="s">
        <v>470</v>
      </c>
      <c r="AC125" t="str">
        <f t="shared" si="22"/>
        <v>"6",</v>
      </c>
      <c r="AD125" t="str">
        <f t="shared" si="23"/>
        <v>"RH",</v>
      </c>
      <c r="AE125" t="str">
        <f t="shared" si="29"/>
        <v>"Boris Becker",</v>
      </c>
    </row>
    <row r="126" spans="1:31" x14ac:dyDescent="0.25">
      <c r="A126">
        <v>1997</v>
      </c>
      <c r="B126" t="s">
        <v>213</v>
      </c>
      <c r="C126" t="s">
        <v>36</v>
      </c>
      <c r="D126" t="s">
        <v>161</v>
      </c>
      <c r="E126" t="s">
        <v>241</v>
      </c>
      <c r="F126" t="s">
        <v>477</v>
      </c>
      <c r="G126" t="str">
        <f t="shared" si="37"/>
        <v>MartinaHingis</v>
      </c>
      <c r="H126">
        <f t="shared" si="24"/>
        <v>0</v>
      </c>
      <c r="I126">
        <f t="shared" si="30"/>
        <v>0</v>
      </c>
      <c r="J126">
        <f t="shared" si="33"/>
        <v>0</v>
      </c>
      <c r="K126">
        <f t="shared" si="34"/>
        <v>0</v>
      </c>
      <c r="L126">
        <f t="shared" si="35"/>
        <v>0</v>
      </c>
      <c r="M126">
        <f t="shared" si="36"/>
        <v>0</v>
      </c>
      <c r="O126" t="s">
        <v>245</v>
      </c>
      <c r="P126" t="s">
        <v>246</v>
      </c>
      <c r="Q126" t="str">
        <f t="shared" si="20"/>
        <v>"1997",</v>
      </c>
      <c r="R126" t="str">
        <f t="shared" si="21"/>
        <v>"SWI",</v>
      </c>
      <c r="S126" t="s">
        <v>473</v>
      </c>
      <c r="T126" t="str">
        <f t="shared" si="31"/>
        <v>"EUR",</v>
      </c>
      <c r="U126" t="str">
        <f t="shared" si="25"/>
        <v>"Martina",</v>
      </c>
      <c r="V126" t="str">
        <f t="shared" si="26"/>
        <v>"Hingis",</v>
      </c>
      <c r="W126" t="str">
        <f t="shared" si="27"/>
        <v>"USO",</v>
      </c>
      <c r="X126" t="str">
        <f t="shared" si="28"/>
        <v>"SHE",</v>
      </c>
      <c r="Y126" t="s">
        <v>307</v>
      </c>
      <c r="Z126" t="str">
        <f t="shared" si="32"/>
        <v>"martinahingis",</v>
      </c>
      <c r="AA126">
        <v>5</v>
      </c>
      <c r="AB126" t="s">
        <v>470</v>
      </c>
      <c r="AC126" t="str">
        <f t="shared" si="22"/>
        <v>"5",</v>
      </c>
      <c r="AD126" t="str">
        <f t="shared" si="23"/>
        <v>"RH",</v>
      </c>
      <c r="AE126" t="str">
        <f t="shared" si="29"/>
        <v>"Martina Hingis",</v>
      </c>
    </row>
    <row r="127" spans="1:31" x14ac:dyDescent="0.25">
      <c r="A127">
        <v>2022</v>
      </c>
      <c r="B127" t="s">
        <v>217</v>
      </c>
      <c r="C127" t="s">
        <v>8</v>
      </c>
      <c r="D127" t="s">
        <v>109</v>
      </c>
      <c r="E127" t="s">
        <v>244</v>
      </c>
      <c r="F127" t="s">
        <v>476</v>
      </c>
      <c r="G127" t="str">
        <f t="shared" si="37"/>
        <v>RafaelNadal</v>
      </c>
      <c r="H127">
        <f t="shared" si="24"/>
        <v>0</v>
      </c>
      <c r="I127">
        <f t="shared" si="30"/>
        <v>0</v>
      </c>
      <c r="J127">
        <f t="shared" si="33"/>
        <v>0</v>
      </c>
      <c r="K127">
        <f t="shared" si="34"/>
        <v>0</v>
      </c>
      <c r="L127">
        <f t="shared" si="35"/>
        <v>0</v>
      </c>
      <c r="M127">
        <f t="shared" si="36"/>
        <v>0</v>
      </c>
      <c r="O127" t="s">
        <v>245</v>
      </c>
      <c r="P127" t="s">
        <v>246</v>
      </c>
      <c r="Q127" t="str">
        <f t="shared" si="20"/>
        <v>"2022",</v>
      </c>
      <c r="R127" t="str">
        <f t="shared" si="21"/>
        <v>"ESP",</v>
      </c>
      <c r="S127" t="s">
        <v>473</v>
      </c>
      <c r="T127" t="str">
        <f t="shared" si="31"/>
        <v>"EUR",</v>
      </c>
      <c r="U127" t="str">
        <f t="shared" si="25"/>
        <v>"Rafael",</v>
      </c>
      <c r="V127" t="str">
        <f t="shared" si="26"/>
        <v>"Nadal",</v>
      </c>
      <c r="W127" t="str">
        <f t="shared" si="27"/>
        <v>"AO",</v>
      </c>
      <c r="X127" t="str">
        <f t="shared" si="28"/>
        <v>"HE",</v>
      </c>
      <c r="Y127" t="s">
        <v>257</v>
      </c>
      <c r="Z127" t="str">
        <f t="shared" si="32"/>
        <v>"rafaelnadal",</v>
      </c>
      <c r="AA127">
        <v>22</v>
      </c>
      <c r="AB127" t="s">
        <v>469</v>
      </c>
      <c r="AC127" t="str">
        <f t="shared" si="22"/>
        <v>"22",</v>
      </c>
      <c r="AD127" t="str">
        <f t="shared" si="23"/>
        <v>"LH",</v>
      </c>
      <c r="AE127" t="str">
        <f t="shared" si="29"/>
        <v>"Rafael Nadal",</v>
      </c>
    </row>
    <row r="128" spans="1:31" x14ac:dyDescent="0.25">
      <c r="A128">
        <v>1975</v>
      </c>
      <c r="B128" t="s">
        <v>212</v>
      </c>
      <c r="C128" t="s">
        <v>43</v>
      </c>
      <c r="D128" t="s">
        <v>146</v>
      </c>
      <c r="E128" t="s">
        <v>242</v>
      </c>
      <c r="F128" t="s">
        <v>477</v>
      </c>
      <c r="G128" t="str">
        <f t="shared" si="37"/>
        <v>BillieJeanKing</v>
      </c>
      <c r="H128">
        <f t="shared" si="24"/>
        <v>0</v>
      </c>
      <c r="I128">
        <f t="shared" si="30"/>
        <v>0</v>
      </c>
      <c r="J128">
        <f t="shared" si="33"/>
        <v>0</v>
      </c>
      <c r="K128">
        <f t="shared" si="34"/>
        <v>0</v>
      </c>
      <c r="L128">
        <f t="shared" si="35"/>
        <v>0</v>
      </c>
      <c r="M128">
        <f t="shared" si="36"/>
        <v>0</v>
      </c>
      <c r="O128" t="s">
        <v>245</v>
      </c>
      <c r="P128" t="s">
        <v>246</v>
      </c>
      <c r="Q128" t="str">
        <f t="shared" ref="Q128:Q191" si="38">_xlfn.CONCAT($O128,A128,$P128)</f>
        <v>"1975",</v>
      </c>
      <c r="R128" t="str">
        <f t="shared" ref="R128:R191" si="39">_xlfn.CONCAT($O128,B128,$P128)</f>
        <v>"USA",</v>
      </c>
      <c r="S128" t="s">
        <v>471</v>
      </c>
      <c r="T128" t="str">
        <f t="shared" si="31"/>
        <v>"NAM",</v>
      </c>
      <c r="U128" t="str">
        <f t="shared" si="25"/>
        <v>"BillieJean",</v>
      </c>
      <c r="V128" t="str">
        <f t="shared" si="26"/>
        <v>"King",</v>
      </c>
      <c r="W128" t="str">
        <f t="shared" si="27"/>
        <v>"WIM",</v>
      </c>
      <c r="X128" t="str">
        <f t="shared" si="28"/>
        <v>"SHE",</v>
      </c>
      <c r="Y128" t="s">
        <v>292</v>
      </c>
      <c r="Z128" t="str">
        <f t="shared" si="32"/>
        <v>"billiejeanking",</v>
      </c>
      <c r="AA128">
        <v>12</v>
      </c>
      <c r="AB128" t="s">
        <v>470</v>
      </c>
      <c r="AC128" t="str">
        <f t="shared" ref="AC128:AC191" si="40">_xlfn.CONCAT($O128,AA128,$P128)</f>
        <v>"12",</v>
      </c>
      <c r="AD128" t="str">
        <f t="shared" ref="AD128:AD191" si="41">_xlfn.CONCAT($O128,AB128,$P128)</f>
        <v>"RH",</v>
      </c>
      <c r="AE128" t="str">
        <f t="shared" si="29"/>
        <v>"BillieJean King",</v>
      </c>
    </row>
    <row r="129" spans="1:31" x14ac:dyDescent="0.25">
      <c r="A129">
        <v>2012</v>
      </c>
      <c r="B129" t="s">
        <v>213</v>
      </c>
      <c r="C129" t="s">
        <v>1</v>
      </c>
      <c r="D129" t="s">
        <v>103</v>
      </c>
      <c r="E129" t="s">
        <v>242</v>
      </c>
      <c r="F129" t="s">
        <v>476</v>
      </c>
      <c r="G129" t="str">
        <f t="shared" si="37"/>
        <v>RogerFederer</v>
      </c>
      <c r="H129">
        <f t="shared" ref="H129:H192" si="42">IF(G129=G128,1,0)</f>
        <v>0</v>
      </c>
      <c r="I129">
        <f t="shared" si="30"/>
        <v>0</v>
      </c>
      <c r="J129">
        <f t="shared" si="33"/>
        <v>0</v>
      </c>
      <c r="K129">
        <f t="shared" si="34"/>
        <v>0</v>
      </c>
      <c r="L129">
        <f t="shared" si="35"/>
        <v>0</v>
      </c>
      <c r="M129">
        <f t="shared" si="36"/>
        <v>0</v>
      </c>
      <c r="O129" t="s">
        <v>245</v>
      </c>
      <c r="P129" t="s">
        <v>246</v>
      </c>
      <c r="Q129" t="str">
        <f t="shared" si="38"/>
        <v>"2012",</v>
      </c>
      <c r="R129" t="str">
        <f t="shared" si="39"/>
        <v>"SWI",</v>
      </c>
      <c r="S129" t="s">
        <v>473</v>
      </c>
      <c r="T129" t="str">
        <f t="shared" si="31"/>
        <v>"EUR",</v>
      </c>
      <c r="U129" t="str">
        <f t="shared" ref="U129:U192" si="43">_xlfn.CONCAT($O129,C129,$P129)</f>
        <v>"Roger",</v>
      </c>
      <c r="V129" t="str">
        <f t="shared" ref="V129:V192" si="44">_xlfn.CONCAT($O129,D129,$P129)</f>
        <v>"Federer",</v>
      </c>
      <c r="W129" t="str">
        <f t="shared" ref="W129:W192" si="45">_xlfn.CONCAT($O129,E129,$P129)</f>
        <v>"WIM",</v>
      </c>
      <c r="X129" t="str">
        <f t="shared" ref="X129:X192" si="46">_xlfn.CONCAT($O129,F129,$P129)</f>
        <v>"HE",</v>
      </c>
      <c r="Y129" t="s">
        <v>248</v>
      </c>
      <c r="Z129" t="str">
        <f t="shared" si="32"/>
        <v>"rogerfederer",</v>
      </c>
      <c r="AA129">
        <v>20</v>
      </c>
      <c r="AB129" t="s">
        <v>470</v>
      </c>
      <c r="AC129" t="str">
        <f t="shared" si="40"/>
        <v>"20",</v>
      </c>
      <c r="AD129" t="str">
        <f t="shared" si="41"/>
        <v>"RH",</v>
      </c>
      <c r="AE129" t="str">
        <f t="shared" ref="AE129:AE192" si="47">_xlfn.CONCAT(O129,C129," ",D129,P129)</f>
        <v>"Roger Federer",</v>
      </c>
    </row>
    <row r="130" spans="1:31" x14ac:dyDescent="0.25">
      <c r="A130">
        <v>1992</v>
      </c>
      <c r="B130" t="s">
        <v>215</v>
      </c>
      <c r="C130" t="s">
        <v>37</v>
      </c>
      <c r="D130" t="s">
        <v>140</v>
      </c>
      <c r="E130" t="s">
        <v>241</v>
      </c>
      <c r="F130" t="s">
        <v>476</v>
      </c>
      <c r="G130" t="str">
        <f>_xlfn.CONCAT(C130,D130)</f>
        <v>StefanEdberg</v>
      </c>
      <c r="H130">
        <f t="shared" si="42"/>
        <v>0</v>
      </c>
      <c r="I130">
        <f t="shared" ref="I130:I193" si="48">IF(G130=G128,1,0)</f>
        <v>0</v>
      </c>
      <c r="J130">
        <f t="shared" si="33"/>
        <v>0</v>
      </c>
      <c r="K130">
        <f t="shared" si="34"/>
        <v>0</v>
      </c>
      <c r="L130">
        <f t="shared" si="35"/>
        <v>0</v>
      </c>
      <c r="M130">
        <f t="shared" si="36"/>
        <v>0</v>
      </c>
      <c r="O130" t="s">
        <v>245</v>
      </c>
      <c r="P130" t="s">
        <v>246</v>
      </c>
      <c r="Q130" t="str">
        <f t="shared" si="38"/>
        <v>"1992",</v>
      </c>
      <c r="R130" t="str">
        <f t="shared" si="39"/>
        <v>"SWE",</v>
      </c>
      <c r="S130" t="s">
        <v>473</v>
      </c>
      <c r="T130" t="str">
        <f t="shared" ref="T130:T193" si="49">_xlfn.CONCAT($O130,S130,$P130)</f>
        <v>"EUR",</v>
      </c>
      <c r="U130" t="str">
        <f t="shared" si="43"/>
        <v>"Stefan",</v>
      </c>
      <c r="V130" t="str">
        <f t="shared" si="44"/>
        <v>"Edberg",</v>
      </c>
      <c r="W130" t="str">
        <f t="shared" si="45"/>
        <v>"USO",</v>
      </c>
      <c r="X130" t="str">
        <f t="shared" si="46"/>
        <v>"HE",</v>
      </c>
      <c r="Y130" t="s">
        <v>286</v>
      </c>
      <c r="Z130" t="str">
        <f t="shared" ref="Z130:Z193" si="50">_xlfn.CONCAT($O130,Y130,$P130)</f>
        <v>"stefanedberg",</v>
      </c>
      <c r="AA130">
        <v>6</v>
      </c>
      <c r="AB130" t="s">
        <v>470</v>
      </c>
      <c r="AC130" t="str">
        <f t="shared" si="40"/>
        <v>"6",</v>
      </c>
      <c r="AD130" t="str">
        <f t="shared" si="41"/>
        <v>"RH",</v>
      </c>
      <c r="AE130" t="str">
        <f t="shared" si="47"/>
        <v>"Stefan Edberg",</v>
      </c>
    </row>
    <row r="131" spans="1:31" x14ac:dyDescent="0.25">
      <c r="A131">
        <v>2013</v>
      </c>
      <c r="B131" t="s">
        <v>212</v>
      </c>
      <c r="C131" t="s">
        <v>3</v>
      </c>
      <c r="D131" t="s">
        <v>104</v>
      </c>
      <c r="E131" t="s">
        <v>243</v>
      </c>
      <c r="F131" t="s">
        <v>477</v>
      </c>
      <c r="G131" t="str">
        <f t="shared" si="37"/>
        <v>SerenaWilliams</v>
      </c>
      <c r="H131">
        <f t="shared" si="42"/>
        <v>0</v>
      </c>
      <c r="I131">
        <f t="shared" si="48"/>
        <v>0</v>
      </c>
      <c r="J131">
        <f t="shared" ref="J131:J194" si="51">IF(G131=G128,1,0)</f>
        <v>0</v>
      </c>
      <c r="K131">
        <f t="shared" si="34"/>
        <v>0</v>
      </c>
      <c r="L131">
        <f t="shared" si="35"/>
        <v>0</v>
      </c>
      <c r="M131">
        <f t="shared" si="36"/>
        <v>0</v>
      </c>
      <c r="O131" t="s">
        <v>245</v>
      </c>
      <c r="P131" t="s">
        <v>246</v>
      </c>
      <c r="Q131" t="str">
        <f t="shared" si="38"/>
        <v>"2013",</v>
      </c>
      <c r="R131" t="str">
        <f t="shared" si="39"/>
        <v>"USA",</v>
      </c>
      <c r="S131" t="s">
        <v>471</v>
      </c>
      <c r="T131" t="str">
        <f t="shared" si="49"/>
        <v>"NAM",</v>
      </c>
      <c r="U131" t="str">
        <f t="shared" si="43"/>
        <v>"Serena",</v>
      </c>
      <c r="V131" t="str">
        <f t="shared" si="44"/>
        <v>"Williams",</v>
      </c>
      <c r="W131" t="str">
        <f t="shared" si="45"/>
        <v>"FO",</v>
      </c>
      <c r="X131" t="str">
        <f t="shared" si="46"/>
        <v>"SHE",</v>
      </c>
      <c r="Y131" t="s">
        <v>250</v>
      </c>
      <c r="Z131" t="str">
        <f t="shared" si="50"/>
        <v>"serenawilliams",</v>
      </c>
      <c r="AA131">
        <v>23</v>
      </c>
      <c r="AB131" t="s">
        <v>470</v>
      </c>
      <c r="AC131" t="str">
        <f t="shared" si="40"/>
        <v>"23",</v>
      </c>
      <c r="AD131" t="str">
        <f t="shared" si="41"/>
        <v>"RH",</v>
      </c>
      <c r="AE131" t="str">
        <f t="shared" si="47"/>
        <v>"Serena Williams",</v>
      </c>
    </row>
    <row r="132" spans="1:31" x14ac:dyDescent="0.25">
      <c r="A132">
        <v>1987</v>
      </c>
      <c r="B132" t="s">
        <v>212</v>
      </c>
      <c r="C132" t="s">
        <v>36</v>
      </c>
      <c r="D132" t="s">
        <v>139</v>
      </c>
      <c r="E132" t="s">
        <v>241</v>
      </c>
      <c r="F132" t="s">
        <v>477</v>
      </c>
      <c r="G132" t="str">
        <f>_xlfn.CONCAT(C132,D132)</f>
        <v>MartinaNavratilova</v>
      </c>
      <c r="H132">
        <f t="shared" si="42"/>
        <v>0</v>
      </c>
      <c r="I132">
        <f t="shared" si="48"/>
        <v>0</v>
      </c>
      <c r="J132">
        <f t="shared" si="51"/>
        <v>0</v>
      </c>
      <c r="K132">
        <f t="shared" ref="K132:K195" si="52">IF(G132=G128,1,0)</f>
        <v>0</v>
      </c>
      <c r="L132">
        <f t="shared" si="35"/>
        <v>0</v>
      </c>
      <c r="M132">
        <f t="shared" si="36"/>
        <v>0</v>
      </c>
      <c r="O132" t="s">
        <v>245</v>
      </c>
      <c r="P132" t="s">
        <v>246</v>
      </c>
      <c r="Q132" t="str">
        <f t="shared" si="38"/>
        <v>"1987",</v>
      </c>
      <c r="R132" t="str">
        <f t="shared" si="39"/>
        <v>"USA",</v>
      </c>
      <c r="S132" t="s">
        <v>471</v>
      </c>
      <c r="T132" t="str">
        <f t="shared" si="49"/>
        <v>"NAM",</v>
      </c>
      <c r="U132" t="str">
        <f t="shared" si="43"/>
        <v>"Martina",</v>
      </c>
      <c r="V132" t="str">
        <f t="shared" si="44"/>
        <v>"Navratilova",</v>
      </c>
      <c r="W132" t="str">
        <f t="shared" si="45"/>
        <v>"USO",</v>
      </c>
      <c r="X132" t="str">
        <f t="shared" si="46"/>
        <v>"SHE",</v>
      </c>
      <c r="Y132" t="s">
        <v>285</v>
      </c>
      <c r="Z132" t="str">
        <f t="shared" si="50"/>
        <v>"martinanavratilova",</v>
      </c>
      <c r="AA132">
        <v>18</v>
      </c>
      <c r="AB132" t="s">
        <v>469</v>
      </c>
      <c r="AC132" t="str">
        <f t="shared" si="40"/>
        <v>"18",</v>
      </c>
      <c r="AD132" t="str">
        <f t="shared" si="41"/>
        <v>"LH",</v>
      </c>
      <c r="AE132" t="str">
        <f t="shared" si="47"/>
        <v>"Martina Navratilova",</v>
      </c>
    </row>
    <row r="133" spans="1:31" x14ac:dyDescent="0.25">
      <c r="A133">
        <v>1983</v>
      </c>
      <c r="B133" t="s">
        <v>215</v>
      </c>
      <c r="C133" t="s">
        <v>5</v>
      </c>
      <c r="D133" t="s">
        <v>106</v>
      </c>
      <c r="E133" t="s">
        <v>244</v>
      </c>
      <c r="F133" t="s">
        <v>476</v>
      </c>
      <c r="G133" t="str">
        <f t="shared" si="37"/>
        <v>MatsWilander</v>
      </c>
      <c r="H133">
        <f t="shared" si="42"/>
        <v>0</v>
      </c>
      <c r="I133">
        <f t="shared" si="48"/>
        <v>0</v>
      </c>
      <c r="J133">
        <f t="shared" si="51"/>
        <v>0</v>
      </c>
      <c r="K133">
        <f t="shared" si="52"/>
        <v>0</v>
      </c>
      <c r="L133">
        <f t="shared" ref="L133:L196" si="53">IF(G133=G128,1,0)</f>
        <v>0</v>
      </c>
      <c r="M133">
        <f t="shared" si="36"/>
        <v>0</v>
      </c>
      <c r="O133" t="s">
        <v>245</v>
      </c>
      <c r="P133" t="s">
        <v>246</v>
      </c>
      <c r="Q133" t="str">
        <f t="shared" si="38"/>
        <v>"1983",</v>
      </c>
      <c r="R133" t="str">
        <f t="shared" si="39"/>
        <v>"SWE",</v>
      </c>
      <c r="S133" t="s">
        <v>473</v>
      </c>
      <c r="T133" t="str">
        <f t="shared" si="49"/>
        <v>"EUR",</v>
      </c>
      <c r="U133" t="str">
        <f t="shared" si="43"/>
        <v>"Mats",</v>
      </c>
      <c r="V133" t="str">
        <f t="shared" si="44"/>
        <v>"Wilander",</v>
      </c>
      <c r="W133" t="str">
        <f t="shared" si="45"/>
        <v>"AO",</v>
      </c>
      <c r="X133" t="str">
        <f t="shared" si="46"/>
        <v>"HE",</v>
      </c>
      <c r="Y133" t="s">
        <v>253</v>
      </c>
      <c r="Z133" t="str">
        <f t="shared" si="50"/>
        <v>"matswilander",</v>
      </c>
      <c r="AA133">
        <v>7</v>
      </c>
      <c r="AB133" t="s">
        <v>470</v>
      </c>
      <c r="AC133" t="str">
        <f t="shared" si="40"/>
        <v>"7",</v>
      </c>
      <c r="AD133" t="str">
        <f t="shared" si="41"/>
        <v>"RH",</v>
      </c>
      <c r="AE133" t="str">
        <f t="shared" si="47"/>
        <v>"Mats Wilander",</v>
      </c>
    </row>
    <row r="134" spans="1:31" x14ac:dyDescent="0.25">
      <c r="A134">
        <v>1983</v>
      </c>
      <c r="B134" t="s">
        <v>212</v>
      </c>
      <c r="C134" t="s">
        <v>23</v>
      </c>
      <c r="D134" t="s">
        <v>125</v>
      </c>
      <c r="E134" t="s">
        <v>241</v>
      </c>
      <c r="F134" t="s">
        <v>476</v>
      </c>
      <c r="G134" t="str">
        <f>_xlfn.CONCAT(C134,D134)</f>
        <v>JimmyConnors</v>
      </c>
      <c r="H134">
        <f t="shared" si="42"/>
        <v>0</v>
      </c>
      <c r="I134">
        <f t="shared" si="48"/>
        <v>0</v>
      </c>
      <c r="J134">
        <f t="shared" si="51"/>
        <v>0</v>
      </c>
      <c r="K134">
        <f t="shared" si="52"/>
        <v>0</v>
      </c>
      <c r="L134">
        <f t="shared" si="53"/>
        <v>0</v>
      </c>
      <c r="M134">
        <f t="shared" ref="M134:M197" si="54">IF(G134=G128,1,0)</f>
        <v>0</v>
      </c>
      <c r="O134" t="s">
        <v>245</v>
      </c>
      <c r="P134" t="s">
        <v>246</v>
      </c>
      <c r="Q134" t="str">
        <f t="shared" si="38"/>
        <v>"1983",</v>
      </c>
      <c r="R134" t="str">
        <f t="shared" si="39"/>
        <v>"USA",</v>
      </c>
      <c r="S134" t="s">
        <v>471</v>
      </c>
      <c r="T134" t="str">
        <f t="shared" si="49"/>
        <v>"NAM",</v>
      </c>
      <c r="U134" t="str">
        <f t="shared" si="43"/>
        <v>"Jimmy",</v>
      </c>
      <c r="V134" t="str">
        <f t="shared" si="44"/>
        <v>"Connors",</v>
      </c>
      <c r="W134" t="str">
        <f t="shared" si="45"/>
        <v>"USO",</v>
      </c>
      <c r="X134" t="str">
        <f t="shared" si="46"/>
        <v>"HE",</v>
      </c>
      <c r="Y134" t="s">
        <v>267</v>
      </c>
      <c r="Z134" t="str">
        <f t="shared" si="50"/>
        <v>"jimmyconnors",</v>
      </c>
      <c r="AA134">
        <v>8</v>
      </c>
      <c r="AB134" t="s">
        <v>469</v>
      </c>
      <c r="AC134" t="str">
        <f t="shared" si="40"/>
        <v>"8",</v>
      </c>
      <c r="AD134" t="str">
        <f t="shared" si="41"/>
        <v>"LH",</v>
      </c>
      <c r="AE134" t="str">
        <f t="shared" si="47"/>
        <v>"Jimmy Connors",</v>
      </c>
    </row>
    <row r="135" spans="1:31" x14ac:dyDescent="0.25">
      <c r="A135">
        <v>2010</v>
      </c>
      <c r="B135" t="s">
        <v>217</v>
      </c>
      <c r="C135" t="s">
        <v>8</v>
      </c>
      <c r="D135" t="s">
        <v>109</v>
      </c>
      <c r="E135" t="s">
        <v>241</v>
      </c>
      <c r="F135" t="s">
        <v>476</v>
      </c>
      <c r="G135" t="str">
        <f>_xlfn.CONCAT(C135,D135)</f>
        <v>RafaelNadal</v>
      </c>
      <c r="H135">
        <f t="shared" si="42"/>
        <v>0</v>
      </c>
      <c r="I135">
        <f t="shared" si="48"/>
        <v>0</v>
      </c>
      <c r="J135">
        <f t="shared" si="51"/>
        <v>0</v>
      </c>
      <c r="K135">
        <f t="shared" si="52"/>
        <v>0</v>
      </c>
      <c r="L135">
        <f t="shared" si="53"/>
        <v>0</v>
      </c>
      <c r="M135">
        <f t="shared" si="54"/>
        <v>0</v>
      </c>
      <c r="O135" t="s">
        <v>245</v>
      </c>
      <c r="P135" t="s">
        <v>246</v>
      </c>
      <c r="Q135" t="str">
        <f t="shared" si="38"/>
        <v>"2010",</v>
      </c>
      <c r="R135" t="str">
        <f t="shared" si="39"/>
        <v>"ESP",</v>
      </c>
      <c r="S135" t="s">
        <v>473</v>
      </c>
      <c r="T135" t="str">
        <f t="shared" si="49"/>
        <v>"EUR",</v>
      </c>
      <c r="U135" t="str">
        <f t="shared" si="43"/>
        <v>"Rafael",</v>
      </c>
      <c r="V135" t="str">
        <f t="shared" si="44"/>
        <v>"Nadal",</v>
      </c>
      <c r="W135" t="str">
        <f t="shared" si="45"/>
        <v>"USO",</v>
      </c>
      <c r="X135" t="str">
        <f t="shared" si="46"/>
        <v>"HE",</v>
      </c>
      <c r="Y135" t="s">
        <v>257</v>
      </c>
      <c r="Z135" t="str">
        <f t="shared" si="50"/>
        <v>"rafaelnadal",</v>
      </c>
      <c r="AA135">
        <v>22</v>
      </c>
      <c r="AB135" t="s">
        <v>469</v>
      </c>
      <c r="AC135" t="str">
        <f t="shared" si="40"/>
        <v>"22",</v>
      </c>
      <c r="AD135" t="str">
        <f t="shared" si="41"/>
        <v>"LH",</v>
      </c>
      <c r="AE135" t="str">
        <f t="shared" si="47"/>
        <v>"Rafael Nadal",</v>
      </c>
    </row>
    <row r="136" spans="1:31" x14ac:dyDescent="0.25">
      <c r="A136">
        <v>2014</v>
      </c>
      <c r="B136" t="s">
        <v>213</v>
      </c>
      <c r="C136" t="s">
        <v>31</v>
      </c>
      <c r="D136" t="s">
        <v>134</v>
      </c>
      <c r="E136" t="s">
        <v>244</v>
      </c>
      <c r="F136" t="s">
        <v>476</v>
      </c>
      <c r="G136" t="str">
        <f t="shared" si="37"/>
        <v>StanWawrinka</v>
      </c>
      <c r="H136">
        <f t="shared" si="42"/>
        <v>0</v>
      </c>
      <c r="I136">
        <f t="shared" si="48"/>
        <v>0</v>
      </c>
      <c r="J136">
        <f t="shared" si="51"/>
        <v>0</v>
      </c>
      <c r="K136">
        <f t="shared" si="52"/>
        <v>0</v>
      </c>
      <c r="L136">
        <f t="shared" si="53"/>
        <v>0</v>
      </c>
      <c r="M136">
        <f t="shared" si="54"/>
        <v>0</v>
      </c>
      <c r="O136" t="s">
        <v>245</v>
      </c>
      <c r="P136" t="s">
        <v>246</v>
      </c>
      <c r="Q136" t="str">
        <f t="shared" si="38"/>
        <v>"2014",</v>
      </c>
      <c r="R136" t="str">
        <f t="shared" si="39"/>
        <v>"SWI",</v>
      </c>
      <c r="S136" t="s">
        <v>473</v>
      </c>
      <c r="T136" t="str">
        <f t="shared" si="49"/>
        <v>"EUR",</v>
      </c>
      <c r="U136" t="str">
        <f t="shared" si="43"/>
        <v>"Stan",</v>
      </c>
      <c r="V136" t="str">
        <f t="shared" si="44"/>
        <v>"Wawrinka",</v>
      </c>
      <c r="W136" t="str">
        <f t="shared" si="45"/>
        <v>"AO",</v>
      </c>
      <c r="X136" t="str">
        <f t="shared" si="46"/>
        <v>"HE",</v>
      </c>
      <c r="Y136" t="s">
        <v>280</v>
      </c>
      <c r="Z136" t="str">
        <f t="shared" si="50"/>
        <v>"stanwawrinka",</v>
      </c>
      <c r="AA136">
        <v>3</v>
      </c>
      <c r="AB136" t="s">
        <v>470</v>
      </c>
      <c r="AC136" t="str">
        <f t="shared" si="40"/>
        <v>"3",</v>
      </c>
      <c r="AD136" t="str">
        <f t="shared" si="41"/>
        <v>"RH",</v>
      </c>
      <c r="AE136" t="str">
        <f t="shared" si="47"/>
        <v>"Stan Wawrinka",</v>
      </c>
    </row>
    <row r="137" spans="1:31" x14ac:dyDescent="0.25">
      <c r="A137">
        <v>2008</v>
      </c>
      <c r="B137" t="s">
        <v>214</v>
      </c>
      <c r="C137" t="s">
        <v>20</v>
      </c>
      <c r="D137" t="s">
        <v>121</v>
      </c>
      <c r="E137" t="s">
        <v>244</v>
      </c>
      <c r="F137" t="s">
        <v>476</v>
      </c>
      <c r="G137" t="str">
        <f t="shared" si="37"/>
        <v>NovakDjokovic</v>
      </c>
      <c r="H137">
        <f t="shared" si="42"/>
        <v>0</v>
      </c>
      <c r="I137">
        <f t="shared" si="48"/>
        <v>0</v>
      </c>
      <c r="J137">
        <f t="shared" si="51"/>
        <v>0</v>
      </c>
      <c r="K137">
        <f t="shared" si="52"/>
        <v>0</v>
      </c>
      <c r="L137">
        <f t="shared" si="53"/>
        <v>0</v>
      </c>
      <c r="M137">
        <f t="shared" si="54"/>
        <v>0</v>
      </c>
      <c r="O137" t="s">
        <v>245</v>
      </c>
      <c r="P137" t="s">
        <v>246</v>
      </c>
      <c r="Q137" t="str">
        <f t="shared" si="38"/>
        <v>"2008",</v>
      </c>
      <c r="R137" t="str">
        <f t="shared" si="39"/>
        <v>"SRB",</v>
      </c>
      <c r="S137" t="s">
        <v>473</v>
      </c>
      <c r="T137" t="str">
        <f t="shared" si="49"/>
        <v>"EUR",</v>
      </c>
      <c r="U137" t="str">
        <f t="shared" si="43"/>
        <v>"Novak",</v>
      </c>
      <c r="V137" t="str">
        <f t="shared" si="44"/>
        <v>"Djokovic",</v>
      </c>
      <c r="W137" t="str">
        <f t="shared" si="45"/>
        <v>"AO",</v>
      </c>
      <c r="X137" t="str">
        <f t="shared" si="46"/>
        <v>"HE",</v>
      </c>
      <c r="Y137" t="s">
        <v>269</v>
      </c>
      <c r="Z137" t="str">
        <f t="shared" si="50"/>
        <v>"novakdjokovic",</v>
      </c>
      <c r="AA137">
        <v>20</v>
      </c>
      <c r="AB137" t="s">
        <v>470</v>
      </c>
      <c r="AC137" t="str">
        <f t="shared" si="40"/>
        <v>"20",</v>
      </c>
      <c r="AD137" t="str">
        <f t="shared" si="41"/>
        <v>"RH",</v>
      </c>
      <c r="AE137" t="str">
        <f t="shared" si="47"/>
        <v>"Novak Djokovic",</v>
      </c>
    </row>
    <row r="138" spans="1:31" x14ac:dyDescent="0.25">
      <c r="A138">
        <v>2001</v>
      </c>
      <c r="B138" t="s">
        <v>212</v>
      </c>
      <c r="C138" t="s">
        <v>2</v>
      </c>
      <c r="D138" t="s">
        <v>104</v>
      </c>
      <c r="E138" t="s">
        <v>242</v>
      </c>
      <c r="F138" t="s">
        <v>477</v>
      </c>
      <c r="G138" t="str">
        <f t="shared" si="37"/>
        <v>VenusWilliams</v>
      </c>
      <c r="H138">
        <f t="shared" si="42"/>
        <v>0</v>
      </c>
      <c r="I138">
        <f t="shared" si="48"/>
        <v>0</v>
      </c>
      <c r="J138">
        <f t="shared" si="51"/>
        <v>0</v>
      </c>
      <c r="K138">
        <f t="shared" si="52"/>
        <v>0</v>
      </c>
      <c r="L138">
        <f t="shared" si="53"/>
        <v>0</v>
      </c>
      <c r="M138">
        <f t="shared" si="54"/>
        <v>0</v>
      </c>
      <c r="O138" t="s">
        <v>245</v>
      </c>
      <c r="P138" t="s">
        <v>246</v>
      </c>
      <c r="Q138" t="str">
        <f t="shared" si="38"/>
        <v>"2001",</v>
      </c>
      <c r="R138" t="str">
        <f t="shared" si="39"/>
        <v>"USA",</v>
      </c>
      <c r="S138" t="s">
        <v>471</v>
      </c>
      <c r="T138" t="str">
        <f t="shared" si="49"/>
        <v>"NAM",</v>
      </c>
      <c r="U138" t="str">
        <f t="shared" si="43"/>
        <v>"Venus",</v>
      </c>
      <c r="V138" t="str">
        <f t="shared" si="44"/>
        <v>"Williams",</v>
      </c>
      <c r="W138" t="str">
        <f t="shared" si="45"/>
        <v>"WIM",</v>
      </c>
      <c r="X138" t="str">
        <f t="shared" si="46"/>
        <v>"SHE",</v>
      </c>
      <c r="Y138" t="s">
        <v>249</v>
      </c>
      <c r="Z138" t="str">
        <f t="shared" si="50"/>
        <v>"venuswilliams",</v>
      </c>
      <c r="AA138">
        <v>7</v>
      </c>
      <c r="AB138" t="s">
        <v>470</v>
      </c>
      <c r="AC138" t="str">
        <f t="shared" si="40"/>
        <v>"7",</v>
      </c>
      <c r="AD138" t="str">
        <f t="shared" si="41"/>
        <v>"RH",</v>
      </c>
      <c r="AE138" t="str">
        <f t="shared" si="47"/>
        <v>"Venus Williams",</v>
      </c>
    </row>
    <row r="139" spans="1:31" x14ac:dyDescent="0.25">
      <c r="A139">
        <v>1969</v>
      </c>
      <c r="B139" t="s">
        <v>218</v>
      </c>
      <c r="C139" t="s">
        <v>48</v>
      </c>
      <c r="D139" t="s">
        <v>152</v>
      </c>
      <c r="E139" t="s">
        <v>243</v>
      </c>
      <c r="F139" t="s">
        <v>476</v>
      </c>
      <c r="G139" t="str">
        <f t="shared" si="37"/>
        <v>RodLaver</v>
      </c>
      <c r="H139">
        <f t="shared" si="42"/>
        <v>0</v>
      </c>
      <c r="I139">
        <f t="shared" si="48"/>
        <v>0</v>
      </c>
      <c r="J139">
        <f t="shared" si="51"/>
        <v>0</v>
      </c>
      <c r="K139">
        <f t="shared" si="52"/>
        <v>0</v>
      </c>
      <c r="L139">
        <f t="shared" si="53"/>
        <v>0</v>
      </c>
      <c r="M139">
        <f t="shared" si="54"/>
        <v>0</v>
      </c>
      <c r="O139" t="s">
        <v>245</v>
      </c>
      <c r="P139" t="s">
        <v>246</v>
      </c>
      <c r="Q139" t="str">
        <f t="shared" si="38"/>
        <v>"1969",</v>
      </c>
      <c r="R139" t="str">
        <f t="shared" si="39"/>
        <v>"AUS",</v>
      </c>
      <c r="S139" t="s">
        <v>218</v>
      </c>
      <c r="T139" t="str">
        <f t="shared" si="49"/>
        <v>"AUS",</v>
      </c>
      <c r="U139" t="str">
        <f t="shared" si="43"/>
        <v>"Rod",</v>
      </c>
      <c r="V139" t="str">
        <f t="shared" si="44"/>
        <v>"Laver",</v>
      </c>
      <c r="W139" t="str">
        <f t="shared" si="45"/>
        <v>"FO",</v>
      </c>
      <c r="X139" t="str">
        <f t="shared" si="46"/>
        <v>"HE",</v>
      </c>
      <c r="Y139" t="s">
        <v>298</v>
      </c>
      <c r="Z139" t="str">
        <f t="shared" si="50"/>
        <v>"rodlaver",</v>
      </c>
      <c r="AA139">
        <v>11</v>
      </c>
      <c r="AB139" t="s">
        <v>469</v>
      </c>
      <c r="AC139" t="str">
        <f t="shared" si="40"/>
        <v>"11",</v>
      </c>
      <c r="AD139" t="str">
        <f t="shared" si="41"/>
        <v>"LH",</v>
      </c>
      <c r="AE139" t="str">
        <f t="shared" si="47"/>
        <v>"Rod Laver",</v>
      </c>
    </row>
    <row r="140" spans="1:31" x14ac:dyDescent="0.25">
      <c r="A140">
        <v>1991</v>
      </c>
      <c r="B140" t="s">
        <v>212</v>
      </c>
      <c r="C140" t="s">
        <v>57</v>
      </c>
      <c r="D140" t="s">
        <v>162</v>
      </c>
      <c r="E140" t="s">
        <v>243</v>
      </c>
      <c r="F140" t="s">
        <v>476</v>
      </c>
      <c r="G140" t="str">
        <f t="shared" si="37"/>
        <v>JimCourier</v>
      </c>
      <c r="H140">
        <f t="shared" si="42"/>
        <v>0</v>
      </c>
      <c r="I140">
        <f t="shared" si="48"/>
        <v>0</v>
      </c>
      <c r="J140">
        <f t="shared" si="51"/>
        <v>0</v>
      </c>
      <c r="K140">
        <f t="shared" si="52"/>
        <v>0</v>
      </c>
      <c r="L140">
        <f t="shared" si="53"/>
        <v>0</v>
      </c>
      <c r="M140">
        <f t="shared" si="54"/>
        <v>0</v>
      </c>
      <c r="O140" t="s">
        <v>245</v>
      </c>
      <c r="P140" t="s">
        <v>246</v>
      </c>
      <c r="Q140" t="str">
        <f t="shared" si="38"/>
        <v>"1991",</v>
      </c>
      <c r="R140" t="str">
        <f t="shared" si="39"/>
        <v>"USA",</v>
      </c>
      <c r="S140" t="s">
        <v>471</v>
      </c>
      <c r="T140" t="str">
        <f t="shared" si="49"/>
        <v>"NAM",</v>
      </c>
      <c r="U140" t="str">
        <f t="shared" si="43"/>
        <v>"Jim",</v>
      </c>
      <c r="V140" t="str">
        <f t="shared" si="44"/>
        <v>"Courier",</v>
      </c>
      <c r="W140" t="str">
        <f t="shared" si="45"/>
        <v>"FO",</v>
      </c>
      <c r="X140" t="str">
        <f t="shared" si="46"/>
        <v>"HE",</v>
      </c>
      <c r="Y140" t="s">
        <v>308</v>
      </c>
      <c r="Z140" t="str">
        <f t="shared" si="50"/>
        <v>"jimcourier",</v>
      </c>
      <c r="AA140">
        <v>4</v>
      </c>
      <c r="AB140" t="s">
        <v>470</v>
      </c>
      <c r="AC140" t="str">
        <f t="shared" si="40"/>
        <v>"4",</v>
      </c>
      <c r="AD140" t="str">
        <f t="shared" si="41"/>
        <v>"RH",</v>
      </c>
      <c r="AE140" t="str">
        <f t="shared" si="47"/>
        <v>"Jim Courier",</v>
      </c>
    </row>
    <row r="141" spans="1:31" x14ac:dyDescent="0.25">
      <c r="A141">
        <v>1978</v>
      </c>
      <c r="B141" t="s">
        <v>215</v>
      </c>
      <c r="C141" t="s">
        <v>11</v>
      </c>
      <c r="D141" t="s">
        <v>112</v>
      </c>
      <c r="E141" t="s">
        <v>243</v>
      </c>
      <c r="F141" t="s">
        <v>476</v>
      </c>
      <c r="G141" t="str">
        <f t="shared" si="37"/>
        <v>BjornBorg</v>
      </c>
      <c r="H141">
        <f t="shared" si="42"/>
        <v>0</v>
      </c>
      <c r="I141">
        <f t="shared" si="48"/>
        <v>0</v>
      </c>
      <c r="J141">
        <f t="shared" si="51"/>
        <v>0</v>
      </c>
      <c r="K141">
        <f t="shared" si="52"/>
        <v>0</v>
      </c>
      <c r="L141">
        <f t="shared" si="53"/>
        <v>0</v>
      </c>
      <c r="M141">
        <f t="shared" si="54"/>
        <v>0</v>
      </c>
      <c r="O141" t="s">
        <v>245</v>
      </c>
      <c r="P141" t="s">
        <v>246</v>
      </c>
      <c r="Q141" t="str">
        <f t="shared" si="38"/>
        <v>"1978",</v>
      </c>
      <c r="R141" t="str">
        <f t="shared" si="39"/>
        <v>"SWE",</v>
      </c>
      <c r="S141" t="s">
        <v>473</v>
      </c>
      <c r="T141" t="str">
        <f t="shared" si="49"/>
        <v>"EUR",</v>
      </c>
      <c r="U141" t="str">
        <f t="shared" si="43"/>
        <v>"Bjorn",</v>
      </c>
      <c r="V141" t="str">
        <f t="shared" si="44"/>
        <v>"Borg",</v>
      </c>
      <c r="W141" t="str">
        <f t="shared" si="45"/>
        <v>"FO",</v>
      </c>
      <c r="X141" t="str">
        <f t="shared" si="46"/>
        <v>"HE",</v>
      </c>
      <c r="Y141" t="s">
        <v>260</v>
      </c>
      <c r="Z141" t="str">
        <f t="shared" si="50"/>
        <v>"bjornborg",</v>
      </c>
      <c r="AA141">
        <v>11</v>
      </c>
      <c r="AB141" t="s">
        <v>470</v>
      </c>
      <c r="AC141" t="str">
        <f t="shared" si="40"/>
        <v>"11",</v>
      </c>
      <c r="AD141" t="str">
        <f t="shared" si="41"/>
        <v>"RH",</v>
      </c>
      <c r="AE141" t="str">
        <f t="shared" si="47"/>
        <v>"Bjorn Borg",</v>
      </c>
    </row>
    <row r="142" spans="1:31" x14ac:dyDescent="0.25">
      <c r="A142">
        <v>1984</v>
      </c>
      <c r="B142" t="s">
        <v>221</v>
      </c>
      <c r="C142" t="s">
        <v>14</v>
      </c>
      <c r="D142" t="s">
        <v>115</v>
      </c>
      <c r="E142" t="s">
        <v>243</v>
      </c>
      <c r="F142" t="s">
        <v>476</v>
      </c>
      <c r="G142" t="str">
        <f t="shared" si="37"/>
        <v>IvanLendl</v>
      </c>
      <c r="H142">
        <f t="shared" si="42"/>
        <v>0</v>
      </c>
      <c r="I142">
        <f t="shared" si="48"/>
        <v>0</v>
      </c>
      <c r="J142">
        <f t="shared" si="51"/>
        <v>0</v>
      </c>
      <c r="K142">
        <f t="shared" si="52"/>
        <v>0</v>
      </c>
      <c r="L142">
        <f t="shared" si="53"/>
        <v>0</v>
      </c>
      <c r="M142">
        <f t="shared" si="54"/>
        <v>0</v>
      </c>
      <c r="O142" t="s">
        <v>245</v>
      </c>
      <c r="P142" t="s">
        <v>246</v>
      </c>
      <c r="Q142" t="str">
        <f t="shared" si="38"/>
        <v>"1984",</v>
      </c>
      <c r="R142" t="str">
        <f t="shared" si="39"/>
        <v>"CZE",</v>
      </c>
      <c r="S142" t="s">
        <v>473</v>
      </c>
      <c r="T142" t="str">
        <f t="shared" si="49"/>
        <v>"EUR",</v>
      </c>
      <c r="U142" t="str">
        <f t="shared" si="43"/>
        <v>"Ivan",</v>
      </c>
      <c r="V142" t="str">
        <f t="shared" si="44"/>
        <v>"Lendl",</v>
      </c>
      <c r="W142" t="str">
        <f t="shared" si="45"/>
        <v>"FO",</v>
      </c>
      <c r="X142" t="str">
        <f t="shared" si="46"/>
        <v>"HE",</v>
      </c>
      <c r="Y142" t="s">
        <v>263</v>
      </c>
      <c r="Z142" t="str">
        <f t="shared" si="50"/>
        <v>"ivanlendl",</v>
      </c>
      <c r="AA142">
        <v>8</v>
      </c>
      <c r="AB142" t="s">
        <v>470</v>
      </c>
      <c r="AC142" t="str">
        <f t="shared" si="40"/>
        <v>"8",</v>
      </c>
      <c r="AD142" t="str">
        <f t="shared" si="41"/>
        <v>"RH",</v>
      </c>
      <c r="AE142" t="str">
        <f t="shared" si="47"/>
        <v>"Ivan Lendl",</v>
      </c>
    </row>
    <row r="143" spans="1:31" ht="13.9" customHeight="1" x14ac:dyDescent="0.25">
      <c r="A143">
        <v>1995</v>
      </c>
      <c r="B143" t="s">
        <v>216</v>
      </c>
      <c r="C143" t="s">
        <v>15</v>
      </c>
      <c r="D143" t="s">
        <v>116</v>
      </c>
      <c r="E143" t="s">
        <v>241</v>
      </c>
      <c r="F143" t="s">
        <v>477</v>
      </c>
      <c r="G143" t="str">
        <f>_xlfn.CONCAT(C143,D143)</f>
        <v>SteffiGraf</v>
      </c>
      <c r="H143">
        <f t="shared" si="42"/>
        <v>0</v>
      </c>
      <c r="I143">
        <f t="shared" si="48"/>
        <v>0</v>
      </c>
      <c r="J143">
        <f t="shared" si="51"/>
        <v>0</v>
      </c>
      <c r="K143">
        <f t="shared" si="52"/>
        <v>0</v>
      </c>
      <c r="L143">
        <f t="shared" si="53"/>
        <v>0</v>
      </c>
      <c r="M143">
        <f t="shared" si="54"/>
        <v>0</v>
      </c>
      <c r="O143" t="s">
        <v>245</v>
      </c>
      <c r="P143" t="s">
        <v>246</v>
      </c>
      <c r="Q143" t="str">
        <f t="shared" si="38"/>
        <v>"1995",</v>
      </c>
      <c r="R143" t="str">
        <f t="shared" si="39"/>
        <v>"GER",</v>
      </c>
      <c r="S143" t="s">
        <v>473</v>
      </c>
      <c r="T143" t="str">
        <f t="shared" si="49"/>
        <v>"EUR",</v>
      </c>
      <c r="U143" t="str">
        <f t="shared" si="43"/>
        <v>"Steffi",</v>
      </c>
      <c r="V143" t="str">
        <f t="shared" si="44"/>
        <v>"Graf",</v>
      </c>
      <c r="W143" t="str">
        <f t="shared" si="45"/>
        <v>"USO",</v>
      </c>
      <c r="X143" t="str">
        <f t="shared" si="46"/>
        <v>"SHE",</v>
      </c>
      <c r="Y143" t="s">
        <v>251</v>
      </c>
      <c r="Z143" t="str">
        <f t="shared" si="50"/>
        <v>"steffigraf",</v>
      </c>
      <c r="AA143">
        <v>22</v>
      </c>
      <c r="AB143" t="s">
        <v>470</v>
      </c>
      <c r="AC143" t="str">
        <f t="shared" si="40"/>
        <v>"22",</v>
      </c>
      <c r="AD143" t="str">
        <f t="shared" si="41"/>
        <v>"RH",</v>
      </c>
      <c r="AE143" t="str">
        <f t="shared" si="47"/>
        <v>"Steffi Graf",</v>
      </c>
    </row>
    <row r="144" spans="1:31" x14ac:dyDescent="0.25">
      <c r="A144">
        <v>2020</v>
      </c>
      <c r="B144" t="s">
        <v>214</v>
      </c>
      <c r="C144" t="s">
        <v>20</v>
      </c>
      <c r="D144" t="s">
        <v>121</v>
      </c>
      <c r="E144" t="s">
        <v>244</v>
      </c>
      <c r="F144" t="s">
        <v>476</v>
      </c>
      <c r="G144" t="str">
        <f t="shared" si="37"/>
        <v>NovakDjokovic</v>
      </c>
      <c r="H144">
        <f t="shared" si="42"/>
        <v>0</v>
      </c>
      <c r="I144">
        <f t="shared" si="48"/>
        <v>0</v>
      </c>
      <c r="J144">
        <f t="shared" si="51"/>
        <v>0</v>
      </c>
      <c r="K144">
        <f t="shared" si="52"/>
        <v>0</v>
      </c>
      <c r="L144">
        <f t="shared" si="53"/>
        <v>0</v>
      </c>
      <c r="M144">
        <f t="shared" si="54"/>
        <v>0</v>
      </c>
      <c r="O144" t="s">
        <v>245</v>
      </c>
      <c r="P144" t="s">
        <v>246</v>
      </c>
      <c r="Q144" t="str">
        <f t="shared" si="38"/>
        <v>"2020",</v>
      </c>
      <c r="R144" t="str">
        <f t="shared" si="39"/>
        <v>"SRB",</v>
      </c>
      <c r="S144" t="s">
        <v>473</v>
      </c>
      <c r="T144" t="str">
        <f t="shared" si="49"/>
        <v>"EUR",</v>
      </c>
      <c r="U144" t="str">
        <f t="shared" si="43"/>
        <v>"Novak",</v>
      </c>
      <c r="V144" t="str">
        <f t="shared" si="44"/>
        <v>"Djokovic",</v>
      </c>
      <c r="W144" t="str">
        <f t="shared" si="45"/>
        <v>"AO",</v>
      </c>
      <c r="X144" t="str">
        <f t="shared" si="46"/>
        <v>"HE",</v>
      </c>
      <c r="Y144" t="s">
        <v>269</v>
      </c>
      <c r="Z144" t="str">
        <f t="shared" si="50"/>
        <v>"novakdjokovic",</v>
      </c>
      <c r="AA144">
        <v>20</v>
      </c>
      <c r="AB144" t="s">
        <v>470</v>
      </c>
      <c r="AC144" t="str">
        <f t="shared" si="40"/>
        <v>"20",</v>
      </c>
      <c r="AD144" t="str">
        <f t="shared" si="41"/>
        <v>"RH",</v>
      </c>
      <c r="AE144" t="str">
        <f t="shared" si="47"/>
        <v>"Novak Djokovic",</v>
      </c>
    </row>
    <row r="145" spans="1:31" x14ac:dyDescent="0.25">
      <c r="A145">
        <v>2009</v>
      </c>
      <c r="B145" t="s">
        <v>213</v>
      </c>
      <c r="C145" t="s">
        <v>1</v>
      </c>
      <c r="D145" t="s">
        <v>103</v>
      </c>
      <c r="E145" t="s">
        <v>243</v>
      </c>
      <c r="F145" t="s">
        <v>476</v>
      </c>
      <c r="G145" t="str">
        <f t="shared" si="37"/>
        <v>RogerFederer</v>
      </c>
      <c r="H145">
        <f t="shared" si="42"/>
        <v>0</v>
      </c>
      <c r="I145">
        <f t="shared" si="48"/>
        <v>0</v>
      </c>
      <c r="J145">
        <f t="shared" si="51"/>
        <v>0</v>
      </c>
      <c r="K145">
        <f t="shared" si="52"/>
        <v>0</v>
      </c>
      <c r="L145">
        <f t="shared" si="53"/>
        <v>0</v>
      </c>
      <c r="M145">
        <f t="shared" si="54"/>
        <v>0</v>
      </c>
      <c r="O145" t="s">
        <v>245</v>
      </c>
      <c r="P145" t="s">
        <v>246</v>
      </c>
      <c r="Q145" t="str">
        <f t="shared" si="38"/>
        <v>"2009",</v>
      </c>
      <c r="R145" t="str">
        <f t="shared" si="39"/>
        <v>"SWI",</v>
      </c>
      <c r="S145" t="s">
        <v>473</v>
      </c>
      <c r="T145" t="str">
        <f t="shared" si="49"/>
        <v>"EUR",</v>
      </c>
      <c r="U145" t="str">
        <f t="shared" si="43"/>
        <v>"Roger",</v>
      </c>
      <c r="V145" t="str">
        <f t="shared" si="44"/>
        <v>"Federer",</v>
      </c>
      <c r="W145" t="str">
        <f t="shared" si="45"/>
        <v>"FO",</v>
      </c>
      <c r="X145" t="str">
        <f t="shared" si="46"/>
        <v>"HE",</v>
      </c>
      <c r="Y145" t="s">
        <v>248</v>
      </c>
      <c r="Z145" t="str">
        <f t="shared" si="50"/>
        <v>"rogerfederer",</v>
      </c>
      <c r="AA145">
        <v>20</v>
      </c>
      <c r="AB145" t="s">
        <v>470</v>
      </c>
      <c r="AC145" t="str">
        <f t="shared" si="40"/>
        <v>"20",</v>
      </c>
      <c r="AD145" t="str">
        <f t="shared" si="41"/>
        <v>"RH",</v>
      </c>
      <c r="AE145" t="str">
        <f t="shared" si="47"/>
        <v>"Roger Federer",</v>
      </c>
    </row>
    <row r="146" spans="1:31" x14ac:dyDescent="0.25">
      <c r="A146">
        <v>2001</v>
      </c>
      <c r="B146" t="s">
        <v>220</v>
      </c>
      <c r="C146" t="s">
        <v>58</v>
      </c>
      <c r="D146" t="s">
        <v>163</v>
      </c>
      <c r="E146" t="s">
        <v>242</v>
      </c>
      <c r="F146" t="s">
        <v>476</v>
      </c>
      <c r="G146" t="str">
        <f t="shared" si="37"/>
        <v>GoranIvanisevic</v>
      </c>
      <c r="H146">
        <f t="shared" si="42"/>
        <v>0</v>
      </c>
      <c r="I146">
        <f t="shared" si="48"/>
        <v>0</v>
      </c>
      <c r="J146">
        <f t="shared" si="51"/>
        <v>0</v>
      </c>
      <c r="K146">
        <f t="shared" si="52"/>
        <v>0</v>
      </c>
      <c r="L146">
        <f t="shared" si="53"/>
        <v>0</v>
      </c>
      <c r="M146">
        <f t="shared" si="54"/>
        <v>0</v>
      </c>
      <c r="O146" t="s">
        <v>245</v>
      </c>
      <c r="P146" t="s">
        <v>246</v>
      </c>
      <c r="Q146" t="str">
        <f t="shared" si="38"/>
        <v>"2001",</v>
      </c>
      <c r="R146" t="str">
        <f t="shared" si="39"/>
        <v>"CRO",</v>
      </c>
      <c r="S146" t="s">
        <v>473</v>
      </c>
      <c r="T146" t="str">
        <f t="shared" si="49"/>
        <v>"EUR",</v>
      </c>
      <c r="U146" t="str">
        <f t="shared" si="43"/>
        <v>"Goran",</v>
      </c>
      <c r="V146" t="str">
        <f t="shared" si="44"/>
        <v>"Ivanisevic",</v>
      </c>
      <c r="W146" t="str">
        <f t="shared" si="45"/>
        <v>"WIM",</v>
      </c>
      <c r="X146" t="str">
        <f t="shared" si="46"/>
        <v>"HE",</v>
      </c>
      <c r="Y146" t="s">
        <v>309</v>
      </c>
      <c r="Z146" t="str">
        <f t="shared" si="50"/>
        <v>"goranivanisevic",</v>
      </c>
      <c r="AA146">
        <v>1</v>
      </c>
      <c r="AB146" t="s">
        <v>469</v>
      </c>
      <c r="AC146" t="str">
        <f t="shared" si="40"/>
        <v>"1",</v>
      </c>
      <c r="AD146" t="str">
        <f t="shared" si="41"/>
        <v>"LH",</v>
      </c>
      <c r="AE146" t="str">
        <f t="shared" si="47"/>
        <v>"Goran Ivanisevic",</v>
      </c>
    </row>
    <row r="147" spans="1:31" x14ac:dyDescent="0.25">
      <c r="A147">
        <v>1976</v>
      </c>
      <c r="B147" t="s">
        <v>212</v>
      </c>
      <c r="C147" t="s">
        <v>23</v>
      </c>
      <c r="D147" t="s">
        <v>125</v>
      </c>
      <c r="E147" t="s">
        <v>241</v>
      </c>
      <c r="F147" t="s">
        <v>476</v>
      </c>
      <c r="G147" t="str">
        <f t="shared" si="37"/>
        <v>JimmyConnors</v>
      </c>
      <c r="H147">
        <f t="shared" si="42"/>
        <v>0</v>
      </c>
      <c r="I147">
        <f t="shared" si="48"/>
        <v>0</v>
      </c>
      <c r="J147">
        <f t="shared" si="51"/>
        <v>0</v>
      </c>
      <c r="K147">
        <f t="shared" si="52"/>
        <v>0</v>
      </c>
      <c r="L147">
        <f t="shared" si="53"/>
        <v>0</v>
      </c>
      <c r="M147">
        <f t="shared" si="54"/>
        <v>0</v>
      </c>
      <c r="O147" t="s">
        <v>245</v>
      </c>
      <c r="P147" t="s">
        <v>246</v>
      </c>
      <c r="Q147" t="str">
        <f t="shared" si="38"/>
        <v>"1976",</v>
      </c>
      <c r="R147" t="str">
        <f t="shared" si="39"/>
        <v>"USA",</v>
      </c>
      <c r="S147" t="s">
        <v>471</v>
      </c>
      <c r="T147" t="str">
        <f t="shared" si="49"/>
        <v>"NAM",</v>
      </c>
      <c r="U147" t="str">
        <f t="shared" si="43"/>
        <v>"Jimmy",</v>
      </c>
      <c r="V147" t="str">
        <f t="shared" si="44"/>
        <v>"Connors",</v>
      </c>
      <c r="W147" t="str">
        <f t="shared" si="45"/>
        <v>"USO",</v>
      </c>
      <c r="X147" t="str">
        <f t="shared" si="46"/>
        <v>"HE",</v>
      </c>
      <c r="Y147" t="s">
        <v>267</v>
      </c>
      <c r="Z147" t="str">
        <f t="shared" si="50"/>
        <v>"jimmyconnors",</v>
      </c>
      <c r="AA147">
        <v>8</v>
      </c>
      <c r="AB147" t="s">
        <v>469</v>
      </c>
      <c r="AC147" t="str">
        <f t="shared" si="40"/>
        <v>"8",</v>
      </c>
      <c r="AD147" t="str">
        <f t="shared" si="41"/>
        <v>"LH",</v>
      </c>
      <c r="AE147" t="str">
        <f t="shared" si="47"/>
        <v>"Jimmy Connors",</v>
      </c>
    </row>
    <row r="148" spans="1:31" x14ac:dyDescent="0.25">
      <c r="A148">
        <v>1997</v>
      </c>
      <c r="B148" t="s">
        <v>212</v>
      </c>
      <c r="C148" t="s">
        <v>7</v>
      </c>
      <c r="D148" t="s">
        <v>108</v>
      </c>
      <c r="E148" t="s">
        <v>242</v>
      </c>
      <c r="F148" t="s">
        <v>476</v>
      </c>
      <c r="G148" t="str">
        <f t="shared" si="37"/>
        <v>PeteSampras</v>
      </c>
      <c r="H148">
        <f t="shared" si="42"/>
        <v>0</v>
      </c>
      <c r="I148">
        <f t="shared" si="48"/>
        <v>0</v>
      </c>
      <c r="J148">
        <f t="shared" si="51"/>
        <v>0</v>
      </c>
      <c r="K148">
        <f t="shared" si="52"/>
        <v>0</v>
      </c>
      <c r="L148">
        <f t="shared" si="53"/>
        <v>0</v>
      </c>
      <c r="M148">
        <f t="shared" si="54"/>
        <v>0</v>
      </c>
      <c r="O148" t="s">
        <v>245</v>
      </c>
      <c r="P148" t="s">
        <v>246</v>
      </c>
      <c r="Q148" t="str">
        <f t="shared" si="38"/>
        <v>"1997",</v>
      </c>
      <c r="R148" t="str">
        <f t="shared" si="39"/>
        <v>"USA",</v>
      </c>
      <c r="S148" t="s">
        <v>471</v>
      </c>
      <c r="T148" t="str">
        <f t="shared" si="49"/>
        <v>"NAM",</v>
      </c>
      <c r="U148" t="str">
        <f t="shared" si="43"/>
        <v>"Pete",</v>
      </c>
      <c r="V148" t="str">
        <f t="shared" si="44"/>
        <v>"Sampras",</v>
      </c>
      <c r="W148" t="str">
        <f t="shared" si="45"/>
        <v>"WIM",</v>
      </c>
      <c r="X148" t="str">
        <f t="shared" si="46"/>
        <v>"HE",</v>
      </c>
      <c r="Y148" t="s">
        <v>256</v>
      </c>
      <c r="Z148" t="str">
        <f t="shared" si="50"/>
        <v>"petesampras",</v>
      </c>
      <c r="AA148">
        <v>14</v>
      </c>
      <c r="AB148" t="s">
        <v>470</v>
      </c>
      <c r="AC148" t="str">
        <f t="shared" si="40"/>
        <v>"14",</v>
      </c>
      <c r="AD148" t="str">
        <f t="shared" si="41"/>
        <v>"RH",</v>
      </c>
      <c r="AE148" t="str">
        <f t="shared" si="47"/>
        <v>"Pete Sampras",</v>
      </c>
    </row>
    <row r="149" spans="1:31" x14ac:dyDescent="0.25">
      <c r="A149">
        <v>1984</v>
      </c>
      <c r="B149" t="s">
        <v>212</v>
      </c>
      <c r="C149" t="s">
        <v>36</v>
      </c>
      <c r="D149" t="s">
        <v>139</v>
      </c>
      <c r="E149" t="s">
        <v>242</v>
      </c>
      <c r="F149" t="s">
        <v>477</v>
      </c>
      <c r="G149" t="str">
        <f t="shared" si="37"/>
        <v>MartinaNavratilova</v>
      </c>
      <c r="H149">
        <f t="shared" si="42"/>
        <v>0</v>
      </c>
      <c r="I149">
        <f t="shared" si="48"/>
        <v>0</v>
      </c>
      <c r="J149">
        <f t="shared" si="51"/>
        <v>0</v>
      </c>
      <c r="K149">
        <f t="shared" si="52"/>
        <v>0</v>
      </c>
      <c r="L149">
        <f t="shared" si="53"/>
        <v>0</v>
      </c>
      <c r="M149">
        <f t="shared" si="54"/>
        <v>0</v>
      </c>
      <c r="O149" t="s">
        <v>245</v>
      </c>
      <c r="P149" t="s">
        <v>246</v>
      </c>
      <c r="Q149" t="str">
        <f t="shared" si="38"/>
        <v>"1984",</v>
      </c>
      <c r="R149" t="str">
        <f t="shared" si="39"/>
        <v>"USA",</v>
      </c>
      <c r="S149" t="s">
        <v>471</v>
      </c>
      <c r="T149" t="str">
        <f t="shared" si="49"/>
        <v>"NAM",</v>
      </c>
      <c r="U149" t="str">
        <f t="shared" si="43"/>
        <v>"Martina",</v>
      </c>
      <c r="V149" t="str">
        <f t="shared" si="44"/>
        <v>"Navratilova",</v>
      </c>
      <c r="W149" t="str">
        <f t="shared" si="45"/>
        <v>"WIM",</v>
      </c>
      <c r="X149" t="str">
        <f t="shared" si="46"/>
        <v>"SHE",</v>
      </c>
      <c r="Y149" t="s">
        <v>285</v>
      </c>
      <c r="Z149" t="str">
        <f t="shared" si="50"/>
        <v>"martinanavratilova",</v>
      </c>
      <c r="AA149">
        <v>18</v>
      </c>
      <c r="AB149" t="s">
        <v>469</v>
      </c>
      <c r="AC149" t="str">
        <f t="shared" si="40"/>
        <v>"18",</v>
      </c>
      <c r="AD149" t="str">
        <f t="shared" si="41"/>
        <v>"LH",</v>
      </c>
      <c r="AE149" t="str">
        <f t="shared" si="47"/>
        <v>"Martina Navratilova",</v>
      </c>
    </row>
    <row r="150" spans="1:31" x14ac:dyDescent="0.25">
      <c r="A150">
        <v>1986</v>
      </c>
      <c r="B150" t="s">
        <v>212</v>
      </c>
      <c r="C150" t="s">
        <v>21</v>
      </c>
      <c r="D150" t="s">
        <v>122</v>
      </c>
      <c r="E150" t="s">
        <v>243</v>
      </c>
      <c r="F150" t="s">
        <v>477</v>
      </c>
      <c r="G150" t="str">
        <f t="shared" si="37"/>
        <v>ChrisEvert</v>
      </c>
      <c r="H150">
        <f t="shared" si="42"/>
        <v>0</v>
      </c>
      <c r="I150">
        <f t="shared" si="48"/>
        <v>0</v>
      </c>
      <c r="J150">
        <f t="shared" si="51"/>
        <v>0</v>
      </c>
      <c r="K150">
        <f t="shared" si="52"/>
        <v>0</v>
      </c>
      <c r="L150">
        <f t="shared" si="53"/>
        <v>0</v>
      </c>
      <c r="M150">
        <f t="shared" si="54"/>
        <v>0</v>
      </c>
      <c r="O150" t="s">
        <v>245</v>
      </c>
      <c r="P150" t="s">
        <v>246</v>
      </c>
      <c r="Q150" t="str">
        <f t="shared" si="38"/>
        <v>"1986",</v>
      </c>
      <c r="R150" t="str">
        <f t="shared" si="39"/>
        <v>"USA",</v>
      </c>
      <c r="S150" t="s">
        <v>471</v>
      </c>
      <c r="T150" t="str">
        <f t="shared" si="49"/>
        <v>"NAM",</v>
      </c>
      <c r="U150" t="str">
        <f t="shared" si="43"/>
        <v>"Chris",</v>
      </c>
      <c r="V150" t="str">
        <f t="shared" si="44"/>
        <v>"Evert",</v>
      </c>
      <c r="W150" t="str">
        <f t="shared" si="45"/>
        <v>"FO",</v>
      </c>
      <c r="X150" t="str">
        <f t="shared" si="46"/>
        <v>"SHE",</v>
      </c>
      <c r="Y150" t="s">
        <v>255</v>
      </c>
      <c r="Z150" t="str">
        <f t="shared" si="50"/>
        <v>"chrisevert",</v>
      </c>
      <c r="AA150">
        <v>18</v>
      </c>
      <c r="AB150" t="s">
        <v>470</v>
      </c>
      <c r="AC150" t="str">
        <f t="shared" si="40"/>
        <v>"18",</v>
      </c>
      <c r="AD150" t="str">
        <f t="shared" si="41"/>
        <v>"RH",</v>
      </c>
      <c r="AE150" t="str">
        <f t="shared" si="47"/>
        <v>"Chris Evert",</v>
      </c>
    </row>
    <row r="151" spans="1:31" x14ac:dyDescent="0.25">
      <c r="A151">
        <v>2007</v>
      </c>
      <c r="B151" t="s">
        <v>212</v>
      </c>
      <c r="C151" t="s">
        <v>2</v>
      </c>
      <c r="D151" t="s">
        <v>104</v>
      </c>
      <c r="E151" t="s">
        <v>242</v>
      </c>
      <c r="F151" t="s">
        <v>477</v>
      </c>
      <c r="G151" t="str">
        <f t="shared" si="37"/>
        <v>VenusWilliams</v>
      </c>
      <c r="H151">
        <f t="shared" si="42"/>
        <v>0</v>
      </c>
      <c r="I151">
        <f t="shared" si="48"/>
        <v>0</v>
      </c>
      <c r="J151">
        <f t="shared" si="51"/>
        <v>0</v>
      </c>
      <c r="K151">
        <f t="shared" si="52"/>
        <v>0</v>
      </c>
      <c r="L151">
        <f t="shared" si="53"/>
        <v>0</v>
      </c>
      <c r="M151">
        <f t="shared" si="54"/>
        <v>0</v>
      </c>
      <c r="O151" t="s">
        <v>245</v>
      </c>
      <c r="P151" t="s">
        <v>246</v>
      </c>
      <c r="Q151" t="str">
        <f t="shared" si="38"/>
        <v>"2007",</v>
      </c>
      <c r="R151" t="str">
        <f t="shared" si="39"/>
        <v>"USA",</v>
      </c>
      <c r="S151" t="s">
        <v>471</v>
      </c>
      <c r="T151" t="str">
        <f t="shared" si="49"/>
        <v>"NAM",</v>
      </c>
      <c r="U151" t="str">
        <f t="shared" si="43"/>
        <v>"Venus",</v>
      </c>
      <c r="V151" t="str">
        <f t="shared" si="44"/>
        <v>"Williams",</v>
      </c>
      <c r="W151" t="str">
        <f t="shared" si="45"/>
        <v>"WIM",</v>
      </c>
      <c r="X151" t="str">
        <f t="shared" si="46"/>
        <v>"SHE",</v>
      </c>
      <c r="Y151" t="s">
        <v>249</v>
      </c>
      <c r="Z151" t="str">
        <f t="shared" si="50"/>
        <v>"venuswilliams",</v>
      </c>
      <c r="AA151">
        <v>7</v>
      </c>
      <c r="AB151" t="s">
        <v>470</v>
      </c>
      <c r="AC151" t="str">
        <f t="shared" si="40"/>
        <v>"7",</v>
      </c>
      <c r="AD151" t="str">
        <f t="shared" si="41"/>
        <v>"RH",</v>
      </c>
      <c r="AE151" t="str">
        <f t="shared" si="47"/>
        <v>"Venus Williams",</v>
      </c>
    </row>
    <row r="152" spans="1:31" x14ac:dyDescent="0.25">
      <c r="A152">
        <v>2016</v>
      </c>
      <c r="B152" t="s">
        <v>216</v>
      </c>
      <c r="C152" t="s">
        <v>53</v>
      </c>
      <c r="D152" t="s">
        <v>157</v>
      </c>
      <c r="E152" t="s">
        <v>244</v>
      </c>
      <c r="F152" t="s">
        <v>477</v>
      </c>
      <c r="G152" t="str">
        <f t="shared" si="37"/>
        <v>AngeliqueKerber</v>
      </c>
      <c r="H152">
        <f t="shared" si="42"/>
        <v>0</v>
      </c>
      <c r="I152">
        <f t="shared" si="48"/>
        <v>0</v>
      </c>
      <c r="J152">
        <f t="shared" si="51"/>
        <v>0</v>
      </c>
      <c r="K152">
        <f t="shared" si="52"/>
        <v>0</v>
      </c>
      <c r="L152">
        <f t="shared" si="53"/>
        <v>0</v>
      </c>
      <c r="M152">
        <f t="shared" si="54"/>
        <v>0</v>
      </c>
      <c r="O152" t="s">
        <v>245</v>
      </c>
      <c r="P152" t="s">
        <v>246</v>
      </c>
      <c r="Q152" t="str">
        <f t="shared" si="38"/>
        <v>"2016",</v>
      </c>
      <c r="R152" t="str">
        <f t="shared" si="39"/>
        <v>"GER",</v>
      </c>
      <c r="S152" t="s">
        <v>473</v>
      </c>
      <c r="T152" t="str">
        <f t="shared" si="49"/>
        <v>"EUR",</v>
      </c>
      <c r="U152" t="str">
        <f t="shared" si="43"/>
        <v>"Angelique",</v>
      </c>
      <c r="V152" t="str">
        <f t="shared" si="44"/>
        <v>"Kerber",</v>
      </c>
      <c r="W152" t="str">
        <f t="shared" si="45"/>
        <v>"AO",</v>
      </c>
      <c r="X152" t="str">
        <f t="shared" si="46"/>
        <v>"SHE",</v>
      </c>
      <c r="Y152" t="s">
        <v>303</v>
      </c>
      <c r="Z152" t="str">
        <f t="shared" si="50"/>
        <v>"angeliquekerber",</v>
      </c>
      <c r="AA152">
        <v>3</v>
      </c>
      <c r="AB152" t="s">
        <v>469</v>
      </c>
      <c r="AC152" t="str">
        <f t="shared" si="40"/>
        <v>"3",</v>
      </c>
      <c r="AD152" t="str">
        <f t="shared" si="41"/>
        <v>"LH",</v>
      </c>
      <c r="AE152" t="str">
        <f t="shared" si="47"/>
        <v>"Angelique Kerber",</v>
      </c>
    </row>
    <row r="153" spans="1:31" x14ac:dyDescent="0.25">
      <c r="A153">
        <v>2015</v>
      </c>
      <c r="B153" t="s">
        <v>214</v>
      </c>
      <c r="C153" t="s">
        <v>20</v>
      </c>
      <c r="D153" t="s">
        <v>121</v>
      </c>
      <c r="E153" t="s">
        <v>244</v>
      </c>
      <c r="F153" t="s">
        <v>476</v>
      </c>
      <c r="G153" t="str">
        <f t="shared" si="37"/>
        <v>NovakDjokovic</v>
      </c>
      <c r="H153">
        <f t="shared" si="42"/>
        <v>0</v>
      </c>
      <c r="I153">
        <f t="shared" si="48"/>
        <v>0</v>
      </c>
      <c r="J153">
        <f t="shared" si="51"/>
        <v>0</v>
      </c>
      <c r="K153">
        <f t="shared" si="52"/>
        <v>0</v>
      </c>
      <c r="L153">
        <f t="shared" si="53"/>
        <v>0</v>
      </c>
      <c r="M153">
        <f t="shared" si="54"/>
        <v>0</v>
      </c>
      <c r="O153" t="s">
        <v>245</v>
      </c>
      <c r="P153" t="s">
        <v>246</v>
      </c>
      <c r="Q153" t="str">
        <f t="shared" si="38"/>
        <v>"2015",</v>
      </c>
      <c r="R153" t="str">
        <f t="shared" si="39"/>
        <v>"SRB",</v>
      </c>
      <c r="S153" t="s">
        <v>473</v>
      </c>
      <c r="T153" t="str">
        <f t="shared" si="49"/>
        <v>"EUR",</v>
      </c>
      <c r="U153" t="str">
        <f t="shared" si="43"/>
        <v>"Novak",</v>
      </c>
      <c r="V153" t="str">
        <f t="shared" si="44"/>
        <v>"Djokovic",</v>
      </c>
      <c r="W153" t="str">
        <f t="shared" si="45"/>
        <v>"AO",</v>
      </c>
      <c r="X153" t="str">
        <f t="shared" si="46"/>
        <v>"HE",</v>
      </c>
      <c r="Y153" t="s">
        <v>269</v>
      </c>
      <c r="Z153" t="str">
        <f t="shared" si="50"/>
        <v>"novakdjokovic",</v>
      </c>
      <c r="AA153">
        <v>20</v>
      </c>
      <c r="AB153" t="s">
        <v>470</v>
      </c>
      <c r="AC153" t="str">
        <f t="shared" si="40"/>
        <v>"20",</v>
      </c>
      <c r="AD153" t="str">
        <f t="shared" si="41"/>
        <v>"RH",</v>
      </c>
      <c r="AE153" t="str">
        <f t="shared" si="47"/>
        <v>"Novak Djokovic",</v>
      </c>
    </row>
    <row r="154" spans="1:31" x14ac:dyDescent="0.25">
      <c r="A154">
        <v>1969</v>
      </c>
      <c r="B154" t="s">
        <v>218</v>
      </c>
      <c r="C154" t="s">
        <v>48</v>
      </c>
      <c r="D154" t="s">
        <v>152</v>
      </c>
      <c r="E154" t="s">
        <v>244</v>
      </c>
      <c r="F154" t="s">
        <v>476</v>
      </c>
      <c r="G154" t="str">
        <f t="shared" si="37"/>
        <v>RodLaver</v>
      </c>
      <c r="H154">
        <f t="shared" si="42"/>
        <v>0</v>
      </c>
      <c r="I154">
        <f t="shared" si="48"/>
        <v>0</v>
      </c>
      <c r="J154">
        <f t="shared" si="51"/>
        <v>0</v>
      </c>
      <c r="K154">
        <f t="shared" si="52"/>
        <v>0</v>
      </c>
      <c r="L154">
        <f t="shared" si="53"/>
        <v>0</v>
      </c>
      <c r="M154">
        <f t="shared" si="54"/>
        <v>0</v>
      </c>
      <c r="O154" t="s">
        <v>245</v>
      </c>
      <c r="P154" t="s">
        <v>246</v>
      </c>
      <c r="Q154" t="str">
        <f t="shared" si="38"/>
        <v>"1969",</v>
      </c>
      <c r="R154" t="str">
        <f t="shared" si="39"/>
        <v>"AUS",</v>
      </c>
      <c r="S154" t="s">
        <v>218</v>
      </c>
      <c r="T154" t="str">
        <f t="shared" si="49"/>
        <v>"AUS",</v>
      </c>
      <c r="U154" t="str">
        <f t="shared" si="43"/>
        <v>"Rod",</v>
      </c>
      <c r="V154" t="str">
        <f t="shared" si="44"/>
        <v>"Laver",</v>
      </c>
      <c r="W154" t="str">
        <f t="shared" si="45"/>
        <v>"AO",</v>
      </c>
      <c r="X154" t="str">
        <f t="shared" si="46"/>
        <v>"HE",</v>
      </c>
      <c r="Y154" t="s">
        <v>298</v>
      </c>
      <c r="Z154" t="str">
        <f t="shared" si="50"/>
        <v>"rodlaver",</v>
      </c>
      <c r="AA154">
        <v>11</v>
      </c>
      <c r="AB154" t="s">
        <v>469</v>
      </c>
      <c r="AC154" t="str">
        <f t="shared" si="40"/>
        <v>"11",</v>
      </c>
      <c r="AD154" t="str">
        <f t="shared" si="41"/>
        <v>"LH",</v>
      </c>
      <c r="AE154" t="str">
        <f t="shared" si="47"/>
        <v>"Rod Laver",</v>
      </c>
    </row>
    <row r="155" spans="1:31" x14ac:dyDescent="0.25">
      <c r="A155">
        <v>2009</v>
      </c>
      <c r="B155" t="s">
        <v>223</v>
      </c>
      <c r="C155" t="s">
        <v>59</v>
      </c>
      <c r="D155" t="s">
        <v>164</v>
      </c>
      <c r="E155" t="s">
        <v>241</v>
      </c>
      <c r="F155" t="s">
        <v>476</v>
      </c>
      <c r="G155" t="str">
        <f t="shared" si="37"/>
        <v>JuanMartinDelPotro</v>
      </c>
      <c r="H155">
        <f t="shared" si="42"/>
        <v>0</v>
      </c>
      <c r="I155">
        <f t="shared" si="48"/>
        <v>0</v>
      </c>
      <c r="J155">
        <f t="shared" si="51"/>
        <v>0</v>
      </c>
      <c r="K155">
        <f t="shared" si="52"/>
        <v>0</v>
      </c>
      <c r="L155">
        <f t="shared" si="53"/>
        <v>0</v>
      </c>
      <c r="M155">
        <f t="shared" si="54"/>
        <v>0</v>
      </c>
      <c r="O155" t="s">
        <v>245</v>
      </c>
      <c r="P155" t="s">
        <v>246</v>
      </c>
      <c r="Q155" t="str">
        <f t="shared" si="38"/>
        <v>"2009",</v>
      </c>
      <c r="R155" t="str">
        <f t="shared" si="39"/>
        <v>"ARG",</v>
      </c>
      <c r="S155" t="s">
        <v>472</v>
      </c>
      <c r="T155" t="str">
        <f t="shared" si="49"/>
        <v>"SAM",</v>
      </c>
      <c r="U155" t="str">
        <f t="shared" si="43"/>
        <v>"JuanMartin",</v>
      </c>
      <c r="V155" t="str">
        <f t="shared" si="44"/>
        <v>"DelPotro",</v>
      </c>
      <c r="W155" t="str">
        <f t="shared" si="45"/>
        <v>"USO",</v>
      </c>
      <c r="X155" t="str">
        <f t="shared" si="46"/>
        <v>"HE",</v>
      </c>
      <c r="Y155" t="s">
        <v>310</v>
      </c>
      <c r="Z155" t="str">
        <f t="shared" si="50"/>
        <v>"juanmartindelpotro",</v>
      </c>
      <c r="AA155">
        <v>1</v>
      </c>
      <c r="AB155" t="s">
        <v>470</v>
      </c>
      <c r="AC155" t="str">
        <f t="shared" si="40"/>
        <v>"1",</v>
      </c>
      <c r="AD155" t="str">
        <f t="shared" si="41"/>
        <v>"RH",</v>
      </c>
      <c r="AE155" t="str">
        <f t="shared" si="47"/>
        <v>"JuanMartin DelPotro",</v>
      </c>
    </row>
    <row r="156" spans="1:31" x14ac:dyDescent="0.25">
      <c r="A156">
        <v>1994</v>
      </c>
      <c r="B156" t="s">
        <v>212</v>
      </c>
      <c r="C156" t="s">
        <v>52</v>
      </c>
      <c r="D156" t="s">
        <v>156</v>
      </c>
      <c r="E156" t="s">
        <v>241</v>
      </c>
      <c r="F156" t="s">
        <v>476</v>
      </c>
      <c r="G156" t="str">
        <f t="shared" si="37"/>
        <v>AndreAgassi</v>
      </c>
      <c r="H156">
        <f t="shared" si="42"/>
        <v>0</v>
      </c>
      <c r="I156">
        <f t="shared" si="48"/>
        <v>0</v>
      </c>
      <c r="J156">
        <f t="shared" si="51"/>
        <v>0</v>
      </c>
      <c r="K156">
        <f t="shared" si="52"/>
        <v>0</v>
      </c>
      <c r="L156">
        <f t="shared" si="53"/>
        <v>0</v>
      </c>
      <c r="M156">
        <f t="shared" si="54"/>
        <v>0</v>
      </c>
      <c r="O156" t="s">
        <v>245</v>
      </c>
      <c r="P156" t="s">
        <v>246</v>
      </c>
      <c r="Q156" t="str">
        <f t="shared" si="38"/>
        <v>"1994",</v>
      </c>
      <c r="R156" t="str">
        <f t="shared" si="39"/>
        <v>"USA",</v>
      </c>
      <c r="S156" t="s">
        <v>471</v>
      </c>
      <c r="T156" t="str">
        <f t="shared" si="49"/>
        <v>"NAM",</v>
      </c>
      <c r="U156" t="str">
        <f t="shared" si="43"/>
        <v>"Andre",</v>
      </c>
      <c r="V156" t="str">
        <f t="shared" si="44"/>
        <v>"Agassi",</v>
      </c>
      <c r="W156" t="str">
        <f t="shared" si="45"/>
        <v>"USO",</v>
      </c>
      <c r="X156" t="str">
        <f t="shared" si="46"/>
        <v>"HE",</v>
      </c>
      <c r="Y156" t="s">
        <v>302</v>
      </c>
      <c r="Z156" t="str">
        <f t="shared" si="50"/>
        <v>"andreagassi",</v>
      </c>
      <c r="AA156">
        <v>8</v>
      </c>
      <c r="AB156" t="s">
        <v>470</v>
      </c>
      <c r="AC156" t="str">
        <f t="shared" si="40"/>
        <v>"8",</v>
      </c>
      <c r="AD156" t="str">
        <f t="shared" si="41"/>
        <v>"RH",</v>
      </c>
      <c r="AE156" t="str">
        <f t="shared" si="47"/>
        <v>"Andre Agassi",</v>
      </c>
    </row>
    <row r="157" spans="1:31" x14ac:dyDescent="0.25">
      <c r="A157">
        <v>2012</v>
      </c>
      <c r="B157" t="s">
        <v>225</v>
      </c>
      <c r="C157" t="s">
        <v>19</v>
      </c>
      <c r="D157" t="s">
        <v>120</v>
      </c>
      <c r="E157" t="s">
        <v>243</v>
      </c>
      <c r="F157" t="s">
        <v>477</v>
      </c>
      <c r="G157" t="str">
        <f t="shared" si="37"/>
        <v>MariaSharapova</v>
      </c>
      <c r="H157">
        <f t="shared" si="42"/>
        <v>0</v>
      </c>
      <c r="I157">
        <f t="shared" si="48"/>
        <v>0</v>
      </c>
      <c r="J157">
        <f t="shared" si="51"/>
        <v>0</v>
      </c>
      <c r="K157">
        <f t="shared" si="52"/>
        <v>0</v>
      </c>
      <c r="L157">
        <f t="shared" si="53"/>
        <v>0</v>
      </c>
      <c r="M157">
        <f t="shared" si="54"/>
        <v>0</v>
      </c>
      <c r="O157" t="s">
        <v>245</v>
      </c>
      <c r="P157" t="s">
        <v>246</v>
      </c>
      <c r="Q157" t="str">
        <f t="shared" si="38"/>
        <v>"2012",</v>
      </c>
      <c r="R157" t="str">
        <f t="shared" si="39"/>
        <v>"RUS",</v>
      </c>
      <c r="S157" t="s">
        <v>475</v>
      </c>
      <c r="T157" t="str">
        <f t="shared" si="49"/>
        <v>"ASA",</v>
      </c>
      <c r="U157" t="str">
        <f t="shared" si="43"/>
        <v>"Maria",</v>
      </c>
      <c r="V157" t="str">
        <f t="shared" si="44"/>
        <v>"Sharapova",</v>
      </c>
      <c r="W157" t="str">
        <f t="shared" si="45"/>
        <v>"FO",</v>
      </c>
      <c r="X157" t="str">
        <f t="shared" si="46"/>
        <v>"SHE",</v>
      </c>
      <c r="Y157" t="s">
        <v>268</v>
      </c>
      <c r="Z157" t="str">
        <f t="shared" si="50"/>
        <v>"mariasharapova",</v>
      </c>
      <c r="AA157">
        <v>5</v>
      </c>
      <c r="AB157" t="s">
        <v>470</v>
      </c>
      <c r="AC157" t="str">
        <f t="shared" si="40"/>
        <v>"5",</v>
      </c>
      <c r="AD157" t="str">
        <f t="shared" si="41"/>
        <v>"RH",</v>
      </c>
      <c r="AE157" t="str">
        <f t="shared" si="47"/>
        <v>"Maria Sharapova",</v>
      </c>
    </row>
    <row r="158" spans="1:31" x14ac:dyDescent="0.25">
      <c r="A158">
        <v>2010</v>
      </c>
      <c r="B158" t="s">
        <v>212</v>
      </c>
      <c r="C158" t="s">
        <v>3</v>
      </c>
      <c r="D158" t="s">
        <v>104</v>
      </c>
      <c r="E158" t="s">
        <v>242</v>
      </c>
      <c r="F158" t="s">
        <v>477</v>
      </c>
      <c r="G158" t="str">
        <f>_xlfn.CONCAT(C158,D158)</f>
        <v>SerenaWilliams</v>
      </c>
      <c r="H158">
        <f t="shared" si="42"/>
        <v>0</v>
      </c>
      <c r="I158">
        <f t="shared" si="48"/>
        <v>0</v>
      </c>
      <c r="J158">
        <f t="shared" si="51"/>
        <v>0</v>
      </c>
      <c r="K158">
        <f t="shared" si="52"/>
        <v>0</v>
      </c>
      <c r="L158">
        <f t="shared" si="53"/>
        <v>0</v>
      </c>
      <c r="M158">
        <f t="shared" si="54"/>
        <v>0</v>
      </c>
      <c r="O158" t="s">
        <v>245</v>
      </c>
      <c r="P158" t="s">
        <v>246</v>
      </c>
      <c r="Q158" t="str">
        <f t="shared" si="38"/>
        <v>"2010",</v>
      </c>
      <c r="R158" t="str">
        <f t="shared" si="39"/>
        <v>"USA",</v>
      </c>
      <c r="S158" t="s">
        <v>471</v>
      </c>
      <c r="T158" t="str">
        <f t="shared" si="49"/>
        <v>"NAM",</v>
      </c>
      <c r="U158" t="str">
        <f t="shared" si="43"/>
        <v>"Serena",</v>
      </c>
      <c r="V158" t="str">
        <f t="shared" si="44"/>
        <v>"Williams",</v>
      </c>
      <c r="W158" t="str">
        <f t="shared" si="45"/>
        <v>"WIM",</v>
      </c>
      <c r="X158" t="str">
        <f t="shared" si="46"/>
        <v>"SHE",</v>
      </c>
      <c r="Y158" t="s">
        <v>250</v>
      </c>
      <c r="Z158" t="str">
        <f t="shared" si="50"/>
        <v>"serenawilliams",</v>
      </c>
      <c r="AA158">
        <v>23</v>
      </c>
      <c r="AB158" t="s">
        <v>470</v>
      </c>
      <c r="AC158" t="str">
        <f t="shared" si="40"/>
        <v>"23",</v>
      </c>
      <c r="AD158" t="str">
        <f t="shared" si="41"/>
        <v>"RH",</v>
      </c>
      <c r="AE158" t="str">
        <f t="shared" si="47"/>
        <v>"Serena Williams",</v>
      </c>
    </row>
    <row r="159" spans="1:31" x14ac:dyDescent="0.25">
      <c r="A159">
        <v>2004</v>
      </c>
      <c r="B159" t="s">
        <v>225</v>
      </c>
      <c r="C159" t="s">
        <v>44</v>
      </c>
      <c r="D159" t="s">
        <v>147</v>
      </c>
      <c r="E159" t="s">
        <v>241</v>
      </c>
      <c r="F159" t="s">
        <v>477</v>
      </c>
      <c r="G159" t="str">
        <f t="shared" si="37"/>
        <v>SvetlanaKuznetsova</v>
      </c>
      <c r="H159">
        <f t="shared" si="42"/>
        <v>0</v>
      </c>
      <c r="I159">
        <f t="shared" si="48"/>
        <v>0</v>
      </c>
      <c r="J159">
        <f t="shared" si="51"/>
        <v>0</v>
      </c>
      <c r="K159">
        <f t="shared" si="52"/>
        <v>0</v>
      </c>
      <c r="L159">
        <f t="shared" si="53"/>
        <v>0</v>
      </c>
      <c r="M159">
        <f t="shared" si="54"/>
        <v>0</v>
      </c>
      <c r="O159" t="s">
        <v>245</v>
      </c>
      <c r="P159" t="s">
        <v>246</v>
      </c>
      <c r="Q159" t="str">
        <f t="shared" si="38"/>
        <v>"2004",</v>
      </c>
      <c r="R159" t="str">
        <f t="shared" si="39"/>
        <v>"RUS",</v>
      </c>
      <c r="S159" t="s">
        <v>475</v>
      </c>
      <c r="T159" t="str">
        <f t="shared" si="49"/>
        <v>"ASA",</v>
      </c>
      <c r="U159" t="str">
        <f t="shared" si="43"/>
        <v>"Svetlana",</v>
      </c>
      <c r="V159" t="str">
        <f t="shared" si="44"/>
        <v>"Kuznetsova",</v>
      </c>
      <c r="W159" t="str">
        <f t="shared" si="45"/>
        <v>"USO",</v>
      </c>
      <c r="X159" t="str">
        <f t="shared" si="46"/>
        <v>"SHE",</v>
      </c>
      <c r="Y159" t="s">
        <v>293</v>
      </c>
      <c r="Z159" t="str">
        <f t="shared" si="50"/>
        <v>"svetlanakuznetsova",</v>
      </c>
      <c r="AA159">
        <v>2</v>
      </c>
      <c r="AB159" t="s">
        <v>470</v>
      </c>
      <c r="AC159" t="str">
        <f t="shared" si="40"/>
        <v>"2",</v>
      </c>
      <c r="AD159" t="str">
        <f t="shared" si="41"/>
        <v>"RH",</v>
      </c>
      <c r="AE159" t="str">
        <f t="shared" si="47"/>
        <v>"Svetlana Kuznetsova",</v>
      </c>
    </row>
    <row r="160" spans="1:31" x14ac:dyDescent="0.25">
      <c r="A160">
        <v>1992</v>
      </c>
      <c r="B160" t="s">
        <v>219</v>
      </c>
      <c r="C160" t="s">
        <v>40</v>
      </c>
      <c r="D160" t="s">
        <v>143</v>
      </c>
      <c r="E160" t="s">
        <v>241</v>
      </c>
      <c r="F160" t="s">
        <v>477</v>
      </c>
      <c r="G160" t="str">
        <f t="shared" si="37"/>
        <v>MonicaSeles</v>
      </c>
      <c r="H160">
        <f t="shared" si="42"/>
        <v>0</v>
      </c>
      <c r="I160">
        <f t="shared" si="48"/>
        <v>0</v>
      </c>
      <c r="J160">
        <f t="shared" si="51"/>
        <v>0</v>
      </c>
      <c r="K160">
        <f t="shared" si="52"/>
        <v>0</v>
      </c>
      <c r="L160">
        <f t="shared" si="53"/>
        <v>0</v>
      </c>
      <c r="M160">
        <f t="shared" si="54"/>
        <v>0</v>
      </c>
      <c r="O160" t="s">
        <v>245</v>
      </c>
      <c r="P160" t="s">
        <v>246</v>
      </c>
      <c r="Q160" t="str">
        <f t="shared" si="38"/>
        <v>"1992",</v>
      </c>
      <c r="R160" t="str">
        <f t="shared" si="39"/>
        <v>"YUG",</v>
      </c>
      <c r="S160" t="s">
        <v>473</v>
      </c>
      <c r="T160" t="str">
        <f t="shared" si="49"/>
        <v>"EUR",</v>
      </c>
      <c r="U160" t="str">
        <f t="shared" si="43"/>
        <v>"Monica",</v>
      </c>
      <c r="V160" t="str">
        <f t="shared" si="44"/>
        <v>"Seles",</v>
      </c>
      <c r="W160" t="str">
        <f t="shared" si="45"/>
        <v>"USO",</v>
      </c>
      <c r="X160" t="str">
        <f t="shared" si="46"/>
        <v>"SHE",</v>
      </c>
      <c r="Y160" t="s">
        <v>289</v>
      </c>
      <c r="Z160" t="str">
        <f t="shared" si="50"/>
        <v>"monicaseles",</v>
      </c>
      <c r="AA160">
        <v>9</v>
      </c>
      <c r="AB160" t="s">
        <v>469</v>
      </c>
      <c r="AC160" t="str">
        <f t="shared" si="40"/>
        <v>"9",</v>
      </c>
      <c r="AD160" t="str">
        <f t="shared" si="41"/>
        <v>"LH",</v>
      </c>
      <c r="AE160" t="str">
        <f t="shared" si="47"/>
        <v>"Monica Seles",</v>
      </c>
    </row>
    <row r="161" spans="1:31" x14ac:dyDescent="0.25">
      <c r="A161">
        <v>2018</v>
      </c>
      <c r="B161" t="s">
        <v>231</v>
      </c>
      <c r="C161" t="s">
        <v>60</v>
      </c>
      <c r="D161" t="s">
        <v>165</v>
      </c>
      <c r="E161" t="s">
        <v>244</v>
      </c>
      <c r="F161" t="s">
        <v>477</v>
      </c>
      <c r="G161" t="str">
        <f t="shared" si="37"/>
        <v>CarolineWozniacki</v>
      </c>
      <c r="H161">
        <f t="shared" si="42"/>
        <v>0</v>
      </c>
      <c r="I161">
        <f t="shared" si="48"/>
        <v>0</v>
      </c>
      <c r="J161">
        <f t="shared" si="51"/>
        <v>0</v>
      </c>
      <c r="K161">
        <f t="shared" si="52"/>
        <v>0</v>
      </c>
      <c r="L161">
        <f t="shared" si="53"/>
        <v>0</v>
      </c>
      <c r="M161">
        <f t="shared" si="54"/>
        <v>0</v>
      </c>
      <c r="O161" t="s">
        <v>245</v>
      </c>
      <c r="P161" t="s">
        <v>246</v>
      </c>
      <c r="Q161" t="str">
        <f t="shared" si="38"/>
        <v>"2018",</v>
      </c>
      <c r="R161" t="str">
        <f t="shared" si="39"/>
        <v>"DEN",</v>
      </c>
      <c r="S161" t="s">
        <v>473</v>
      </c>
      <c r="T161" t="str">
        <f t="shared" si="49"/>
        <v>"EUR",</v>
      </c>
      <c r="U161" t="str">
        <f t="shared" si="43"/>
        <v>"Caroline",</v>
      </c>
      <c r="V161" t="str">
        <f t="shared" si="44"/>
        <v>"Wozniacki",</v>
      </c>
      <c r="W161" t="str">
        <f t="shared" si="45"/>
        <v>"AO",</v>
      </c>
      <c r="X161" t="str">
        <f t="shared" si="46"/>
        <v>"SHE",</v>
      </c>
      <c r="Y161" t="s">
        <v>311</v>
      </c>
      <c r="Z161" t="str">
        <f t="shared" si="50"/>
        <v>"carolinewozniacki",</v>
      </c>
      <c r="AA161">
        <v>1</v>
      </c>
      <c r="AB161" t="s">
        <v>470</v>
      </c>
      <c r="AC161" t="str">
        <f t="shared" si="40"/>
        <v>"1",</v>
      </c>
      <c r="AD161" t="str">
        <f t="shared" si="41"/>
        <v>"RH",</v>
      </c>
      <c r="AE161" t="str">
        <f t="shared" si="47"/>
        <v>"Caroline Wozniacki",</v>
      </c>
    </row>
    <row r="162" spans="1:31" x14ac:dyDescent="0.25">
      <c r="A162">
        <v>1996</v>
      </c>
      <c r="B162" t="s">
        <v>232</v>
      </c>
      <c r="C162" t="s">
        <v>61</v>
      </c>
      <c r="D162" t="s">
        <v>166</v>
      </c>
      <c r="E162" t="s">
        <v>242</v>
      </c>
      <c r="F162" t="s">
        <v>476</v>
      </c>
      <c r="G162" t="str">
        <f t="shared" si="37"/>
        <v>RichardKrajicek</v>
      </c>
      <c r="H162">
        <f t="shared" si="42"/>
        <v>0</v>
      </c>
      <c r="I162">
        <f t="shared" si="48"/>
        <v>0</v>
      </c>
      <c r="J162">
        <f t="shared" si="51"/>
        <v>0</v>
      </c>
      <c r="K162">
        <f t="shared" si="52"/>
        <v>0</v>
      </c>
      <c r="L162">
        <f t="shared" si="53"/>
        <v>0</v>
      </c>
      <c r="M162">
        <f t="shared" si="54"/>
        <v>0</v>
      </c>
      <c r="O162" t="s">
        <v>245</v>
      </c>
      <c r="P162" t="s">
        <v>246</v>
      </c>
      <c r="Q162" t="str">
        <f t="shared" si="38"/>
        <v>"1996",</v>
      </c>
      <c r="R162" t="str">
        <f t="shared" si="39"/>
        <v>"NLD",</v>
      </c>
      <c r="S162" t="s">
        <v>473</v>
      </c>
      <c r="T162" t="str">
        <f t="shared" si="49"/>
        <v>"EUR",</v>
      </c>
      <c r="U162" t="str">
        <f t="shared" si="43"/>
        <v>"Richard",</v>
      </c>
      <c r="V162" t="str">
        <f t="shared" si="44"/>
        <v>"Krajicek",</v>
      </c>
      <c r="W162" t="str">
        <f t="shared" si="45"/>
        <v>"WIM",</v>
      </c>
      <c r="X162" t="str">
        <f t="shared" si="46"/>
        <v>"HE",</v>
      </c>
      <c r="Y162" t="s">
        <v>312</v>
      </c>
      <c r="Z162" t="str">
        <f t="shared" si="50"/>
        <v>"richardkrajicek",</v>
      </c>
      <c r="AA162">
        <v>1</v>
      </c>
      <c r="AB162" t="s">
        <v>470</v>
      </c>
      <c r="AC162" t="str">
        <f t="shared" si="40"/>
        <v>"1",</v>
      </c>
      <c r="AD162" t="str">
        <f t="shared" si="41"/>
        <v>"RH",</v>
      </c>
      <c r="AE162" t="str">
        <f t="shared" si="47"/>
        <v>"Richard Krajicek",</v>
      </c>
    </row>
    <row r="163" spans="1:31" x14ac:dyDescent="0.25">
      <c r="A163">
        <v>2019</v>
      </c>
      <c r="B163" t="s">
        <v>218</v>
      </c>
      <c r="C163" t="s">
        <v>62</v>
      </c>
      <c r="D163" t="s">
        <v>167</v>
      </c>
      <c r="E163" t="s">
        <v>243</v>
      </c>
      <c r="F163" t="s">
        <v>477</v>
      </c>
      <c r="G163" t="str">
        <f t="shared" si="37"/>
        <v>AshleighBarty</v>
      </c>
      <c r="H163">
        <f t="shared" si="42"/>
        <v>0</v>
      </c>
      <c r="I163">
        <f t="shared" si="48"/>
        <v>0</v>
      </c>
      <c r="J163">
        <f t="shared" si="51"/>
        <v>0</v>
      </c>
      <c r="K163">
        <f t="shared" si="52"/>
        <v>0</v>
      </c>
      <c r="L163">
        <f t="shared" si="53"/>
        <v>0</v>
      </c>
      <c r="M163">
        <f t="shared" si="54"/>
        <v>0</v>
      </c>
      <c r="O163" t="s">
        <v>245</v>
      </c>
      <c r="P163" t="s">
        <v>246</v>
      </c>
      <c r="Q163" t="str">
        <f t="shared" si="38"/>
        <v>"2019",</v>
      </c>
      <c r="R163" t="str">
        <f t="shared" si="39"/>
        <v>"AUS",</v>
      </c>
      <c r="S163" t="s">
        <v>218</v>
      </c>
      <c r="T163" t="str">
        <f t="shared" si="49"/>
        <v>"AUS",</v>
      </c>
      <c r="U163" t="str">
        <f t="shared" si="43"/>
        <v>"Ashleigh",</v>
      </c>
      <c r="V163" t="str">
        <f t="shared" si="44"/>
        <v>"Barty",</v>
      </c>
      <c r="W163" t="str">
        <f t="shared" si="45"/>
        <v>"FO",</v>
      </c>
      <c r="X163" t="str">
        <f t="shared" si="46"/>
        <v>"SHE",</v>
      </c>
      <c r="Y163" t="s">
        <v>313</v>
      </c>
      <c r="Z163" t="str">
        <f t="shared" si="50"/>
        <v>"ashleighbarty",</v>
      </c>
      <c r="AA163">
        <v>3</v>
      </c>
      <c r="AB163" t="s">
        <v>470</v>
      </c>
      <c r="AC163" t="str">
        <f t="shared" si="40"/>
        <v>"3",</v>
      </c>
      <c r="AD163" t="str">
        <f t="shared" si="41"/>
        <v>"RH",</v>
      </c>
      <c r="AE163" t="str">
        <f t="shared" si="47"/>
        <v>"Ashleigh Barty",</v>
      </c>
    </row>
    <row r="164" spans="1:31" x14ac:dyDescent="0.25">
      <c r="A164">
        <v>1985</v>
      </c>
      <c r="B164" t="s">
        <v>212</v>
      </c>
      <c r="C164" t="s">
        <v>36</v>
      </c>
      <c r="D164" t="s">
        <v>139</v>
      </c>
      <c r="E164" t="s">
        <v>244</v>
      </c>
      <c r="F164" t="s">
        <v>477</v>
      </c>
      <c r="G164" t="str">
        <f t="shared" si="37"/>
        <v>MartinaNavratilova</v>
      </c>
      <c r="H164">
        <f t="shared" si="42"/>
        <v>0</v>
      </c>
      <c r="I164">
        <f t="shared" si="48"/>
        <v>0</v>
      </c>
      <c r="J164">
        <f t="shared" si="51"/>
        <v>0</v>
      </c>
      <c r="K164">
        <f t="shared" si="52"/>
        <v>0</v>
      </c>
      <c r="L164">
        <f t="shared" si="53"/>
        <v>0</v>
      </c>
      <c r="M164">
        <f t="shared" si="54"/>
        <v>0</v>
      </c>
      <c r="O164" t="s">
        <v>245</v>
      </c>
      <c r="P164" t="s">
        <v>246</v>
      </c>
      <c r="Q164" t="str">
        <f t="shared" si="38"/>
        <v>"1985",</v>
      </c>
      <c r="R164" t="str">
        <f t="shared" si="39"/>
        <v>"USA",</v>
      </c>
      <c r="S164" t="s">
        <v>471</v>
      </c>
      <c r="T164" t="str">
        <f t="shared" si="49"/>
        <v>"NAM",</v>
      </c>
      <c r="U164" t="str">
        <f t="shared" si="43"/>
        <v>"Martina",</v>
      </c>
      <c r="V164" t="str">
        <f t="shared" si="44"/>
        <v>"Navratilova",</v>
      </c>
      <c r="W164" t="str">
        <f t="shared" si="45"/>
        <v>"AO",</v>
      </c>
      <c r="X164" t="str">
        <f t="shared" si="46"/>
        <v>"SHE",</v>
      </c>
      <c r="Y164" t="s">
        <v>285</v>
      </c>
      <c r="Z164" t="str">
        <f t="shared" si="50"/>
        <v>"martinanavratilova",</v>
      </c>
      <c r="AA164">
        <v>18</v>
      </c>
      <c r="AB164" t="s">
        <v>469</v>
      </c>
      <c r="AC164" t="str">
        <f t="shared" si="40"/>
        <v>"18",</v>
      </c>
      <c r="AD164" t="str">
        <f t="shared" si="41"/>
        <v>"LH",</v>
      </c>
      <c r="AE164" t="str">
        <f t="shared" si="47"/>
        <v>"Martina Navratilova",</v>
      </c>
    </row>
    <row r="165" spans="1:31" x14ac:dyDescent="0.25">
      <c r="A165">
        <v>1973</v>
      </c>
      <c r="B165" t="s">
        <v>218</v>
      </c>
      <c r="C165" t="s">
        <v>42</v>
      </c>
      <c r="D165" t="s">
        <v>145</v>
      </c>
      <c r="E165" t="s">
        <v>243</v>
      </c>
      <c r="F165" t="s">
        <v>477</v>
      </c>
      <c r="G165" t="str">
        <f>_xlfn.CONCAT(C165,D165)</f>
        <v>MargaretCourt</v>
      </c>
      <c r="H165">
        <f t="shared" si="42"/>
        <v>0</v>
      </c>
      <c r="I165">
        <f t="shared" si="48"/>
        <v>0</v>
      </c>
      <c r="J165">
        <f t="shared" si="51"/>
        <v>0</v>
      </c>
      <c r="K165">
        <f t="shared" si="52"/>
        <v>0</v>
      </c>
      <c r="L165">
        <f t="shared" si="53"/>
        <v>0</v>
      </c>
      <c r="M165">
        <f t="shared" si="54"/>
        <v>0</v>
      </c>
      <c r="O165" t="s">
        <v>245</v>
      </c>
      <c r="P165" t="s">
        <v>246</v>
      </c>
      <c r="Q165" t="str">
        <f t="shared" si="38"/>
        <v>"1973",</v>
      </c>
      <c r="R165" t="str">
        <f t="shared" si="39"/>
        <v>"AUS",</v>
      </c>
      <c r="S165" t="s">
        <v>218</v>
      </c>
      <c r="T165" t="str">
        <f t="shared" si="49"/>
        <v>"AUS",</v>
      </c>
      <c r="U165" t="str">
        <f t="shared" si="43"/>
        <v>"Margaret",</v>
      </c>
      <c r="V165" t="str">
        <f t="shared" si="44"/>
        <v>"Court",</v>
      </c>
      <c r="W165" t="str">
        <f t="shared" si="45"/>
        <v>"FO",</v>
      </c>
      <c r="X165" t="str">
        <f t="shared" si="46"/>
        <v>"SHE",</v>
      </c>
      <c r="Y165" t="s">
        <v>291</v>
      </c>
      <c r="Z165" t="str">
        <f t="shared" si="50"/>
        <v>"margaretcourt",</v>
      </c>
      <c r="AA165">
        <v>24</v>
      </c>
      <c r="AB165" t="s">
        <v>470</v>
      </c>
      <c r="AC165" t="str">
        <f t="shared" si="40"/>
        <v>"24",</v>
      </c>
      <c r="AD165" t="str">
        <f t="shared" si="41"/>
        <v>"RH",</v>
      </c>
      <c r="AE165" t="str">
        <f t="shared" si="47"/>
        <v>"Margaret Court",</v>
      </c>
    </row>
    <row r="166" spans="1:31" x14ac:dyDescent="0.25">
      <c r="A166">
        <v>1981</v>
      </c>
      <c r="B166" t="s">
        <v>215</v>
      </c>
      <c r="C166" t="s">
        <v>11</v>
      </c>
      <c r="D166" t="s">
        <v>112</v>
      </c>
      <c r="E166" t="s">
        <v>243</v>
      </c>
      <c r="F166" t="s">
        <v>476</v>
      </c>
      <c r="G166" t="str">
        <f t="shared" si="37"/>
        <v>BjornBorg</v>
      </c>
      <c r="H166">
        <f t="shared" si="42"/>
        <v>0</v>
      </c>
      <c r="I166">
        <f t="shared" si="48"/>
        <v>0</v>
      </c>
      <c r="J166">
        <f t="shared" si="51"/>
        <v>0</v>
      </c>
      <c r="K166">
        <f t="shared" si="52"/>
        <v>0</v>
      </c>
      <c r="L166">
        <f t="shared" si="53"/>
        <v>0</v>
      </c>
      <c r="M166">
        <f t="shared" si="54"/>
        <v>0</v>
      </c>
      <c r="O166" t="s">
        <v>245</v>
      </c>
      <c r="P166" t="s">
        <v>246</v>
      </c>
      <c r="Q166" t="str">
        <f t="shared" si="38"/>
        <v>"1981",</v>
      </c>
      <c r="R166" t="str">
        <f t="shared" si="39"/>
        <v>"SWE",</v>
      </c>
      <c r="S166" t="s">
        <v>473</v>
      </c>
      <c r="T166" t="str">
        <f t="shared" si="49"/>
        <v>"EUR",</v>
      </c>
      <c r="U166" t="str">
        <f t="shared" si="43"/>
        <v>"Bjorn",</v>
      </c>
      <c r="V166" t="str">
        <f t="shared" si="44"/>
        <v>"Borg",</v>
      </c>
      <c r="W166" t="str">
        <f t="shared" si="45"/>
        <v>"FO",</v>
      </c>
      <c r="X166" t="str">
        <f t="shared" si="46"/>
        <v>"HE",</v>
      </c>
      <c r="Y166" t="s">
        <v>260</v>
      </c>
      <c r="Z166" t="str">
        <f t="shared" si="50"/>
        <v>"bjornborg",</v>
      </c>
      <c r="AA166">
        <v>11</v>
      </c>
      <c r="AB166" t="s">
        <v>470</v>
      </c>
      <c r="AC166" t="str">
        <f t="shared" si="40"/>
        <v>"11",</v>
      </c>
      <c r="AD166" t="str">
        <f t="shared" si="41"/>
        <v>"RH",</v>
      </c>
      <c r="AE166" t="str">
        <f t="shared" si="47"/>
        <v>"Bjorn Borg",</v>
      </c>
    </row>
    <row r="167" spans="1:31" x14ac:dyDescent="0.25">
      <c r="A167">
        <v>1989</v>
      </c>
      <c r="B167" t="s">
        <v>216</v>
      </c>
      <c r="C167" t="s">
        <v>26</v>
      </c>
      <c r="D167" t="s">
        <v>128</v>
      </c>
      <c r="E167" t="s">
        <v>242</v>
      </c>
      <c r="F167" t="s">
        <v>476</v>
      </c>
      <c r="G167" t="str">
        <f t="shared" si="37"/>
        <v>BorisBecker</v>
      </c>
      <c r="H167">
        <f t="shared" si="42"/>
        <v>0</v>
      </c>
      <c r="I167">
        <f t="shared" si="48"/>
        <v>0</v>
      </c>
      <c r="J167">
        <f t="shared" si="51"/>
        <v>0</v>
      </c>
      <c r="K167">
        <f t="shared" si="52"/>
        <v>0</v>
      </c>
      <c r="L167">
        <f t="shared" si="53"/>
        <v>0</v>
      </c>
      <c r="M167">
        <f t="shared" si="54"/>
        <v>0</v>
      </c>
      <c r="O167" t="s">
        <v>245</v>
      </c>
      <c r="P167" t="s">
        <v>246</v>
      </c>
      <c r="Q167" t="str">
        <f t="shared" si="38"/>
        <v>"1989",</v>
      </c>
      <c r="R167" t="str">
        <f t="shared" si="39"/>
        <v>"GER",</v>
      </c>
      <c r="S167" t="s">
        <v>473</v>
      </c>
      <c r="T167" t="str">
        <f t="shared" si="49"/>
        <v>"EUR",</v>
      </c>
      <c r="U167" t="str">
        <f t="shared" si="43"/>
        <v>"Boris",</v>
      </c>
      <c r="V167" t="str">
        <f t="shared" si="44"/>
        <v>"Becker",</v>
      </c>
      <c r="W167" t="str">
        <f t="shared" si="45"/>
        <v>"WIM",</v>
      </c>
      <c r="X167" t="str">
        <f t="shared" si="46"/>
        <v>"HE",</v>
      </c>
      <c r="Y167" t="s">
        <v>274</v>
      </c>
      <c r="Z167" t="str">
        <f t="shared" si="50"/>
        <v>"borisbecker",</v>
      </c>
      <c r="AA167">
        <v>6</v>
      </c>
      <c r="AB167" t="s">
        <v>470</v>
      </c>
      <c r="AC167" t="str">
        <f t="shared" si="40"/>
        <v>"6",</v>
      </c>
      <c r="AD167" t="str">
        <f t="shared" si="41"/>
        <v>"RH",</v>
      </c>
      <c r="AE167" t="str">
        <f t="shared" si="47"/>
        <v>"Boris Becker",</v>
      </c>
    </row>
    <row r="168" spans="1:31" x14ac:dyDescent="0.25">
      <c r="A168">
        <v>2021</v>
      </c>
      <c r="B168" t="s">
        <v>221</v>
      </c>
      <c r="C168" t="s">
        <v>63</v>
      </c>
      <c r="D168" t="s">
        <v>168</v>
      </c>
      <c r="E168" t="s">
        <v>243</v>
      </c>
      <c r="F168" t="s">
        <v>477</v>
      </c>
      <c r="G168" t="str">
        <f t="shared" si="37"/>
        <v>BarboraKrejcikova</v>
      </c>
      <c r="H168">
        <f t="shared" si="42"/>
        <v>0</v>
      </c>
      <c r="I168">
        <f t="shared" si="48"/>
        <v>0</v>
      </c>
      <c r="J168">
        <f t="shared" si="51"/>
        <v>0</v>
      </c>
      <c r="K168">
        <f t="shared" si="52"/>
        <v>0</v>
      </c>
      <c r="L168">
        <f t="shared" si="53"/>
        <v>0</v>
      </c>
      <c r="M168">
        <f t="shared" si="54"/>
        <v>0</v>
      </c>
      <c r="O168" t="s">
        <v>245</v>
      </c>
      <c r="P168" t="s">
        <v>246</v>
      </c>
      <c r="Q168" t="str">
        <f t="shared" si="38"/>
        <v>"2021",</v>
      </c>
      <c r="R168" t="str">
        <f t="shared" si="39"/>
        <v>"CZE",</v>
      </c>
      <c r="S168" t="s">
        <v>473</v>
      </c>
      <c r="T168" t="str">
        <f t="shared" si="49"/>
        <v>"EUR",</v>
      </c>
      <c r="U168" t="str">
        <f t="shared" si="43"/>
        <v>"Barbora",</v>
      </c>
      <c r="V168" t="str">
        <f t="shared" si="44"/>
        <v>"Krejcikova",</v>
      </c>
      <c r="W168" t="str">
        <f t="shared" si="45"/>
        <v>"FO",</v>
      </c>
      <c r="X168" t="str">
        <f t="shared" si="46"/>
        <v>"SHE",</v>
      </c>
      <c r="Y168" t="s">
        <v>314</v>
      </c>
      <c r="Z168" t="str">
        <f t="shared" si="50"/>
        <v>"barborakrejcikova",</v>
      </c>
      <c r="AA168">
        <v>1</v>
      </c>
      <c r="AB168" t="s">
        <v>470</v>
      </c>
      <c r="AC168" t="str">
        <f t="shared" si="40"/>
        <v>"1",</v>
      </c>
      <c r="AD168" t="str">
        <f t="shared" si="41"/>
        <v>"RH",</v>
      </c>
      <c r="AE168" t="str">
        <f t="shared" si="47"/>
        <v>"Barbora Krejcikova",</v>
      </c>
    </row>
    <row r="169" spans="1:31" x14ac:dyDescent="0.25">
      <c r="A169">
        <v>2015</v>
      </c>
      <c r="B169" t="s">
        <v>229</v>
      </c>
      <c r="C169" t="s">
        <v>64</v>
      </c>
      <c r="D169" t="s">
        <v>169</v>
      </c>
      <c r="E169" t="s">
        <v>241</v>
      </c>
      <c r="F169" t="s">
        <v>477</v>
      </c>
      <c r="G169" t="str">
        <f t="shared" si="37"/>
        <v>FlaviaPennetta</v>
      </c>
      <c r="H169">
        <f t="shared" si="42"/>
        <v>0</v>
      </c>
      <c r="I169">
        <f t="shared" si="48"/>
        <v>0</v>
      </c>
      <c r="J169">
        <f t="shared" si="51"/>
        <v>0</v>
      </c>
      <c r="K169">
        <f t="shared" si="52"/>
        <v>0</v>
      </c>
      <c r="L169">
        <f t="shared" si="53"/>
        <v>0</v>
      </c>
      <c r="M169">
        <f t="shared" si="54"/>
        <v>0</v>
      </c>
      <c r="O169" t="s">
        <v>245</v>
      </c>
      <c r="P169" t="s">
        <v>246</v>
      </c>
      <c r="Q169" t="str">
        <f t="shared" si="38"/>
        <v>"2015",</v>
      </c>
      <c r="R169" t="str">
        <f t="shared" si="39"/>
        <v>"ITA",</v>
      </c>
      <c r="S169" t="s">
        <v>473</v>
      </c>
      <c r="T169" t="str">
        <f t="shared" si="49"/>
        <v>"EUR",</v>
      </c>
      <c r="U169" t="str">
        <f t="shared" si="43"/>
        <v>"Flavia",</v>
      </c>
      <c r="V169" t="str">
        <f t="shared" si="44"/>
        <v>"Pennetta",</v>
      </c>
      <c r="W169" t="str">
        <f t="shared" si="45"/>
        <v>"USO",</v>
      </c>
      <c r="X169" t="str">
        <f t="shared" si="46"/>
        <v>"SHE",</v>
      </c>
      <c r="Y169" t="s">
        <v>315</v>
      </c>
      <c r="Z169" t="str">
        <f t="shared" si="50"/>
        <v>"flaviapennetta",</v>
      </c>
      <c r="AA169">
        <v>1</v>
      </c>
      <c r="AB169" t="s">
        <v>470</v>
      </c>
      <c r="AC169" t="str">
        <f t="shared" si="40"/>
        <v>"1",</v>
      </c>
      <c r="AD169" t="str">
        <f t="shared" si="41"/>
        <v>"RH",</v>
      </c>
      <c r="AE169" t="str">
        <f t="shared" si="47"/>
        <v>"Flavia Pennetta",</v>
      </c>
    </row>
    <row r="170" spans="1:31" x14ac:dyDescent="0.25">
      <c r="A170">
        <v>1994</v>
      </c>
      <c r="B170" t="s">
        <v>212</v>
      </c>
      <c r="C170" t="s">
        <v>7</v>
      </c>
      <c r="D170" t="s">
        <v>108</v>
      </c>
      <c r="E170" t="s">
        <v>242</v>
      </c>
      <c r="F170" t="s">
        <v>476</v>
      </c>
      <c r="G170" t="str">
        <f t="shared" si="37"/>
        <v>PeteSampras</v>
      </c>
      <c r="H170">
        <f t="shared" si="42"/>
        <v>0</v>
      </c>
      <c r="I170">
        <f t="shared" si="48"/>
        <v>0</v>
      </c>
      <c r="J170">
        <f t="shared" si="51"/>
        <v>0</v>
      </c>
      <c r="K170">
        <f t="shared" si="52"/>
        <v>0</v>
      </c>
      <c r="L170">
        <f t="shared" si="53"/>
        <v>0</v>
      </c>
      <c r="M170">
        <f t="shared" si="54"/>
        <v>0</v>
      </c>
      <c r="O170" t="s">
        <v>245</v>
      </c>
      <c r="P170" t="s">
        <v>246</v>
      </c>
      <c r="Q170" t="str">
        <f t="shared" si="38"/>
        <v>"1994",</v>
      </c>
      <c r="R170" t="str">
        <f t="shared" si="39"/>
        <v>"USA",</v>
      </c>
      <c r="S170" t="s">
        <v>471</v>
      </c>
      <c r="T170" t="str">
        <f t="shared" si="49"/>
        <v>"NAM",</v>
      </c>
      <c r="U170" t="str">
        <f t="shared" si="43"/>
        <v>"Pete",</v>
      </c>
      <c r="V170" t="str">
        <f t="shared" si="44"/>
        <v>"Sampras",</v>
      </c>
      <c r="W170" t="str">
        <f t="shared" si="45"/>
        <v>"WIM",</v>
      </c>
      <c r="X170" t="str">
        <f t="shared" si="46"/>
        <v>"HE",</v>
      </c>
      <c r="Y170" t="s">
        <v>256</v>
      </c>
      <c r="Z170" t="str">
        <f t="shared" si="50"/>
        <v>"petesampras",</v>
      </c>
      <c r="AA170">
        <v>14</v>
      </c>
      <c r="AB170" t="s">
        <v>470</v>
      </c>
      <c r="AC170" t="str">
        <f t="shared" si="40"/>
        <v>"14",</v>
      </c>
      <c r="AD170" t="str">
        <f t="shared" si="41"/>
        <v>"RH",</v>
      </c>
      <c r="AE170" t="str">
        <f t="shared" si="47"/>
        <v>"Pete Sampras",</v>
      </c>
    </row>
    <row r="171" spans="1:31" x14ac:dyDescent="0.25">
      <c r="A171">
        <v>1981</v>
      </c>
      <c r="B171" t="s">
        <v>233</v>
      </c>
      <c r="C171" t="s">
        <v>13</v>
      </c>
      <c r="D171" t="s">
        <v>114</v>
      </c>
      <c r="E171" t="s">
        <v>244</v>
      </c>
      <c r="F171" t="s">
        <v>476</v>
      </c>
      <c r="G171" t="str">
        <f t="shared" si="37"/>
        <v>JohanKriek</v>
      </c>
      <c r="H171">
        <f t="shared" si="42"/>
        <v>0</v>
      </c>
      <c r="I171">
        <f t="shared" si="48"/>
        <v>0</v>
      </c>
      <c r="J171">
        <f t="shared" si="51"/>
        <v>0</v>
      </c>
      <c r="K171">
        <f t="shared" si="52"/>
        <v>0</v>
      </c>
      <c r="L171">
        <f t="shared" si="53"/>
        <v>0</v>
      </c>
      <c r="M171">
        <f t="shared" si="54"/>
        <v>0</v>
      </c>
      <c r="O171" t="s">
        <v>245</v>
      </c>
      <c r="P171" t="s">
        <v>246</v>
      </c>
      <c r="Q171" t="str">
        <f t="shared" si="38"/>
        <v>"1981",</v>
      </c>
      <c r="R171" t="str">
        <f t="shared" si="39"/>
        <v>"SAF",</v>
      </c>
      <c r="S171" t="s">
        <v>474</v>
      </c>
      <c r="T171" t="str">
        <f t="shared" si="49"/>
        <v>"AFR",</v>
      </c>
      <c r="U171" t="str">
        <f t="shared" si="43"/>
        <v>"Johan",</v>
      </c>
      <c r="V171" t="str">
        <f t="shared" si="44"/>
        <v>"Kriek",</v>
      </c>
      <c r="W171" t="str">
        <f t="shared" si="45"/>
        <v>"AO",</v>
      </c>
      <c r="X171" t="str">
        <f t="shared" si="46"/>
        <v>"HE",</v>
      </c>
      <c r="Y171" t="s">
        <v>262</v>
      </c>
      <c r="Z171" t="str">
        <f t="shared" si="50"/>
        <v>"johankriek",</v>
      </c>
      <c r="AA171">
        <v>2</v>
      </c>
      <c r="AB171" t="s">
        <v>470</v>
      </c>
      <c r="AC171" t="str">
        <f t="shared" si="40"/>
        <v>"2",</v>
      </c>
      <c r="AD171" t="str">
        <f t="shared" si="41"/>
        <v>"RH",</v>
      </c>
      <c r="AE171" t="str">
        <f t="shared" si="47"/>
        <v>"Johan Kriek",</v>
      </c>
    </row>
    <row r="172" spans="1:31" x14ac:dyDescent="0.25">
      <c r="A172">
        <v>1993</v>
      </c>
      <c r="B172" t="s">
        <v>216</v>
      </c>
      <c r="C172" t="s">
        <v>15</v>
      </c>
      <c r="D172" t="s">
        <v>116</v>
      </c>
      <c r="E172" t="s">
        <v>241</v>
      </c>
      <c r="F172" t="s">
        <v>477</v>
      </c>
      <c r="G172" t="str">
        <f t="shared" si="37"/>
        <v>SteffiGraf</v>
      </c>
      <c r="H172">
        <f t="shared" si="42"/>
        <v>0</v>
      </c>
      <c r="I172">
        <f t="shared" si="48"/>
        <v>0</v>
      </c>
      <c r="J172">
        <f t="shared" si="51"/>
        <v>0</v>
      </c>
      <c r="K172">
        <f t="shared" si="52"/>
        <v>0</v>
      </c>
      <c r="L172">
        <f t="shared" si="53"/>
        <v>0</v>
      </c>
      <c r="M172">
        <f t="shared" si="54"/>
        <v>0</v>
      </c>
      <c r="O172" t="s">
        <v>245</v>
      </c>
      <c r="P172" t="s">
        <v>246</v>
      </c>
      <c r="Q172" t="str">
        <f t="shared" si="38"/>
        <v>"1993",</v>
      </c>
      <c r="R172" t="str">
        <f t="shared" si="39"/>
        <v>"GER",</v>
      </c>
      <c r="S172" t="s">
        <v>473</v>
      </c>
      <c r="T172" t="str">
        <f t="shared" si="49"/>
        <v>"EUR",</v>
      </c>
      <c r="U172" t="str">
        <f t="shared" si="43"/>
        <v>"Steffi",</v>
      </c>
      <c r="V172" t="str">
        <f t="shared" si="44"/>
        <v>"Graf",</v>
      </c>
      <c r="W172" t="str">
        <f t="shared" si="45"/>
        <v>"USO",</v>
      </c>
      <c r="X172" t="str">
        <f t="shared" si="46"/>
        <v>"SHE",</v>
      </c>
      <c r="Y172" t="s">
        <v>251</v>
      </c>
      <c r="Z172" t="str">
        <f t="shared" si="50"/>
        <v>"steffigraf",</v>
      </c>
      <c r="AA172">
        <v>22</v>
      </c>
      <c r="AB172" t="s">
        <v>470</v>
      </c>
      <c r="AC172" t="str">
        <f t="shared" si="40"/>
        <v>"22",</v>
      </c>
      <c r="AD172" t="str">
        <f t="shared" si="41"/>
        <v>"RH",</v>
      </c>
      <c r="AE172" t="str">
        <f t="shared" si="47"/>
        <v>"Steffi Graf",</v>
      </c>
    </row>
    <row r="173" spans="1:31" x14ac:dyDescent="0.25">
      <c r="A173">
        <v>1996</v>
      </c>
      <c r="B173" t="s">
        <v>212</v>
      </c>
      <c r="C173" t="s">
        <v>40</v>
      </c>
      <c r="D173" t="s">
        <v>143</v>
      </c>
      <c r="E173" t="s">
        <v>244</v>
      </c>
      <c r="F173" t="s">
        <v>477</v>
      </c>
      <c r="G173" t="str">
        <f t="shared" si="37"/>
        <v>MonicaSeles</v>
      </c>
      <c r="H173">
        <f t="shared" si="42"/>
        <v>0</v>
      </c>
      <c r="I173">
        <f t="shared" si="48"/>
        <v>0</v>
      </c>
      <c r="J173">
        <f t="shared" si="51"/>
        <v>0</v>
      </c>
      <c r="K173">
        <f t="shared" si="52"/>
        <v>0</v>
      </c>
      <c r="L173">
        <f t="shared" si="53"/>
        <v>0</v>
      </c>
      <c r="M173">
        <f t="shared" si="54"/>
        <v>0</v>
      </c>
      <c r="O173" t="s">
        <v>245</v>
      </c>
      <c r="P173" t="s">
        <v>246</v>
      </c>
      <c r="Q173" t="str">
        <f t="shared" si="38"/>
        <v>"1996",</v>
      </c>
      <c r="R173" t="str">
        <f t="shared" si="39"/>
        <v>"USA",</v>
      </c>
      <c r="S173" t="s">
        <v>471</v>
      </c>
      <c r="T173" t="str">
        <f t="shared" si="49"/>
        <v>"NAM",</v>
      </c>
      <c r="U173" t="str">
        <f t="shared" si="43"/>
        <v>"Monica",</v>
      </c>
      <c r="V173" t="str">
        <f t="shared" si="44"/>
        <v>"Seles",</v>
      </c>
      <c r="W173" t="str">
        <f t="shared" si="45"/>
        <v>"AO",</v>
      </c>
      <c r="X173" t="str">
        <f t="shared" si="46"/>
        <v>"SHE",</v>
      </c>
      <c r="Y173" t="s">
        <v>289</v>
      </c>
      <c r="Z173" t="str">
        <f t="shared" si="50"/>
        <v>"monicaseles",</v>
      </c>
      <c r="AA173">
        <v>9</v>
      </c>
      <c r="AB173" t="s">
        <v>469</v>
      </c>
      <c r="AC173" t="str">
        <f t="shared" si="40"/>
        <v>"9",</v>
      </c>
      <c r="AD173" t="str">
        <f t="shared" si="41"/>
        <v>"LH",</v>
      </c>
      <c r="AE173" t="str">
        <f t="shared" si="47"/>
        <v>"Monica Seles",</v>
      </c>
    </row>
    <row r="174" spans="1:31" x14ac:dyDescent="0.25">
      <c r="A174">
        <v>2012</v>
      </c>
      <c r="B174" t="s">
        <v>217</v>
      </c>
      <c r="C174" t="s">
        <v>8</v>
      </c>
      <c r="D174" t="s">
        <v>109</v>
      </c>
      <c r="E174" t="s">
        <v>243</v>
      </c>
      <c r="F174" t="s">
        <v>476</v>
      </c>
      <c r="G174" t="str">
        <f t="shared" si="37"/>
        <v>RafaelNadal</v>
      </c>
      <c r="H174">
        <f t="shared" si="42"/>
        <v>0</v>
      </c>
      <c r="I174">
        <f t="shared" si="48"/>
        <v>0</v>
      </c>
      <c r="J174">
        <f t="shared" si="51"/>
        <v>0</v>
      </c>
      <c r="K174">
        <f t="shared" si="52"/>
        <v>0</v>
      </c>
      <c r="L174">
        <f t="shared" si="53"/>
        <v>0</v>
      </c>
      <c r="M174">
        <f t="shared" si="54"/>
        <v>0</v>
      </c>
      <c r="O174" t="s">
        <v>245</v>
      </c>
      <c r="P174" t="s">
        <v>246</v>
      </c>
      <c r="Q174" t="str">
        <f t="shared" si="38"/>
        <v>"2012",</v>
      </c>
      <c r="R174" t="str">
        <f t="shared" si="39"/>
        <v>"ESP",</v>
      </c>
      <c r="S174" t="s">
        <v>473</v>
      </c>
      <c r="T174" t="str">
        <f t="shared" si="49"/>
        <v>"EUR",</v>
      </c>
      <c r="U174" t="str">
        <f t="shared" si="43"/>
        <v>"Rafael",</v>
      </c>
      <c r="V174" t="str">
        <f t="shared" si="44"/>
        <v>"Nadal",</v>
      </c>
      <c r="W174" t="str">
        <f t="shared" si="45"/>
        <v>"FO",</v>
      </c>
      <c r="X174" t="str">
        <f t="shared" si="46"/>
        <v>"HE",</v>
      </c>
      <c r="Y174" t="s">
        <v>257</v>
      </c>
      <c r="Z174" t="str">
        <f t="shared" si="50"/>
        <v>"rafaelnadal",</v>
      </c>
      <c r="AA174">
        <v>22</v>
      </c>
      <c r="AB174" t="s">
        <v>469</v>
      </c>
      <c r="AC174" t="str">
        <f t="shared" si="40"/>
        <v>"22",</v>
      </c>
      <c r="AD174" t="str">
        <f t="shared" si="41"/>
        <v>"LH",</v>
      </c>
      <c r="AE174" t="str">
        <f t="shared" si="47"/>
        <v>"Rafael Nadal",</v>
      </c>
    </row>
    <row r="175" spans="1:31" x14ac:dyDescent="0.25">
      <c r="A175">
        <v>2013</v>
      </c>
      <c r="B175" t="s">
        <v>227</v>
      </c>
      <c r="C175" t="s">
        <v>65</v>
      </c>
      <c r="D175" t="s">
        <v>170</v>
      </c>
      <c r="E175" t="s">
        <v>242</v>
      </c>
      <c r="F175" t="s">
        <v>476</v>
      </c>
      <c r="G175" t="str">
        <f t="shared" si="37"/>
        <v>AndyMurray</v>
      </c>
      <c r="H175">
        <f t="shared" si="42"/>
        <v>0</v>
      </c>
      <c r="I175">
        <f t="shared" si="48"/>
        <v>0</v>
      </c>
      <c r="J175">
        <f t="shared" si="51"/>
        <v>0</v>
      </c>
      <c r="K175">
        <f t="shared" si="52"/>
        <v>0</v>
      </c>
      <c r="L175">
        <f t="shared" si="53"/>
        <v>0</v>
      </c>
      <c r="M175">
        <f t="shared" si="54"/>
        <v>0</v>
      </c>
      <c r="O175" t="s">
        <v>245</v>
      </c>
      <c r="P175" t="s">
        <v>246</v>
      </c>
      <c r="Q175" t="str">
        <f t="shared" si="38"/>
        <v>"2013",</v>
      </c>
      <c r="R175" t="str">
        <f t="shared" si="39"/>
        <v>"GBR",</v>
      </c>
      <c r="S175" t="s">
        <v>473</v>
      </c>
      <c r="T175" t="str">
        <f t="shared" si="49"/>
        <v>"EUR",</v>
      </c>
      <c r="U175" t="str">
        <f t="shared" si="43"/>
        <v>"Andy",</v>
      </c>
      <c r="V175" t="str">
        <f t="shared" si="44"/>
        <v>"Murray",</v>
      </c>
      <c r="W175" t="str">
        <f t="shared" si="45"/>
        <v>"WIM",</v>
      </c>
      <c r="X175" t="str">
        <f t="shared" si="46"/>
        <v>"HE",</v>
      </c>
      <c r="Y175" t="s">
        <v>316</v>
      </c>
      <c r="Z175" t="str">
        <f t="shared" si="50"/>
        <v>"andymurray",</v>
      </c>
      <c r="AA175">
        <v>3</v>
      </c>
      <c r="AB175" t="s">
        <v>470</v>
      </c>
      <c r="AC175" t="str">
        <f t="shared" si="40"/>
        <v>"3",</v>
      </c>
      <c r="AD175" t="str">
        <f t="shared" si="41"/>
        <v>"RH",</v>
      </c>
      <c r="AE175" t="str">
        <f t="shared" si="47"/>
        <v>"Andy Murray",</v>
      </c>
    </row>
    <row r="176" spans="1:31" x14ac:dyDescent="0.25">
      <c r="A176">
        <v>2004</v>
      </c>
      <c r="B176" t="s">
        <v>225</v>
      </c>
      <c r="C176" t="s">
        <v>66</v>
      </c>
      <c r="D176" t="s">
        <v>171</v>
      </c>
      <c r="E176" t="s">
        <v>243</v>
      </c>
      <c r="F176" t="s">
        <v>477</v>
      </c>
      <c r="G176" t="str">
        <f t="shared" si="37"/>
        <v>AnastasiaMyskina</v>
      </c>
      <c r="H176">
        <f t="shared" si="42"/>
        <v>0</v>
      </c>
      <c r="I176">
        <f t="shared" si="48"/>
        <v>0</v>
      </c>
      <c r="J176">
        <f t="shared" si="51"/>
        <v>0</v>
      </c>
      <c r="K176">
        <f t="shared" si="52"/>
        <v>0</v>
      </c>
      <c r="L176">
        <f t="shared" si="53"/>
        <v>0</v>
      </c>
      <c r="M176">
        <f t="shared" si="54"/>
        <v>0</v>
      </c>
      <c r="O176" t="s">
        <v>245</v>
      </c>
      <c r="P176" t="s">
        <v>246</v>
      </c>
      <c r="Q176" t="str">
        <f t="shared" si="38"/>
        <v>"2004",</v>
      </c>
      <c r="R176" t="str">
        <f t="shared" si="39"/>
        <v>"RUS",</v>
      </c>
      <c r="S176" t="s">
        <v>475</v>
      </c>
      <c r="T176" t="str">
        <f t="shared" si="49"/>
        <v>"ASA",</v>
      </c>
      <c r="U176" t="str">
        <f t="shared" si="43"/>
        <v>"Anastasia",</v>
      </c>
      <c r="V176" t="str">
        <f t="shared" si="44"/>
        <v>"Myskina",</v>
      </c>
      <c r="W176" t="str">
        <f t="shared" si="45"/>
        <v>"FO",</v>
      </c>
      <c r="X176" t="str">
        <f t="shared" si="46"/>
        <v>"SHE",</v>
      </c>
      <c r="Y176" t="s">
        <v>317</v>
      </c>
      <c r="Z176" t="str">
        <f t="shared" si="50"/>
        <v>"anastasiamyskina",</v>
      </c>
      <c r="AA176">
        <v>1</v>
      </c>
      <c r="AB176" t="s">
        <v>470</v>
      </c>
      <c r="AC176" t="str">
        <f t="shared" si="40"/>
        <v>"1",</v>
      </c>
      <c r="AD176" t="str">
        <f t="shared" si="41"/>
        <v>"RH",</v>
      </c>
      <c r="AE176" t="str">
        <f t="shared" si="47"/>
        <v>"Anastasia Myskina",</v>
      </c>
    </row>
    <row r="177" spans="1:31" x14ac:dyDescent="0.25">
      <c r="A177">
        <v>2013</v>
      </c>
      <c r="B177" t="s">
        <v>214</v>
      </c>
      <c r="C177" t="s">
        <v>20</v>
      </c>
      <c r="D177" t="s">
        <v>121</v>
      </c>
      <c r="E177" t="s">
        <v>244</v>
      </c>
      <c r="F177" t="s">
        <v>476</v>
      </c>
      <c r="G177" t="str">
        <f>_xlfn.CONCAT(C177,D177)</f>
        <v>NovakDjokovic</v>
      </c>
      <c r="H177">
        <f t="shared" si="42"/>
        <v>0</v>
      </c>
      <c r="I177">
        <f t="shared" si="48"/>
        <v>0</v>
      </c>
      <c r="J177">
        <f t="shared" si="51"/>
        <v>0</v>
      </c>
      <c r="K177">
        <f t="shared" si="52"/>
        <v>0</v>
      </c>
      <c r="L177">
        <f t="shared" si="53"/>
        <v>0</v>
      </c>
      <c r="M177">
        <f t="shared" si="54"/>
        <v>0</v>
      </c>
      <c r="O177" t="s">
        <v>245</v>
      </c>
      <c r="P177" t="s">
        <v>246</v>
      </c>
      <c r="Q177" t="str">
        <f t="shared" si="38"/>
        <v>"2013",</v>
      </c>
      <c r="R177" t="str">
        <f t="shared" si="39"/>
        <v>"SRB",</v>
      </c>
      <c r="S177" t="s">
        <v>473</v>
      </c>
      <c r="T177" t="str">
        <f t="shared" si="49"/>
        <v>"EUR",</v>
      </c>
      <c r="U177" t="str">
        <f t="shared" si="43"/>
        <v>"Novak",</v>
      </c>
      <c r="V177" t="str">
        <f t="shared" si="44"/>
        <v>"Djokovic",</v>
      </c>
      <c r="W177" t="str">
        <f t="shared" si="45"/>
        <v>"AO",</v>
      </c>
      <c r="X177" t="str">
        <f t="shared" si="46"/>
        <v>"HE",</v>
      </c>
      <c r="Y177" t="s">
        <v>269</v>
      </c>
      <c r="Z177" t="str">
        <f t="shared" si="50"/>
        <v>"novakdjokovic",</v>
      </c>
      <c r="AA177">
        <v>20</v>
      </c>
      <c r="AB177" t="s">
        <v>470</v>
      </c>
      <c r="AC177" t="str">
        <f t="shared" si="40"/>
        <v>"20",</v>
      </c>
      <c r="AD177" t="str">
        <f t="shared" si="41"/>
        <v>"RH",</v>
      </c>
      <c r="AE177" t="str">
        <f t="shared" si="47"/>
        <v>"Novak Djokovic",</v>
      </c>
    </row>
    <row r="178" spans="1:31" x14ac:dyDescent="0.25">
      <c r="A178">
        <v>2003</v>
      </c>
      <c r="B178" t="s">
        <v>234</v>
      </c>
      <c r="C178" t="s">
        <v>67</v>
      </c>
      <c r="D178" t="s">
        <v>172</v>
      </c>
      <c r="E178" t="s">
        <v>241</v>
      </c>
      <c r="F178" t="s">
        <v>477</v>
      </c>
      <c r="G178" t="str">
        <f t="shared" si="37"/>
        <v>JustineHenin</v>
      </c>
      <c r="H178">
        <f t="shared" si="42"/>
        <v>0</v>
      </c>
      <c r="I178">
        <f t="shared" si="48"/>
        <v>0</v>
      </c>
      <c r="J178">
        <f t="shared" si="51"/>
        <v>0</v>
      </c>
      <c r="K178">
        <f t="shared" si="52"/>
        <v>0</v>
      </c>
      <c r="L178">
        <f t="shared" si="53"/>
        <v>0</v>
      </c>
      <c r="M178">
        <f t="shared" si="54"/>
        <v>0</v>
      </c>
      <c r="O178" t="s">
        <v>245</v>
      </c>
      <c r="P178" t="s">
        <v>246</v>
      </c>
      <c r="Q178" t="str">
        <f t="shared" si="38"/>
        <v>"2003",</v>
      </c>
      <c r="R178" t="str">
        <f t="shared" si="39"/>
        <v>"BEL",</v>
      </c>
      <c r="S178" t="s">
        <v>473</v>
      </c>
      <c r="T178" t="str">
        <f t="shared" si="49"/>
        <v>"EUR",</v>
      </c>
      <c r="U178" t="str">
        <f t="shared" si="43"/>
        <v>"Justine",</v>
      </c>
      <c r="V178" t="str">
        <f t="shared" si="44"/>
        <v>"Henin",</v>
      </c>
      <c r="W178" t="str">
        <f t="shared" si="45"/>
        <v>"USO",</v>
      </c>
      <c r="X178" t="str">
        <f t="shared" si="46"/>
        <v>"SHE",</v>
      </c>
      <c r="Y178" t="s">
        <v>318</v>
      </c>
      <c r="Z178" t="str">
        <f t="shared" si="50"/>
        <v>"justinehenin",</v>
      </c>
      <c r="AA178">
        <v>7</v>
      </c>
      <c r="AB178" t="s">
        <v>470</v>
      </c>
      <c r="AC178" t="str">
        <f t="shared" si="40"/>
        <v>"7",</v>
      </c>
      <c r="AD178" t="str">
        <f t="shared" si="41"/>
        <v>"RH",</v>
      </c>
      <c r="AE178" t="str">
        <f t="shared" si="47"/>
        <v>"Justine Henin",</v>
      </c>
    </row>
    <row r="179" spans="1:31" x14ac:dyDescent="0.25">
      <c r="A179">
        <v>1987</v>
      </c>
      <c r="B179" t="s">
        <v>218</v>
      </c>
      <c r="C179" t="s">
        <v>68</v>
      </c>
      <c r="D179" t="s">
        <v>173</v>
      </c>
      <c r="E179" t="s">
        <v>242</v>
      </c>
      <c r="F179" t="s">
        <v>476</v>
      </c>
      <c r="G179" t="str">
        <f t="shared" si="37"/>
        <v>PatCash</v>
      </c>
      <c r="H179">
        <f t="shared" si="42"/>
        <v>0</v>
      </c>
      <c r="I179">
        <f t="shared" si="48"/>
        <v>0</v>
      </c>
      <c r="J179">
        <f t="shared" si="51"/>
        <v>0</v>
      </c>
      <c r="K179">
        <f t="shared" si="52"/>
        <v>0</v>
      </c>
      <c r="L179">
        <f t="shared" si="53"/>
        <v>0</v>
      </c>
      <c r="M179">
        <f t="shared" si="54"/>
        <v>0</v>
      </c>
      <c r="O179" t="s">
        <v>245</v>
      </c>
      <c r="P179" t="s">
        <v>246</v>
      </c>
      <c r="Q179" t="str">
        <f t="shared" si="38"/>
        <v>"1987",</v>
      </c>
      <c r="R179" t="str">
        <f t="shared" si="39"/>
        <v>"AUS",</v>
      </c>
      <c r="S179" t="s">
        <v>218</v>
      </c>
      <c r="T179" t="str">
        <f t="shared" si="49"/>
        <v>"AUS",</v>
      </c>
      <c r="U179" t="str">
        <f t="shared" si="43"/>
        <v>"Pat",</v>
      </c>
      <c r="V179" t="str">
        <f t="shared" si="44"/>
        <v>"Cash",</v>
      </c>
      <c r="W179" t="str">
        <f t="shared" si="45"/>
        <v>"WIM",</v>
      </c>
      <c r="X179" t="str">
        <f t="shared" si="46"/>
        <v>"HE",</v>
      </c>
      <c r="Y179" t="s">
        <v>319</v>
      </c>
      <c r="Z179" t="str">
        <f t="shared" si="50"/>
        <v>"patcash",</v>
      </c>
      <c r="AA179">
        <v>1</v>
      </c>
      <c r="AB179" t="s">
        <v>470</v>
      </c>
      <c r="AC179" t="str">
        <f t="shared" si="40"/>
        <v>"1",</v>
      </c>
      <c r="AD179" t="str">
        <f t="shared" si="41"/>
        <v>"RH",</v>
      </c>
      <c r="AE179" t="str">
        <f t="shared" si="47"/>
        <v>"Pat Cash",</v>
      </c>
    </row>
    <row r="180" spans="1:31" x14ac:dyDescent="0.25">
      <c r="A180">
        <v>1976</v>
      </c>
      <c r="B180" t="s">
        <v>229</v>
      </c>
      <c r="C180" t="s">
        <v>69</v>
      </c>
      <c r="D180" t="s">
        <v>174</v>
      </c>
      <c r="E180" t="s">
        <v>243</v>
      </c>
      <c r="F180" t="s">
        <v>476</v>
      </c>
      <c r="G180" t="str">
        <f t="shared" si="37"/>
        <v>AdrianoPanatta</v>
      </c>
      <c r="H180">
        <f t="shared" si="42"/>
        <v>0</v>
      </c>
      <c r="I180">
        <f t="shared" si="48"/>
        <v>0</v>
      </c>
      <c r="J180">
        <f t="shared" si="51"/>
        <v>0</v>
      </c>
      <c r="K180">
        <f t="shared" si="52"/>
        <v>0</v>
      </c>
      <c r="L180">
        <f t="shared" si="53"/>
        <v>0</v>
      </c>
      <c r="M180">
        <f t="shared" si="54"/>
        <v>0</v>
      </c>
      <c r="O180" t="s">
        <v>245</v>
      </c>
      <c r="P180" t="s">
        <v>246</v>
      </c>
      <c r="Q180" t="str">
        <f t="shared" si="38"/>
        <v>"1976",</v>
      </c>
      <c r="R180" t="str">
        <f t="shared" si="39"/>
        <v>"ITA",</v>
      </c>
      <c r="S180" t="s">
        <v>473</v>
      </c>
      <c r="T180" t="str">
        <f t="shared" si="49"/>
        <v>"EUR",</v>
      </c>
      <c r="U180" t="str">
        <f t="shared" si="43"/>
        <v>"Adriano",</v>
      </c>
      <c r="V180" t="str">
        <f t="shared" si="44"/>
        <v>"Panatta",</v>
      </c>
      <c r="W180" t="str">
        <f t="shared" si="45"/>
        <v>"FO",</v>
      </c>
      <c r="X180" t="str">
        <f t="shared" si="46"/>
        <v>"HE",</v>
      </c>
      <c r="Y180" t="s">
        <v>320</v>
      </c>
      <c r="Z180" t="str">
        <f t="shared" si="50"/>
        <v>"adrianopanatta",</v>
      </c>
      <c r="AA180">
        <v>1</v>
      </c>
      <c r="AB180" t="s">
        <v>470</v>
      </c>
      <c r="AC180" t="str">
        <f t="shared" si="40"/>
        <v>"1",</v>
      </c>
      <c r="AD180" t="str">
        <f t="shared" si="41"/>
        <v>"RH",</v>
      </c>
      <c r="AE180" t="str">
        <f t="shared" si="47"/>
        <v>"Adriano Panatta",</v>
      </c>
    </row>
    <row r="181" spans="1:31" x14ac:dyDescent="0.25">
      <c r="A181">
        <v>1980</v>
      </c>
      <c r="B181" t="s">
        <v>215</v>
      </c>
      <c r="C181" t="s">
        <v>11</v>
      </c>
      <c r="D181" t="s">
        <v>112</v>
      </c>
      <c r="E181" t="s">
        <v>243</v>
      </c>
      <c r="F181" t="s">
        <v>476</v>
      </c>
      <c r="G181" t="str">
        <f t="shared" si="37"/>
        <v>BjornBorg</v>
      </c>
      <c r="H181">
        <f t="shared" si="42"/>
        <v>0</v>
      </c>
      <c r="I181">
        <f t="shared" si="48"/>
        <v>0</v>
      </c>
      <c r="J181">
        <f t="shared" si="51"/>
        <v>0</v>
      </c>
      <c r="K181">
        <f t="shared" si="52"/>
        <v>0</v>
      </c>
      <c r="L181">
        <f t="shared" si="53"/>
        <v>0</v>
      </c>
      <c r="M181">
        <f t="shared" si="54"/>
        <v>0</v>
      </c>
      <c r="O181" t="s">
        <v>245</v>
      </c>
      <c r="P181" t="s">
        <v>246</v>
      </c>
      <c r="Q181" t="str">
        <f t="shared" si="38"/>
        <v>"1980",</v>
      </c>
      <c r="R181" t="str">
        <f t="shared" si="39"/>
        <v>"SWE",</v>
      </c>
      <c r="S181" t="s">
        <v>473</v>
      </c>
      <c r="T181" t="str">
        <f t="shared" si="49"/>
        <v>"EUR",</v>
      </c>
      <c r="U181" t="str">
        <f t="shared" si="43"/>
        <v>"Bjorn",</v>
      </c>
      <c r="V181" t="str">
        <f t="shared" si="44"/>
        <v>"Borg",</v>
      </c>
      <c r="W181" t="str">
        <f t="shared" si="45"/>
        <v>"FO",</v>
      </c>
      <c r="X181" t="str">
        <f t="shared" si="46"/>
        <v>"HE",</v>
      </c>
      <c r="Y181" t="s">
        <v>260</v>
      </c>
      <c r="Z181" t="str">
        <f t="shared" si="50"/>
        <v>"bjornborg",</v>
      </c>
      <c r="AA181">
        <v>11</v>
      </c>
      <c r="AB181" t="s">
        <v>470</v>
      </c>
      <c r="AC181" t="str">
        <f t="shared" si="40"/>
        <v>"11",</v>
      </c>
      <c r="AD181" t="str">
        <f t="shared" si="41"/>
        <v>"RH",</v>
      </c>
      <c r="AE181" t="str">
        <f t="shared" si="47"/>
        <v>"Bjorn Borg",</v>
      </c>
    </row>
    <row r="182" spans="1:31" x14ac:dyDescent="0.25">
      <c r="A182">
        <v>2021</v>
      </c>
      <c r="B182" t="s">
        <v>227</v>
      </c>
      <c r="C182" t="s">
        <v>70</v>
      </c>
      <c r="D182" t="s">
        <v>175</v>
      </c>
      <c r="E182" t="s">
        <v>241</v>
      </c>
      <c r="F182" t="s">
        <v>477</v>
      </c>
      <c r="G182" t="str">
        <f t="shared" si="37"/>
        <v>EmmaRaducanu</v>
      </c>
      <c r="H182">
        <f t="shared" si="42"/>
        <v>0</v>
      </c>
      <c r="I182">
        <f t="shared" si="48"/>
        <v>0</v>
      </c>
      <c r="J182">
        <f t="shared" si="51"/>
        <v>0</v>
      </c>
      <c r="K182">
        <f t="shared" si="52"/>
        <v>0</v>
      </c>
      <c r="L182">
        <f t="shared" si="53"/>
        <v>0</v>
      </c>
      <c r="M182">
        <f t="shared" si="54"/>
        <v>0</v>
      </c>
      <c r="O182" t="s">
        <v>245</v>
      </c>
      <c r="P182" t="s">
        <v>246</v>
      </c>
      <c r="Q182" t="str">
        <f t="shared" si="38"/>
        <v>"2021",</v>
      </c>
      <c r="R182" t="str">
        <f t="shared" si="39"/>
        <v>"GBR",</v>
      </c>
      <c r="S182" t="s">
        <v>473</v>
      </c>
      <c r="T182" t="str">
        <f t="shared" si="49"/>
        <v>"EUR",</v>
      </c>
      <c r="U182" t="str">
        <f t="shared" si="43"/>
        <v>"Emma",</v>
      </c>
      <c r="V182" t="str">
        <f t="shared" si="44"/>
        <v>"Raducanu",</v>
      </c>
      <c r="W182" t="str">
        <f t="shared" si="45"/>
        <v>"USO",</v>
      </c>
      <c r="X182" t="str">
        <f t="shared" si="46"/>
        <v>"SHE",</v>
      </c>
      <c r="Y182" t="s">
        <v>321</v>
      </c>
      <c r="Z182" t="str">
        <f t="shared" si="50"/>
        <v>"emmaraducanu",</v>
      </c>
      <c r="AA182">
        <v>1</v>
      </c>
      <c r="AB182" t="s">
        <v>470</v>
      </c>
      <c r="AC182" t="str">
        <f t="shared" si="40"/>
        <v>"1",</v>
      </c>
      <c r="AD182" t="str">
        <f t="shared" si="41"/>
        <v>"RH",</v>
      </c>
      <c r="AE182" t="str">
        <f t="shared" si="47"/>
        <v>"Emma Raducanu",</v>
      </c>
    </row>
    <row r="183" spans="1:31" x14ac:dyDescent="0.25">
      <c r="A183">
        <v>2007</v>
      </c>
      <c r="B183" t="s">
        <v>212</v>
      </c>
      <c r="C183" t="s">
        <v>3</v>
      </c>
      <c r="D183" t="s">
        <v>104</v>
      </c>
      <c r="E183" t="s">
        <v>244</v>
      </c>
      <c r="F183" t="s">
        <v>477</v>
      </c>
      <c r="G183" t="str">
        <f t="shared" ref="G183:G244" si="55">_xlfn.CONCAT(C183,D183)</f>
        <v>SerenaWilliams</v>
      </c>
      <c r="H183">
        <f t="shared" si="42"/>
        <v>0</v>
      </c>
      <c r="I183">
        <f t="shared" si="48"/>
        <v>0</v>
      </c>
      <c r="J183">
        <f t="shared" si="51"/>
        <v>0</v>
      </c>
      <c r="K183">
        <f t="shared" si="52"/>
        <v>0</v>
      </c>
      <c r="L183">
        <f t="shared" si="53"/>
        <v>0</v>
      </c>
      <c r="M183">
        <f t="shared" si="54"/>
        <v>0</v>
      </c>
      <c r="O183" t="s">
        <v>245</v>
      </c>
      <c r="P183" t="s">
        <v>246</v>
      </c>
      <c r="Q183" t="str">
        <f t="shared" si="38"/>
        <v>"2007",</v>
      </c>
      <c r="R183" t="str">
        <f t="shared" si="39"/>
        <v>"USA",</v>
      </c>
      <c r="S183" t="s">
        <v>471</v>
      </c>
      <c r="T183" t="str">
        <f t="shared" si="49"/>
        <v>"NAM",</v>
      </c>
      <c r="U183" t="str">
        <f t="shared" si="43"/>
        <v>"Serena",</v>
      </c>
      <c r="V183" t="str">
        <f t="shared" si="44"/>
        <v>"Williams",</v>
      </c>
      <c r="W183" t="str">
        <f t="shared" si="45"/>
        <v>"AO",</v>
      </c>
      <c r="X183" t="str">
        <f t="shared" si="46"/>
        <v>"SHE",</v>
      </c>
      <c r="Y183" t="s">
        <v>250</v>
      </c>
      <c r="Z183" t="str">
        <f t="shared" si="50"/>
        <v>"serenawilliams",</v>
      </c>
      <c r="AA183">
        <v>23</v>
      </c>
      <c r="AB183" t="s">
        <v>470</v>
      </c>
      <c r="AC183" t="str">
        <f t="shared" si="40"/>
        <v>"23",</v>
      </c>
      <c r="AD183" t="str">
        <f t="shared" si="41"/>
        <v>"RH",</v>
      </c>
      <c r="AE183" t="str">
        <f t="shared" si="47"/>
        <v>"Serena Williams",</v>
      </c>
    </row>
    <row r="184" spans="1:31" x14ac:dyDescent="0.25">
      <c r="A184">
        <v>2011</v>
      </c>
      <c r="B184" t="s">
        <v>214</v>
      </c>
      <c r="C184" t="s">
        <v>20</v>
      </c>
      <c r="D184" t="s">
        <v>121</v>
      </c>
      <c r="E184" t="s">
        <v>244</v>
      </c>
      <c r="F184" t="s">
        <v>476</v>
      </c>
      <c r="G184" t="str">
        <f t="shared" si="55"/>
        <v>NovakDjokovic</v>
      </c>
      <c r="H184">
        <f t="shared" si="42"/>
        <v>0</v>
      </c>
      <c r="I184">
        <f t="shared" si="48"/>
        <v>0</v>
      </c>
      <c r="J184">
        <f t="shared" si="51"/>
        <v>0</v>
      </c>
      <c r="K184">
        <f t="shared" si="52"/>
        <v>0</v>
      </c>
      <c r="L184">
        <f t="shared" si="53"/>
        <v>0</v>
      </c>
      <c r="M184">
        <f t="shared" si="54"/>
        <v>0</v>
      </c>
      <c r="O184" t="s">
        <v>245</v>
      </c>
      <c r="P184" t="s">
        <v>246</v>
      </c>
      <c r="Q184" t="str">
        <f t="shared" si="38"/>
        <v>"2011",</v>
      </c>
      <c r="R184" t="str">
        <f t="shared" si="39"/>
        <v>"SRB",</v>
      </c>
      <c r="S184" t="s">
        <v>473</v>
      </c>
      <c r="T184" t="str">
        <f t="shared" si="49"/>
        <v>"EUR",</v>
      </c>
      <c r="U184" t="str">
        <f t="shared" si="43"/>
        <v>"Novak",</v>
      </c>
      <c r="V184" t="str">
        <f t="shared" si="44"/>
        <v>"Djokovic",</v>
      </c>
      <c r="W184" t="str">
        <f t="shared" si="45"/>
        <v>"AO",</v>
      </c>
      <c r="X184" t="str">
        <f t="shared" si="46"/>
        <v>"HE",</v>
      </c>
      <c r="Y184" t="s">
        <v>269</v>
      </c>
      <c r="Z184" t="str">
        <f t="shared" si="50"/>
        <v>"novakdjokovic",</v>
      </c>
      <c r="AA184">
        <v>20</v>
      </c>
      <c r="AB184" t="s">
        <v>470</v>
      </c>
      <c r="AC184" t="str">
        <f t="shared" si="40"/>
        <v>"20",</v>
      </c>
      <c r="AD184" t="str">
        <f t="shared" si="41"/>
        <v>"RH",</v>
      </c>
      <c r="AE184" t="str">
        <f t="shared" si="47"/>
        <v>"Novak Djokovic",</v>
      </c>
    </row>
    <row r="185" spans="1:31" x14ac:dyDescent="0.25">
      <c r="A185">
        <v>1988</v>
      </c>
      <c r="B185" t="s">
        <v>216</v>
      </c>
      <c r="C185" t="s">
        <v>15</v>
      </c>
      <c r="D185" t="s">
        <v>116</v>
      </c>
      <c r="E185" t="s">
        <v>241</v>
      </c>
      <c r="F185" t="s">
        <v>477</v>
      </c>
      <c r="G185" t="str">
        <f t="shared" si="55"/>
        <v>SteffiGraf</v>
      </c>
      <c r="H185">
        <f t="shared" si="42"/>
        <v>0</v>
      </c>
      <c r="I185">
        <f t="shared" si="48"/>
        <v>0</v>
      </c>
      <c r="J185">
        <f t="shared" si="51"/>
        <v>0</v>
      </c>
      <c r="K185">
        <f t="shared" si="52"/>
        <v>0</v>
      </c>
      <c r="L185">
        <f t="shared" si="53"/>
        <v>0</v>
      </c>
      <c r="M185">
        <f t="shared" si="54"/>
        <v>0</v>
      </c>
      <c r="O185" t="s">
        <v>245</v>
      </c>
      <c r="P185" t="s">
        <v>246</v>
      </c>
      <c r="Q185" t="str">
        <f t="shared" si="38"/>
        <v>"1988",</v>
      </c>
      <c r="R185" t="str">
        <f t="shared" si="39"/>
        <v>"GER",</v>
      </c>
      <c r="S185" t="s">
        <v>473</v>
      </c>
      <c r="T185" t="str">
        <f t="shared" si="49"/>
        <v>"EUR",</v>
      </c>
      <c r="U185" t="str">
        <f t="shared" si="43"/>
        <v>"Steffi",</v>
      </c>
      <c r="V185" t="str">
        <f t="shared" si="44"/>
        <v>"Graf",</v>
      </c>
      <c r="W185" t="str">
        <f t="shared" si="45"/>
        <v>"USO",</v>
      </c>
      <c r="X185" t="str">
        <f t="shared" si="46"/>
        <v>"SHE",</v>
      </c>
      <c r="Y185" t="s">
        <v>251</v>
      </c>
      <c r="Z185" t="str">
        <f t="shared" si="50"/>
        <v>"steffigraf",</v>
      </c>
      <c r="AA185">
        <v>22</v>
      </c>
      <c r="AB185" t="s">
        <v>470</v>
      </c>
      <c r="AC185" t="str">
        <f t="shared" si="40"/>
        <v>"22",</v>
      </c>
      <c r="AD185" t="str">
        <f t="shared" si="41"/>
        <v>"RH",</v>
      </c>
      <c r="AE185" t="str">
        <f t="shared" si="47"/>
        <v>"Steffi Graf",</v>
      </c>
    </row>
    <row r="186" spans="1:31" x14ac:dyDescent="0.25">
      <c r="A186">
        <v>1973</v>
      </c>
      <c r="B186" t="s">
        <v>218</v>
      </c>
      <c r="C186" t="s">
        <v>42</v>
      </c>
      <c r="D186" t="s">
        <v>145</v>
      </c>
      <c r="E186" t="s">
        <v>241</v>
      </c>
      <c r="F186" t="s">
        <v>477</v>
      </c>
      <c r="G186" t="str">
        <f>_xlfn.CONCAT(C186,D186)</f>
        <v>MargaretCourt</v>
      </c>
      <c r="H186">
        <f t="shared" si="42"/>
        <v>0</v>
      </c>
      <c r="I186">
        <f t="shared" si="48"/>
        <v>0</v>
      </c>
      <c r="J186">
        <f t="shared" si="51"/>
        <v>0</v>
      </c>
      <c r="K186">
        <f t="shared" si="52"/>
        <v>0</v>
      </c>
      <c r="L186">
        <f t="shared" si="53"/>
        <v>0</v>
      </c>
      <c r="M186">
        <f t="shared" si="54"/>
        <v>0</v>
      </c>
      <c r="O186" t="s">
        <v>245</v>
      </c>
      <c r="P186" t="s">
        <v>246</v>
      </c>
      <c r="Q186" t="str">
        <f t="shared" si="38"/>
        <v>"1973",</v>
      </c>
      <c r="R186" t="str">
        <f t="shared" si="39"/>
        <v>"AUS",</v>
      </c>
      <c r="S186" t="s">
        <v>218</v>
      </c>
      <c r="T186" t="str">
        <f t="shared" si="49"/>
        <v>"AUS",</v>
      </c>
      <c r="U186" t="str">
        <f t="shared" si="43"/>
        <v>"Margaret",</v>
      </c>
      <c r="V186" t="str">
        <f t="shared" si="44"/>
        <v>"Court",</v>
      </c>
      <c r="W186" t="str">
        <f t="shared" si="45"/>
        <v>"USO",</v>
      </c>
      <c r="X186" t="str">
        <f t="shared" si="46"/>
        <v>"SHE",</v>
      </c>
      <c r="Y186" t="s">
        <v>291</v>
      </c>
      <c r="Z186" t="str">
        <f t="shared" si="50"/>
        <v>"margaretcourt",</v>
      </c>
      <c r="AA186">
        <v>24</v>
      </c>
      <c r="AB186" t="s">
        <v>470</v>
      </c>
      <c r="AC186" t="str">
        <f t="shared" si="40"/>
        <v>"24",</v>
      </c>
      <c r="AD186" t="str">
        <f t="shared" si="41"/>
        <v>"RH",</v>
      </c>
      <c r="AE186" t="str">
        <f t="shared" si="47"/>
        <v>"Margaret Court",</v>
      </c>
    </row>
    <row r="187" spans="1:31" x14ac:dyDescent="0.25">
      <c r="A187">
        <v>1971</v>
      </c>
      <c r="B187" t="s">
        <v>212</v>
      </c>
      <c r="C187" t="s">
        <v>43</v>
      </c>
      <c r="D187" t="s">
        <v>146</v>
      </c>
      <c r="E187" t="s">
        <v>241</v>
      </c>
      <c r="F187" t="s">
        <v>477</v>
      </c>
      <c r="G187" t="str">
        <f t="shared" si="55"/>
        <v>BillieJeanKing</v>
      </c>
      <c r="H187">
        <f t="shared" si="42"/>
        <v>0</v>
      </c>
      <c r="I187">
        <f t="shared" si="48"/>
        <v>0</v>
      </c>
      <c r="J187">
        <f t="shared" si="51"/>
        <v>0</v>
      </c>
      <c r="K187">
        <f t="shared" si="52"/>
        <v>0</v>
      </c>
      <c r="L187">
        <f t="shared" si="53"/>
        <v>0</v>
      </c>
      <c r="M187">
        <f t="shared" si="54"/>
        <v>0</v>
      </c>
      <c r="O187" t="s">
        <v>245</v>
      </c>
      <c r="P187" t="s">
        <v>246</v>
      </c>
      <c r="Q187" t="str">
        <f t="shared" si="38"/>
        <v>"1971",</v>
      </c>
      <c r="R187" t="str">
        <f t="shared" si="39"/>
        <v>"USA",</v>
      </c>
      <c r="S187" t="s">
        <v>471</v>
      </c>
      <c r="T187" t="str">
        <f t="shared" si="49"/>
        <v>"NAM",</v>
      </c>
      <c r="U187" t="str">
        <f t="shared" si="43"/>
        <v>"BillieJean",</v>
      </c>
      <c r="V187" t="str">
        <f t="shared" si="44"/>
        <v>"King",</v>
      </c>
      <c r="W187" t="str">
        <f t="shared" si="45"/>
        <v>"USO",</v>
      </c>
      <c r="X187" t="str">
        <f t="shared" si="46"/>
        <v>"SHE",</v>
      </c>
      <c r="Y187" t="s">
        <v>292</v>
      </c>
      <c r="Z187" t="str">
        <f t="shared" si="50"/>
        <v>"billiejeanking",</v>
      </c>
      <c r="AA187">
        <v>12</v>
      </c>
      <c r="AB187" t="s">
        <v>470</v>
      </c>
      <c r="AC187" t="str">
        <f t="shared" si="40"/>
        <v>"12",</v>
      </c>
      <c r="AD187" t="str">
        <f t="shared" si="41"/>
        <v>"RH",</v>
      </c>
      <c r="AE187" t="str">
        <f t="shared" si="47"/>
        <v>"BillieJean King",</v>
      </c>
    </row>
    <row r="188" spans="1:31" x14ac:dyDescent="0.25">
      <c r="A188">
        <v>1982</v>
      </c>
      <c r="B188" t="s">
        <v>212</v>
      </c>
      <c r="C188" t="s">
        <v>21</v>
      </c>
      <c r="D188" t="s">
        <v>122</v>
      </c>
      <c r="E188" t="s">
        <v>244</v>
      </c>
      <c r="F188" t="s">
        <v>477</v>
      </c>
      <c r="G188" t="str">
        <f t="shared" si="55"/>
        <v>ChrisEvert</v>
      </c>
      <c r="H188">
        <f t="shared" si="42"/>
        <v>0</v>
      </c>
      <c r="I188">
        <f t="shared" si="48"/>
        <v>0</v>
      </c>
      <c r="J188">
        <f t="shared" si="51"/>
        <v>0</v>
      </c>
      <c r="K188">
        <f t="shared" si="52"/>
        <v>0</v>
      </c>
      <c r="L188">
        <f t="shared" si="53"/>
        <v>0</v>
      </c>
      <c r="M188">
        <f t="shared" si="54"/>
        <v>0</v>
      </c>
      <c r="O188" t="s">
        <v>245</v>
      </c>
      <c r="P188" t="s">
        <v>246</v>
      </c>
      <c r="Q188" t="str">
        <f t="shared" si="38"/>
        <v>"1982",</v>
      </c>
      <c r="R188" t="str">
        <f t="shared" si="39"/>
        <v>"USA",</v>
      </c>
      <c r="S188" t="s">
        <v>471</v>
      </c>
      <c r="T188" t="str">
        <f t="shared" si="49"/>
        <v>"NAM",</v>
      </c>
      <c r="U188" t="str">
        <f t="shared" si="43"/>
        <v>"Chris",</v>
      </c>
      <c r="V188" t="str">
        <f t="shared" si="44"/>
        <v>"Evert",</v>
      </c>
      <c r="W188" t="str">
        <f t="shared" si="45"/>
        <v>"AO",</v>
      </c>
      <c r="X188" t="str">
        <f t="shared" si="46"/>
        <v>"SHE",</v>
      </c>
      <c r="Y188" t="s">
        <v>255</v>
      </c>
      <c r="Z188" t="str">
        <f t="shared" si="50"/>
        <v>"chrisevert",</v>
      </c>
      <c r="AA188">
        <v>18</v>
      </c>
      <c r="AB188" t="s">
        <v>470</v>
      </c>
      <c r="AC188" t="str">
        <f t="shared" si="40"/>
        <v>"18",</v>
      </c>
      <c r="AD188" t="str">
        <f t="shared" si="41"/>
        <v>"RH",</v>
      </c>
      <c r="AE188" t="str">
        <f t="shared" si="47"/>
        <v>"Chris Evert",</v>
      </c>
    </row>
    <row r="189" spans="1:31" x14ac:dyDescent="0.25">
      <c r="A189">
        <v>1977</v>
      </c>
      <c r="B189" t="s">
        <v>212</v>
      </c>
      <c r="C189" t="s">
        <v>71</v>
      </c>
      <c r="D189" t="s">
        <v>176</v>
      </c>
      <c r="E189" t="s">
        <v>244</v>
      </c>
      <c r="F189" t="s">
        <v>476</v>
      </c>
      <c r="G189" t="str">
        <f t="shared" si="55"/>
        <v>VitasGerulaitis</v>
      </c>
      <c r="H189">
        <f t="shared" si="42"/>
        <v>0</v>
      </c>
      <c r="I189">
        <f t="shared" si="48"/>
        <v>0</v>
      </c>
      <c r="J189">
        <f t="shared" si="51"/>
        <v>0</v>
      </c>
      <c r="K189">
        <f t="shared" si="52"/>
        <v>0</v>
      </c>
      <c r="L189">
        <f t="shared" si="53"/>
        <v>0</v>
      </c>
      <c r="M189">
        <f t="shared" si="54"/>
        <v>0</v>
      </c>
      <c r="O189" t="s">
        <v>245</v>
      </c>
      <c r="P189" t="s">
        <v>246</v>
      </c>
      <c r="Q189" t="str">
        <f t="shared" si="38"/>
        <v>"1977",</v>
      </c>
      <c r="R189" t="str">
        <f t="shared" si="39"/>
        <v>"USA",</v>
      </c>
      <c r="S189" t="s">
        <v>471</v>
      </c>
      <c r="T189" t="str">
        <f t="shared" si="49"/>
        <v>"NAM",</v>
      </c>
      <c r="U189" t="str">
        <f t="shared" si="43"/>
        <v>"Vitas",</v>
      </c>
      <c r="V189" t="str">
        <f t="shared" si="44"/>
        <v>"Gerulaitis",</v>
      </c>
      <c r="W189" t="str">
        <f t="shared" si="45"/>
        <v>"AO",</v>
      </c>
      <c r="X189" t="str">
        <f t="shared" si="46"/>
        <v>"HE",</v>
      </c>
      <c r="Y189" t="s">
        <v>322</v>
      </c>
      <c r="Z189" t="str">
        <f t="shared" si="50"/>
        <v>"vitasgerulaitis",</v>
      </c>
      <c r="AA189">
        <v>1</v>
      </c>
      <c r="AB189" t="s">
        <v>470</v>
      </c>
      <c r="AC189" t="str">
        <f t="shared" si="40"/>
        <v>"1",</v>
      </c>
      <c r="AD189" t="str">
        <f t="shared" si="41"/>
        <v>"RH",</v>
      </c>
      <c r="AE189" t="str">
        <f t="shared" si="47"/>
        <v>"Vitas Gerulaitis",</v>
      </c>
    </row>
    <row r="190" spans="1:31" x14ac:dyDescent="0.25">
      <c r="A190">
        <v>1990</v>
      </c>
      <c r="B190" t="s">
        <v>212</v>
      </c>
      <c r="C190" t="s">
        <v>36</v>
      </c>
      <c r="D190" t="s">
        <v>139</v>
      </c>
      <c r="E190" t="s">
        <v>242</v>
      </c>
      <c r="F190" t="s">
        <v>477</v>
      </c>
      <c r="G190" t="str">
        <f t="shared" si="55"/>
        <v>MartinaNavratilova</v>
      </c>
      <c r="H190">
        <f t="shared" si="42"/>
        <v>0</v>
      </c>
      <c r="I190">
        <f t="shared" si="48"/>
        <v>0</v>
      </c>
      <c r="J190">
        <f t="shared" si="51"/>
        <v>0</v>
      </c>
      <c r="K190">
        <f t="shared" si="52"/>
        <v>0</v>
      </c>
      <c r="L190">
        <f t="shared" si="53"/>
        <v>0</v>
      </c>
      <c r="M190">
        <f t="shared" si="54"/>
        <v>0</v>
      </c>
      <c r="O190" t="s">
        <v>245</v>
      </c>
      <c r="P190" t="s">
        <v>246</v>
      </c>
      <c r="Q190" t="str">
        <f t="shared" si="38"/>
        <v>"1990",</v>
      </c>
      <c r="R190" t="str">
        <f t="shared" si="39"/>
        <v>"USA",</v>
      </c>
      <c r="S190" t="s">
        <v>471</v>
      </c>
      <c r="T190" t="str">
        <f t="shared" si="49"/>
        <v>"NAM",</v>
      </c>
      <c r="U190" t="str">
        <f t="shared" si="43"/>
        <v>"Martina",</v>
      </c>
      <c r="V190" t="str">
        <f t="shared" si="44"/>
        <v>"Navratilova",</v>
      </c>
      <c r="W190" t="str">
        <f t="shared" si="45"/>
        <v>"WIM",</v>
      </c>
      <c r="X190" t="str">
        <f t="shared" si="46"/>
        <v>"SHE",</v>
      </c>
      <c r="Y190" t="s">
        <v>285</v>
      </c>
      <c r="Z190" t="str">
        <f t="shared" si="50"/>
        <v>"martinanavratilova",</v>
      </c>
      <c r="AA190">
        <v>18</v>
      </c>
      <c r="AB190" t="s">
        <v>469</v>
      </c>
      <c r="AC190" t="str">
        <f t="shared" si="40"/>
        <v>"18",</v>
      </c>
      <c r="AD190" t="str">
        <f t="shared" si="41"/>
        <v>"LH",</v>
      </c>
      <c r="AE190" t="str">
        <f t="shared" si="47"/>
        <v>"Martina Navratilova",</v>
      </c>
    </row>
    <row r="191" spans="1:31" x14ac:dyDescent="0.25">
      <c r="A191">
        <v>2002</v>
      </c>
      <c r="B191" t="s">
        <v>212</v>
      </c>
      <c r="C191" t="s">
        <v>3</v>
      </c>
      <c r="D191" t="s">
        <v>104</v>
      </c>
      <c r="E191" t="s">
        <v>241</v>
      </c>
      <c r="F191" t="s">
        <v>477</v>
      </c>
      <c r="G191" t="str">
        <f t="shared" si="55"/>
        <v>SerenaWilliams</v>
      </c>
      <c r="H191">
        <f t="shared" si="42"/>
        <v>0</v>
      </c>
      <c r="I191">
        <f t="shared" si="48"/>
        <v>0</v>
      </c>
      <c r="J191">
        <f t="shared" si="51"/>
        <v>0</v>
      </c>
      <c r="K191">
        <f t="shared" si="52"/>
        <v>0</v>
      </c>
      <c r="L191">
        <f t="shared" si="53"/>
        <v>0</v>
      </c>
      <c r="M191">
        <f t="shared" si="54"/>
        <v>0</v>
      </c>
      <c r="O191" t="s">
        <v>245</v>
      </c>
      <c r="P191" t="s">
        <v>246</v>
      </c>
      <c r="Q191" t="str">
        <f t="shared" si="38"/>
        <v>"2002",</v>
      </c>
      <c r="R191" t="str">
        <f t="shared" si="39"/>
        <v>"USA",</v>
      </c>
      <c r="S191" t="s">
        <v>471</v>
      </c>
      <c r="T191" t="str">
        <f t="shared" si="49"/>
        <v>"NAM",</v>
      </c>
      <c r="U191" t="str">
        <f t="shared" si="43"/>
        <v>"Serena",</v>
      </c>
      <c r="V191" t="str">
        <f t="shared" si="44"/>
        <v>"Williams",</v>
      </c>
      <c r="W191" t="str">
        <f t="shared" si="45"/>
        <v>"USO",</v>
      </c>
      <c r="X191" t="str">
        <f t="shared" si="46"/>
        <v>"SHE",</v>
      </c>
      <c r="Y191" t="s">
        <v>250</v>
      </c>
      <c r="Z191" t="str">
        <f t="shared" si="50"/>
        <v>"serenawilliams",</v>
      </c>
      <c r="AA191">
        <v>23</v>
      </c>
      <c r="AB191" t="s">
        <v>470</v>
      </c>
      <c r="AC191" t="str">
        <f t="shared" si="40"/>
        <v>"23",</v>
      </c>
      <c r="AD191" t="str">
        <f t="shared" si="41"/>
        <v>"RH",</v>
      </c>
      <c r="AE191" t="str">
        <f t="shared" si="47"/>
        <v>"Serena Williams",</v>
      </c>
    </row>
    <row r="192" spans="1:31" x14ac:dyDescent="0.25">
      <c r="A192">
        <v>1996</v>
      </c>
      <c r="B192" t="s">
        <v>216</v>
      </c>
      <c r="C192" t="s">
        <v>15</v>
      </c>
      <c r="D192" t="s">
        <v>116</v>
      </c>
      <c r="E192" t="s">
        <v>241</v>
      </c>
      <c r="F192" t="s">
        <v>477</v>
      </c>
      <c r="G192" t="str">
        <f t="shared" si="55"/>
        <v>SteffiGraf</v>
      </c>
      <c r="H192">
        <f t="shared" si="42"/>
        <v>0</v>
      </c>
      <c r="I192">
        <f t="shared" si="48"/>
        <v>0</v>
      </c>
      <c r="J192">
        <f t="shared" si="51"/>
        <v>0</v>
      </c>
      <c r="K192">
        <f t="shared" si="52"/>
        <v>0</v>
      </c>
      <c r="L192">
        <f t="shared" si="53"/>
        <v>0</v>
      </c>
      <c r="M192">
        <f t="shared" si="54"/>
        <v>0</v>
      </c>
      <c r="O192" t="s">
        <v>245</v>
      </c>
      <c r="P192" t="s">
        <v>246</v>
      </c>
      <c r="Q192" t="str">
        <f t="shared" ref="Q192:Q255" si="56">_xlfn.CONCAT($O192,A192,$P192)</f>
        <v>"1996",</v>
      </c>
      <c r="R192" t="str">
        <f t="shared" ref="R192:R255" si="57">_xlfn.CONCAT($O192,B192,$P192)</f>
        <v>"GER",</v>
      </c>
      <c r="S192" t="s">
        <v>473</v>
      </c>
      <c r="T192" t="str">
        <f t="shared" si="49"/>
        <v>"EUR",</v>
      </c>
      <c r="U192" t="str">
        <f t="shared" si="43"/>
        <v>"Steffi",</v>
      </c>
      <c r="V192" t="str">
        <f t="shared" si="44"/>
        <v>"Graf",</v>
      </c>
      <c r="W192" t="str">
        <f t="shared" si="45"/>
        <v>"USO",</v>
      </c>
      <c r="X192" t="str">
        <f t="shared" si="46"/>
        <v>"SHE",</v>
      </c>
      <c r="Y192" t="s">
        <v>251</v>
      </c>
      <c r="Z192" t="str">
        <f t="shared" si="50"/>
        <v>"steffigraf",</v>
      </c>
      <c r="AA192">
        <v>22</v>
      </c>
      <c r="AB192" t="s">
        <v>470</v>
      </c>
      <c r="AC192" t="str">
        <f t="shared" ref="AC192:AC255" si="58">_xlfn.CONCAT($O192,AA192,$P192)</f>
        <v>"22",</v>
      </c>
      <c r="AD192" t="str">
        <f t="shared" ref="AD192:AD255" si="59">_xlfn.CONCAT($O192,AB192,$P192)</f>
        <v>"RH",</v>
      </c>
      <c r="AE192" t="str">
        <f t="shared" si="47"/>
        <v>"Steffi Graf",</v>
      </c>
    </row>
    <row r="193" spans="1:31" x14ac:dyDescent="0.25">
      <c r="A193">
        <v>1990</v>
      </c>
      <c r="B193" t="s">
        <v>221</v>
      </c>
      <c r="C193" t="s">
        <v>14</v>
      </c>
      <c r="D193" t="s">
        <v>115</v>
      </c>
      <c r="E193" t="s">
        <v>244</v>
      </c>
      <c r="F193" t="s">
        <v>476</v>
      </c>
      <c r="G193" t="str">
        <f t="shared" si="55"/>
        <v>IvanLendl</v>
      </c>
      <c r="H193">
        <f t="shared" ref="H193:H256" si="60">IF(G193=G192,1,0)</f>
        <v>0</v>
      </c>
      <c r="I193">
        <f t="shared" si="48"/>
        <v>0</v>
      </c>
      <c r="J193">
        <f t="shared" si="51"/>
        <v>0</v>
      </c>
      <c r="K193">
        <f t="shared" si="52"/>
        <v>0</v>
      </c>
      <c r="L193">
        <f t="shared" si="53"/>
        <v>0</v>
      </c>
      <c r="M193">
        <f t="shared" si="54"/>
        <v>0</v>
      </c>
      <c r="O193" t="s">
        <v>245</v>
      </c>
      <c r="P193" t="s">
        <v>246</v>
      </c>
      <c r="Q193" t="str">
        <f t="shared" si="56"/>
        <v>"1990",</v>
      </c>
      <c r="R193" t="str">
        <f t="shared" si="57"/>
        <v>"CZE",</v>
      </c>
      <c r="S193" t="s">
        <v>473</v>
      </c>
      <c r="T193" t="str">
        <f t="shared" si="49"/>
        <v>"EUR",</v>
      </c>
      <c r="U193" t="str">
        <f t="shared" ref="U193:U256" si="61">_xlfn.CONCAT($O193,C193,$P193)</f>
        <v>"Ivan",</v>
      </c>
      <c r="V193" t="str">
        <f t="shared" ref="V193:V256" si="62">_xlfn.CONCAT($O193,D193,$P193)</f>
        <v>"Lendl",</v>
      </c>
      <c r="W193" t="str">
        <f t="shared" ref="W193:W256" si="63">_xlfn.CONCAT($O193,E193,$P193)</f>
        <v>"AO",</v>
      </c>
      <c r="X193" t="str">
        <f t="shared" ref="X193:X256" si="64">_xlfn.CONCAT($O193,F193,$P193)</f>
        <v>"HE",</v>
      </c>
      <c r="Y193" t="s">
        <v>263</v>
      </c>
      <c r="Z193" t="str">
        <f t="shared" si="50"/>
        <v>"ivanlendl",</v>
      </c>
      <c r="AA193">
        <v>8</v>
      </c>
      <c r="AB193" t="s">
        <v>470</v>
      </c>
      <c r="AC193" t="str">
        <f t="shared" si="58"/>
        <v>"8",</v>
      </c>
      <c r="AD193" t="str">
        <f t="shared" si="59"/>
        <v>"RH",</v>
      </c>
      <c r="AE193" t="str">
        <f t="shared" ref="AE193:AE256" si="65">_xlfn.CONCAT(O193,C193," ",D193,P193)</f>
        <v>"Ivan Lendl",</v>
      </c>
    </row>
    <row r="194" spans="1:31" x14ac:dyDescent="0.25">
      <c r="A194">
        <v>1994</v>
      </c>
      <c r="B194" t="s">
        <v>212</v>
      </c>
      <c r="C194" t="s">
        <v>7</v>
      </c>
      <c r="D194" t="s">
        <v>108</v>
      </c>
      <c r="E194" t="s">
        <v>244</v>
      </c>
      <c r="F194" t="s">
        <v>476</v>
      </c>
      <c r="G194" t="str">
        <f t="shared" si="55"/>
        <v>PeteSampras</v>
      </c>
      <c r="H194">
        <f t="shared" si="60"/>
        <v>0</v>
      </c>
      <c r="I194">
        <f t="shared" ref="I194:I257" si="66">IF(G194=G192,1,0)</f>
        <v>0</v>
      </c>
      <c r="J194">
        <f t="shared" si="51"/>
        <v>0</v>
      </c>
      <c r="K194">
        <f t="shared" si="52"/>
        <v>0</v>
      </c>
      <c r="L194">
        <f t="shared" si="53"/>
        <v>0</v>
      </c>
      <c r="M194">
        <f t="shared" si="54"/>
        <v>0</v>
      </c>
      <c r="O194" t="s">
        <v>245</v>
      </c>
      <c r="P194" t="s">
        <v>246</v>
      </c>
      <c r="Q194" t="str">
        <f t="shared" si="56"/>
        <v>"1994",</v>
      </c>
      <c r="R194" t="str">
        <f t="shared" si="57"/>
        <v>"USA",</v>
      </c>
      <c r="S194" t="s">
        <v>471</v>
      </c>
      <c r="T194" t="str">
        <f t="shared" ref="T194:T257" si="67">_xlfn.CONCAT($O194,S194,$P194)</f>
        <v>"NAM",</v>
      </c>
      <c r="U194" t="str">
        <f t="shared" si="61"/>
        <v>"Pete",</v>
      </c>
      <c r="V194" t="str">
        <f t="shared" si="62"/>
        <v>"Sampras",</v>
      </c>
      <c r="W194" t="str">
        <f t="shared" si="63"/>
        <v>"AO",</v>
      </c>
      <c r="X194" t="str">
        <f t="shared" si="64"/>
        <v>"HE",</v>
      </c>
      <c r="Y194" t="s">
        <v>256</v>
      </c>
      <c r="Z194" t="str">
        <f t="shared" ref="Z194:Z257" si="68">_xlfn.CONCAT($O194,Y194,$P194)</f>
        <v>"petesampras",</v>
      </c>
      <c r="AA194">
        <v>14</v>
      </c>
      <c r="AB194" t="s">
        <v>470</v>
      </c>
      <c r="AC194" t="str">
        <f t="shared" si="58"/>
        <v>"14",</v>
      </c>
      <c r="AD194" t="str">
        <f t="shared" si="59"/>
        <v>"RH",</v>
      </c>
      <c r="AE194" t="str">
        <f t="shared" si="65"/>
        <v>"Pete Sampras",</v>
      </c>
    </row>
    <row r="195" spans="1:31" x14ac:dyDescent="0.25">
      <c r="A195">
        <v>2000</v>
      </c>
      <c r="B195" t="s">
        <v>235</v>
      </c>
      <c r="C195" t="s">
        <v>72</v>
      </c>
      <c r="D195" t="s">
        <v>177</v>
      </c>
      <c r="E195" t="s">
        <v>243</v>
      </c>
      <c r="F195" t="s">
        <v>476</v>
      </c>
      <c r="G195" t="str">
        <f t="shared" si="55"/>
        <v>GustavoKuerten</v>
      </c>
      <c r="H195">
        <f t="shared" si="60"/>
        <v>0</v>
      </c>
      <c r="I195">
        <f t="shared" si="66"/>
        <v>0</v>
      </c>
      <c r="J195">
        <f t="shared" ref="J195:J258" si="69">IF(G195=G192,1,0)</f>
        <v>0</v>
      </c>
      <c r="K195">
        <f t="shared" si="52"/>
        <v>0</v>
      </c>
      <c r="L195">
        <f t="shared" si="53"/>
        <v>0</v>
      </c>
      <c r="M195">
        <f t="shared" si="54"/>
        <v>0</v>
      </c>
      <c r="O195" t="s">
        <v>245</v>
      </c>
      <c r="P195" t="s">
        <v>246</v>
      </c>
      <c r="Q195" t="str">
        <f t="shared" si="56"/>
        <v>"2000",</v>
      </c>
      <c r="R195" t="str">
        <f t="shared" si="57"/>
        <v>"BRA",</v>
      </c>
      <c r="S195" t="s">
        <v>472</v>
      </c>
      <c r="T195" t="str">
        <f t="shared" si="67"/>
        <v>"SAM",</v>
      </c>
      <c r="U195" t="str">
        <f t="shared" si="61"/>
        <v>"Gustavo",</v>
      </c>
      <c r="V195" t="str">
        <f t="shared" si="62"/>
        <v>"Kuerten",</v>
      </c>
      <c r="W195" t="str">
        <f t="shared" si="63"/>
        <v>"FO",</v>
      </c>
      <c r="X195" t="str">
        <f t="shared" si="64"/>
        <v>"HE",</v>
      </c>
      <c r="Y195" t="s">
        <v>323</v>
      </c>
      <c r="Z195" t="str">
        <f t="shared" si="68"/>
        <v>"gustavokuerten",</v>
      </c>
      <c r="AA195">
        <v>3</v>
      </c>
      <c r="AB195" t="s">
        <v>470</v>
      </c>
      <c r="AC195" t="str">
        <f t="shared" si="58"/>
        <v>"3",</v>
      </c>
      <c r="AD195" t="str">
        <f t="shared" si="59"/>
        <v>"RH",</v>
      </c>
      <c r="AE195" t="str">
        <f t="shared" si="65"/>
        <v>"Gustavo Kuerten",</v>
      </c>
    </row>
    <row r="196" spans="1:31" x14ac:dyDescent="0.25">
      <c r="A196">
        <v>1990</v>
      </c>
      <c r="B196" t="s">
        <v>236</v>
      </c>
      <c r="C196" t="s">
        <v>73</v>
      </c>
      <c r="D196" t="s">
        <v>178</v>
      </c>
      <c r="E196" t="s">
        <v>243</v>
      </c>
      <c r="F196" t="s">
        <v>476</v>
      </c>
      <c r="G196" t="str">
        <f t="shared" si="55"/>
        <v>AndresGomez</v>
      </c>
      <c r="H196">
        <f t="shared" si="60"/>
        <v>0</v>
      </c>
      <c r="I196">
        <f t="shared" si="66"/>
        <v>0</v>
      </c>
      <c r="J196">
        <f t="shared" si="69"/>
        <v>0</v>
      </c>
      <c r="K196">
        <f t="shared" ref="K196:K259" si="70">IF(G196=G192,1,0)</f>
        <v>0</v>
      </c>
      <c r="L196">
        <f t="shared" si="53"/>
        <v>0</v>
      </c>
      <c r="M196">
        <f t="shared" si="54"/>
        <v>0</v>
      </c>
      <c r="O196" t="s">
        <v>245</v>
      </c>
      <c r="P196" t="s">
        <v>246</v>
      </c>
      <c r="Q196" t="str">
        <f t="shared" si="56"/>
        <v>"1990",</v>
      </c>
      <c r="R196" t="str">
        <f t="shared" si="57"/>
        <v>"ECU",</v>
      </c>
      <c r="S196" t="s">
        <v>472</v>
      </c>
      <c r="T196" t="str">
        <f t="shared" si="67"/>
        <v>"SAM",</v>
      </c>
      <c r="U196" t="str">
        <f t="shared" si="61"/>
        <v>"Andres",</v>
      </c>
      <c r="V196" t="str">
        <f t="shared" si="62"/>
        <v>"Gomez",</v>
      </c>
      <c r="W196" t="str">
        <f t="shared" si="63"/>
        <v>"FO",</v>
      </c>
      <c r="X196" t="str">
        <f t="shared" si="64"/>
        <v>"HE",</v>
      </c>
      <c r="Y196" t="s">
        <v>324</v>
      </c>
      <c r="Z196" t="str">
        <f t="shared" si="68"/>
        <v>"andresgomez",</v>
      </c>
      <c r="AA196">
        <v>1</v>
      </c>
      <c r="AB196" t="s">
        <v>469</v>
      </c>
      <c r="AC196" t="str">
        <f t="shared" si="58"/>
        <v>"1",</v>
      </c>
      <c r="AD196" t="str">
        <f t="shared" si="59"/>
        <v>"LH",</v>
      </c>
      <c r="AE196" t="str">
        <f t="shared" si="65"/>
        <v>"Andres Gomez",</v>
      </c>
    </row>
    <row r="197" spans="1:31" x14ac:dyDescent="0.25">
      <c r="A197">
        <v>1998</v>
      </c>
      <c r="B197" t="s">
        <v>213</v>
      </c>
      <c r="C197" t="s">
        <v>36</v>
      </c>
      <c r="D197" t="s">
        <v>161</v>
      </c>
      <c r="E197" t="s">
        <v>244</v>
      </c>
      <c r="F197" t="s">
        <v>477</v>
      </c>
      <c r="G197" t="str">
        <f t="shared" si="55"/>
        <v>MartinaHingis</v>
      </c>
      <c r="H197">
        <f t="shared" si="60"/>
        <v>0</v>
      </c>
      <c r="I197">
        <f t="shared" si="66"/>
        <v>0</v>
      </c>
      <c r="J197">
        <f t="shared" si="69"/>
        <v>0</v>
      </c>
      <c r="K197">
        <f t="shared" si="70"/>
        <v>0</v>
      </c>
      <c r="L197">
        <f t="shared" ref="L197:L260" si="71">IF(G197=G192,1,0)</f>
        <v>0</v>
      </c>
      <c r="M197">
        <f t="shared" si="54"/>
        <v>0</v>
      </c>
      <c r="O197" t="s">
        <v>245</v>
      </c>
      <c r="P197" t="s">
        <v>246</v>
      </c>
      <c r="Q197" t="str">
        <f t="shared" si="56"/>
        <v>"1998",</v>
      </c>
      <c r="R197" t="str">
        <f t="shared" si="57"/>
        <v>"SWI",</v>
      </c>
      <c r="S197" t="s">
        <v>473</v>
      </c>
      <c r="T197" t="str">
        <f t="shared" si="67"/>
        <v>"EUR",</v>
      </c>
      <c r="U197" t="str">
        <f t="shared" si="61"/>
        <v>"Martina",</v>
      </c>
      <c r="V197" t="str">
        <f t="shared" si="62"/>
        <v>"Hingis",</v>
      </c>
      <c r="W197" t="str">
        <f t="shared" si="63"/>
        <v>"AO",</v>
      </c>
      <c r="X197" t="str">
        <f t="shared" si="64"/>
        <v>"SHE",</v>
      </c>
      <c r="Y197" t="s">
        <v>307</v>
      </c>
      <c r="Z197" t="str">
        <f t="shared" si="68"/>
        <v>"martinahingis",</v>
      </c>
      <c r="AA197">
        <v>5</v>
      </c>
      <c r="AB197" t="s">
        <v>470</v>
      </c>
      <c r="AC197" t="str">
        <f t="shared" si="58"/>
        <v>"5",</v>
      </c>
      <c r="AD197" t="str">
        <f t="shared" si="59"/>
        <v>"RH",</v>
      </c>
      <c r="AE197" t="str">
        <f t="shared" si="65"/>
        <v>"Martina Hingis",</v>
      </c>
    </row>
    <row r="198" spans="1:31" x14ac:dyDescent="0.25">
      <c r="A198">
        <v>2004</v>
      </c>
      <c r="B198" t="s">
        <v>234</v>
      </c>
      <c r="C198" t="s">
        <v>67</v>
      </c>
      <c r="D198" t="s">
        <v>172</v>
      </c>
      <c r="E198" t="s">
        <v>244</v>
      </c>
      <c r="F198" t="s">
        <v>477</v>
      </c>
      <c r="G198" t="str">
        <f t="shared" si="55"/>
        <v>JustineHenin</v>
      </c>
      <c r="H198">
        <f t="shared" si="60"/>
        <v>0</v>
      </c>
      <c r="I198">
        <f t="shared" si="66"/>
        <v>0</v>
      </c>
      <c r="J198">
        <f t="shared" si="69"/>
        <v>0</v>
      </c>
      <c r="K198">
        <f t="shared" si="70"/>
        <v>0</v>
      </c>
      <c r="L198">
        <f t="shared" si="71"/>
        <v>0</v>
      </c>
      <c r="M198">
        <f t="shared" ref="M198:M261" si="72">IF(G198=G192,1,0)</f>
        <v>0</v>
      </c>
      <c r="O198" t="s">
        <v>245</v>
      </c>
      <c r="P198" t="s">
        <v>246</v>
      </c>
      <c r="Q198" t="str">
        <f t="shared" si="56"/>
        <v>"2004",</v>
      </c>
      <c r="R198" t="str">
        <f t="shared" si="57"/>
        <v>"BEL",</v>
      </c>
      <c r="S198" t="s">
        <v>473</v>
      </c>
      <c r="T198" t="str">
        <f t="shared" si="67"/>
        <v>"EUR",</v>
      </c>
      <c r="U198" t="str">
        <f t="shared" si="61"/>
        <v>"Justine",</v>
      </c>
      <c r="V198" t="str">
        <f t="shared" si="62"/>
        <v>"Henin",</v>
      </c>
      <c r="W198" t="str">
        <f t="shared" si="63"/>
        <v>"AO",</v>
      </c>
      <c r="X198" t="str">
        <f t="shared" si="64"/>
        <v>"SHE",</v>
      </c>
      <c r="Y198" t="s">
        <v>318</v>
      </c>
      <c r="Z198" t="str">
        <f t="shared" si="68"/>
        <v>"justinehenin",</v>
      </c>
      <c r="AA198">
        <v>7</v>
      </c>
      <c r="AB198" t="s">
        <v>470</v>
      </c>
      <c r="AC198" t="str">
        <f t="shared" si="58"/>
        <v>"7",</v>
      </c>
      <c r="AD198" t="str">
        <f t="shared" si="59"/>
        <v>"RH",</v>
      </c>
      <c r="AE198" t="str">
        <f t="shared" si="65"/>
        <v>"Justine Henin",</v>
      </c>
    </row>
    <row r="199" spans="1:31" x14ac:dyDescent="0.25">
      <c r="A199">
        <v>1999</v>
      </c>
      <c r="B199" t="s">
        <v>212</v>
      </c>
      <c r="C199" t="s">
        <v>52</v>
      </c>
      <c r="D199" t="s">
        <v>156</v>
      </c>
      <c r="E199" t="s">
        <v>243</v>
      </c>
      <c r="F199" t="s">
        <v>476</v>
      </c>
      <c r="G199" t="str">
        <f t="shared" si="55"/>
        <v>AndreAgassi</v>
      </c>
      <c r="H199">
        <f t="shared" si="60"/>
        <v>0</v>
      </c>
      <c r="I199">
        <f t="shared" si="66"/>
        <v>0</v>
      </c>
      <c r="J199">
        <f t="shared" si="69"/>
        <v>0</v>
      </c>
      <c r="K199">
        <f t="shared" si="70"/>
        <v>0</v>
      </c>
      <c r="L199">
        <f t="shared" si="71"/>
        <v>0</v>
      </c>
      <c r="M199">
        <f t="shared" si="72"/>
        <v>0</v>
      </c>
      <c r="O199" t="s">
        <v>245</v>
      </c>
      <c r="P199" t="s">
        <v>246</v>
      </c>
      <c r="Q199" t="str">
        <f t="shared" si="56"/>
        <v>"1999",</v>
      </c>
      <c r="R199" t="str">
        <f t="shared" si="57"/>
        <v>"USA",</v>
      </c>
      <c r="S199" t="s">
        <v>471</v>
      </c>
      <c r="T199" t="str">
        <f t="shared" si="67"/>
        <v>"NAM",</v>
      </c>
      <c r="U199" t="str">
        <f t="shared" si="61"/>
        <v>"Andre",</v>
      </c>
      <c r="V199" t="str">
        <f t="shared" si="62"/>
        <v>"Agassi",</v>
      </c>
      <c r="W199" t="str">
        <f t="shared" si="63"/>
        <v>"FO",</v>
      </c>
      <c r="X199" t="str">
        <f t="shared" si="64"/>
        <v>"HE",</v>
      </c>
      <c r="Y199" t="s">
        <v>302</v>
      </c>
      <c r="Z199" t="str">
        <f t="shared" si="68"/>
        <v>"andreagassi",</v>
      </c>
      <c r="AA199">
        <v>8</v>
      </c>
      <c r="AB199" t="s">
        <v>470</v>
      </c>
      <c r="AC199" t="str">
        <f t="shared" si="58"/>
        <v>"8",</v>
      </c>
      <c r="AD199" t="str">
        <f t="shared" si="59"/>
        <v>"RH",</v>
      </c>
      <c r="AE199" t="str">
        <f t="shared" si="65"/>
        <v>"Andre Agassi",</v>
      </c>
    </row>
    <row r="200" spans="1:31" x14ac:dyDescent="0.25">
      <c r="A200">
        <v>2016</v>
      </c>
      <c r="B200" t="s">
        <v>214</v>
      </c>
      <c r="C200" t="s">
        <v>20</v>
      </c>
      <c r="D200" t="s">
        <v>121</v>
      </c>
      <c r="E200" t="s">
        <v>244</v>
      </c>
      <c r="F200" t="s">
        <v>476</v>
      </c>
      <c r="G200" t="str">
        <f>_xlfn.CONCAT(C200,D200)</f>
        <v>NovakDjokovic</v>
      </c>
      <c r="H200">
        <f t="shared" si="60"/>
        <v>0</v>
      </c>
      <c r="I200">
        <f t="shared" si="66"/>
        <v>0</v>
      </c>
      <c r="J200">
        <f t="shared" si="69"/>
        <v>0</v>
      </c>
      <c r="K200">
        <f t="shared" si="70"/>
        <v>0</v>
      </c>
      <c r="L200">
        <f t="shared" si="71"/>
        <v>0</v>
      </c>
      <c r="M200">
        <f t="shared" si="72"/>
        <v>0</v>
      </c>
      <c r="O200" t="s">
        <v>245</v>
      </c>
      <c r="P200" t="s">
        <v>246</v>
      </c>
      <c r="Q200" t="str">
        <f t="shared" si="56"/>
        <v>"2016",</v>
      </c>
      <c r="R200" t="str">
        <f t="shared" si="57"/>
        <v>"SRB",</v>
      </c>
      <c r="S200" t="s">
        <v>473</v>
      </c>
      <c r="T200" t="str">
        <f t="shared" si="67"/>
        <v>"EUR",</v>
      </c>
      <c r="U200" t="str">
        <f t="shared" si="61"/>
        <v>"Novak",</v>
      </c>
      <c r="V200" t="str">
        <f t="shared" si="62"/>
        <v>"Djokovic",</v>
      </c>
      <c r="W200" t="str">
        <f t="shared" si="63"/>
        <v>"AO",</v>
      </c>
      <c r="X200" t="str">
        <f t="shared" si="64"/>
        <v>"HE",</v>
      </c>
      <c r="Y200" t="s">
        <v>269</v>
      </c>
      <c r="Z200" t="str">
        <f t="shared" si="68"/>
        <v>"novakdjokovic",</v>
      </c>
      <c r="AA200">
        <v>20</v>
      </c>
      <c r="AB200" t="s">
        <v>470</v>
      </c>
      <c r="AC200" t="str">
        <f t="shared" si="58"/>
        <v>"20",</v>
      </c>
      <c r="AD200" t="str">
        <f t="shared" si="59"/>
        <v>"RH",</v>
      </c>
      <c r="AE200" t="str">
        <f t="shared" si="65"/>
        <v>"Novak Djokovic",</v>
      </c>
    </row>
    <row r="201" spans="1:31" x14ac:dyDescent="0.25">
      <c r="A201">
        <v>1998</v>
      </c>
      <c r="B201" t="s">
        <v>212</v>
      </c>
      <c r="C201" t="s">
        <v>38</v>
      </c>
      <c r="D201" t="s">
        <v>141</v>
      </c>
      <c r="E201" t="s">
        <v>241</v>
      </c>
      <c r="F201" t="s">
        <v>477</v>
      </c>
      <c r="G201" t="str">
        <f t="shared" si="55"/>
        <v>LindsayDavenport</v>
      </c>
      <c r="H201">
        <f t="shared" si="60"/>
        <v>0</v>
      </c>
      <c r="I201">
        <f t="shared" si="66"/>
        <v>0</v>
      </c>
      <c r="J201">
        <f t="shared" si="69"/>
        <v>0</v>
      </c>
      <c r="K201">
        <f t="shared" si="70"/>
        <v>0</v>
      </c>
      <c r="L201">
        <f t="shared" si="71"/>
        <v>0</v>
      </c>
      <c r="M201">
        <f t="shared" si="72"/>
        <v>0</v>
      </c>
      <c r="O201" t="s">
        <v>245</v>
      </c>
      <c r="P201" t="s">
        <v>246</v>
      </c>
      <c r="Q201" t="str">
        <f t="shared" si="56"/>
        <v>"1998",</v>
      </c>
      <c r="R201" t="str">
        <f t="shared" si="57"/>
        <v>"USA",</v>
      </c>
      <c r="S201" t="s">
        <v>471</v>
      </c>
      <c r="T201" t="str">
        <f t="shared" si="67"/>
        <v>"NAM",</v>
      </c>
      <c r="U201" t="str">
        <f t="shared" si="61"/>
        <v>"Lindsay",</v>
      </c>
      <c r="V201" t="str">
        <f t="shared" si="62"/>
        <v>"Davenport",</v>
      </c>
      <c r="W201" t="str">
        <f t="shared" si="63"/>
        <v>"USO",</v>
      </c>
      <c r="X201" t="str">
        <f t="shared" si="64"/>
        <v>"SHE",</v>
      </c>
      <c r="Y201" t="s">
        <v>287</v>
      </c>
      <c r="Z201" t="str">
        <f t="shared" si="68"/>
        <v>"lindsaydavenport",</v>
      </c>
      <c r="AA201">
        <v>3</v>
      </c>
      <c r="AB201" t="s">
        <v>470</v>
      </c>
      <c r="AC201" t="str">
        <f t="shared" si="58"/>
        <v>"3",</v>
      </c>
      <c r="AD201" t="str">
        <f t="shared" si="59"/>
        <v>"RH",</v>
      </c>
      <c r="AE201" t="str">
        <f t="shared" si="65"/>
        <v>"Lindsay Davenport",</v>
      </c>
    </row>
    <row r="202" spans="1:31" ht="13.9" customHeight="1" x14ac:dyDescent="0.25">
      <c r="A202">
        <v>2011</v>
      </c>
      <c r="B202" t="s">
        <v>217</v>
      </c>
      <c r="C202" t="s">
        <v>8</v>
      </c>
      <c r="D202" t="s">
        <v>109</v>
      </c>
      <c r="E202" t="s">
        <v>243</v>
      </c>
      <c r="F202" t="s">
        <v>476</v>
      </c>
      <c r="G202" t="str">
        <f>_xlfn.CONCAT(C202,D202)</f>
        <v>RafaelNadal</v>
      </c>
      <c r="H202">
        <f t="shared" si="60"/>
        <v>0</v>
      </c>
      <c r="I202">
        <f t="shared" si="66"/>
        <v>0</v>
      </c>
      <c r="J202">
        <f t="shared" si="69"/>
        <v>0</v>
      </c>
      <c r="K202">
        <f t="shared" si="70"/>
        <v>0</v>
      </c>
      <c r="L202">
        <f t="shared" si="71"/>
        <v>0</v>
      </c>
      <c r="M202">
        <f t="shared" si="72"/>
        <v>0</v>
      </c>
      <c r="O202" t="s">
        <v>245</v>
      </c>
      <c r="P202" t="s">
        <v>246</v>
      </c>
      <c r="Q202" t="str">
        <f t="shared" si="56"/>
        <v>"2011",</v>
      </c>
      <c r="R202" t="str">
        <f t="shared" si="57"/>
        <v>"ESP",</v>
      </c>
      <c r="S202" t="s">
        <v>473</v>
      </c>
      <c r="T202" t="str">
        <f t="shared" si="67"/>
        <v>"EUR",</v>
      </c>
      <c r="U202" t="str">
        <f t="shared" si="61"/>
        <v>"Rafael",</v>
      </c>
      <c r="V202" t="str">
        <f t="shared" si="62"/>
        <v>"Nadal",</v>
      </c>
      <c r="W202" t="str">
        <f t="shared" si="63"/>
        <v>"FO",</v>
      </c>
      <c r="X202" t="str">
        <f t="shared" si="64"/>
        <v>"HE",</v>
      </c>
      <c r="Y202" t="s">
        <v>257</v>
      </c>
      <c r="Z202" t="str">
        <f t="shared" si="68"/>
        <v>"rafaelnadal",</v>
      </c>
      <c r="AA202">
        <v>22</v>
      </c>
      <c r="AB202" t="s">
        <v>469</v>
      </c>
      <c r="AC202" t="str">
        <f t="shared" si="58"/>
        <v>"22",</v>
      </c>
      <c r="AD202" t="str">
        <f t="shared" si="59"/>
        <v>"LH",</v>
      </c>
      <c r="AE202" t="str">
        <f t="shared" si="65"/>
        <v>"Rafael Nadal",</v>
      </c>
    </row>
    <row r="203" spans="1:31" x14ac:dyDescent="0.25">
      <c r="A203">
        <v>2005</v>
      </c>
      <c r="B203" t="s">
        <v>212</v>
      </c>
      <c r="C203" t="s">
        <v>2</v>
      </c>
      <c r="D203" t="s">
        <v>104</v>
      </c>
      <c r="E203" t="s">
        <v>242</v>
      </c>
      <c r="F203" t="s">
        <v>477</v>
      </c>
      <c r="G203" t="str">
        <f t="shared" si="55"/>
        <v>VenusWilliams</v>
      </c>
      <c r="H203">
        <f t="shared" si="60"/>
        <v>0</v>
      </c>
      <c r="I203">
        <f t="shared" si="66"/>
        <v>0</v>
      </c>
      <c r="J203">
        <f t="shared" si="69"/>
        <v>0</v>
      </c>
      <c r="K203">
        <f t="shared" si="70"/>
        <v>0</v>
      </c>
      <c r="L203">
        <f t="shared" si="71"/>
        <v>0</v>
      </c>
      <c r="M203">
        <f t="shared" si="72"/>
        <v>0</v>
      </c>
      <c r="O203" t="s">
        <v>245</v>
      </c>
      <c r="P203" t="s">
        <v>246</v>
      </c>
      <c r="Q203" t="str">
        <f t="shared" si="56"/>
        <v>"2005",</v>
      </c>
      <c r="R203" t="str">
        <f t="shared" si="57"/>
        <v>"USA",</v>
      </c>
      <c r="S203" t="s">
        <v>471</v>
      </c>
      <c r="T203" t="str">
        <f t="shared" si="67"/>
        <v>"NAM",</v>
      </c>
      <c r="U203" t="str">
        <f t="shared" si="61"/>
        <v>"Venus",</v>
      </c>
      <c r="V203" t="str">
        <f t="shared" si="62"/>
        <v>"Williams",</v>
      </c>
      <c r="W203" t="str">
        <f t="shared" si="63"/>
        <v>"WIM",</v>
      </c>
      <c r="X203" t="str">
        <f t="shared" si="64"/>
        <v>"SHE",</v>
      </c>
      <c r="Y203" t="s">
        <v>249</v>
      </c>
      <c r="Z203" t="str">
        <f t="shared" si="68"/>
        <v>"venuswilliams",</v>
      </c>
      <c r="AA203">
        <v>7</v>
      </c>
      <c r="AB203" t="s">
        <v>470</v>
      </c>
      <c r="AC203" t="str">
        <f t="shared" si="58"/>
        <v>"7",</v>
      </c>
      <c r="AD203" t="str">
        <f t="shared" si="59"/>
        <v>"RH",</v>
      </c>
      <c r="AE203" t="str">
        <f t="shared" si="65"/>
        <v>"Venus Williams",</v>
      </c>
    </row>
    <row r="204" spans="1:31" x14ac:dyDescent="0.25">
      <c r="A204">
        <v>1977</v>
      </c>
      <c r="B204" t="s">
        <v>223</v>
      </c>
      <c r="C204" t="s">
        <v>17</v>
      </c>
      <c r="D204" t="s">
        <v>118</v>
      </c>
      <c r="E204" t="s">
        <v>241</v>
      </c>
      <c r="F204" t="s">
        <v>476</v>
      </c>
      <c r="G204" t="str">
        <f t="shared" si="55"/>
        <v>GuillermoVilas</v>
      </c>
      <c r="H204">
        <f t="shared" si="60"/>
        <v>0</v>
      </c>
      <c r="I204">
        <f t="shared" si="66"/>
        <v>0</v>
      </c>
      <c r="J204">
        <f t="shared" si="69"/>
        <v>0</v>
      </c>
      <c r="K204">
        <f t="shared" si="70"/>
        <v>0</v>
      </c>
      <c r="L204">
        <f t="shared" si="71"/>
        <v>0</v>
      </c>
      <c r="M204">
        <f t="shared" si="72"/>
        <v>0</v>
      </c>
      <c r="O204" t="s">
        <v>245</v>
      </c>
      <c r="P204" t="s">
        <v>246</v>
      </c>
      <c r="Q204" t="str">
        <f t="shared" si="56"/>
        <v>"1977",</v>
      </c>
      <c r="R204" t="str">
        <f t="shared" si="57"/>
        <v>"ARG",</v>
      </c>
      <c r="S204" t="s">
        <v>472</v>
      </c>
      <c r="T204" t="str">
        <f t="shared" si="67"/>
        <v>"SAM",</v>
      </c>
      <c r="U204" t="str">
        <f t="shared" si="61"/>
        <v>"Guillermo",</v>
      </c>
      <c r="V204" t="str">
        <f t="shared" si="62"/>
        <v>"Vilas",</v>
      </c>
      <c r="W204" t="str">
        <f t="shared" si="63"/>
        <v>"USO",</v>
      </c>
      <c r="X204" t="str">
        <f t="shared" si="64"/>
        <v>"HE",</v>
      </c>
      <c r="Y204" t="s">
        <v>265</v>
      </c>
      <c r="Z204" t="str">
        <f t="shared" si="68"/>
        <v>"guillermovilas",</v>
      </c>
      <c r="AA204">
        <v>4</v>
      </c>
      <c r="AB204" t="s">
        <v>469</v>
      </c>
      <c r="AC204" t="str">
        <f t="shared" si="58"/>
        <v>"4",</v>
      </c>
      <c r="AD204" t="str">
        <f t="shared" si="59"/>
        <v>"LH",</v>
      </c>
      <c r="AE204" t="str">
        <f t="shared" si="65"/>
        <v>"Guillermo Vilas",</v>
      </c>
    </row>
    <row r="205" spans="1:31" x14ac:dyDescent="0.25">
      <c r="A205">
        <v>1999</v>
      </c>
      <c r="B205" t="s">
        <v>213</v>
      </c>
      <c r="C205" t="s">
        <v>36</v>
      </c>
      <c r="D205" t="s">
        <v>161</v>
      </c>
      <c r="E205" t="s">
        <v>244</v>
      </c>
      <c r="F205" t="s">
        <v>477</v>
      </c>
      <c r="G205" t="str">
        <f t="shared" si="55"/>
        <v>MartinaHingis</v>
      </c>
      <c r="H205">
        <f t="shared" si="60"/>
        <v>0</v>
      </c>
      <c r="I205">
        <f t="shared" si="66"/>
        <v>0</v>
      </c>
      <c r="J205">
        <f t="shared" si="69"/>
        <v>0</v>
      </c>
      <c r="K205">
        <f t="shared" si="70"/>
        <v>0</v>
      </c>
      <c r="L205">
        <f t="shared" si="71"/>
        <v>0</v>
      </c>
      <c r="M205">
        <f t="shared" si="72"/>
        <v>0</v>
      </c>
      <c r="O205" t="s">
        <v>245</v>
      </c>
      <c r="P205" t="s">
        <v>246</v>
      </c>
      <c r="Q205" t="str">
        <f t="shared" si="56"/>
        <v>"1999",</v>
      </c>
      <c r="R205" t="str">
        <f t="shared" si="57"/>
        <v>"SWI",</v>
      </c>
      <c r="S205" t="s">
        <v>473</v>
      </c>
      <c r="T205" t="str">
        <f t="shared" si="67"/>
        <v>"EUR",</v>
      </c>
      <c r="U205" t="str">
        <f t="shared" si="61"/>
        <v>"Martina",</v>
      </c>
      <c r="V205" t="str">
        <f t="shared" si="62"/>
        <v>"Hingis",</v>
      </c>
      <c r="W205" t="str">
        <f t="shared" si="63"/>
        <v>"AO",</v>
      </c>
      <c r="X205" t="str">
        <f t="shared" si="64"/>
        <v>"SHE",</v>
      </c>
      <c r="Y205" t="s">
        <v>307</v>
      </c>
      <c r="Z205" t="str">
        <f t="shared" si="68"/>
        <v>"martinahingis",</v>
      </c>
      <c r="AA205">
        <v>5</v>
      </c>
      <c r="AB205" t="s">
        <v>470</v>
      </c>
      <c r="AC205" t="str">
        <f t="shared" si="58"/>
        <v>"5",</v>
      </c>
      <c r="AD205" t="str">
        <f t="shared" si="59"/>
        <v>"RH",</v>
      </c>
      <c r="AE205" t="str">
        <f t="shared" si="65"/>
        <v>"Martina Hingis",</v>
      </c>
    </row>
    <row r="206" spans="1:31" x14ac:dyDescent="0.25">
      <c r="A206">
        <v>1975</v>
      </c>
      <c r="B206" t="s">
        <v>212</v>
      </c>
      <c r="C206" t="s">
        <v>21</v>
      </c>
      <c r="D206" t="s">
        <v>122</v>
      </c>
      <c r="E206" t="s">
        <v>241</v>
      </c>
      <c r="F206" t="s">
        <v>477</v>
      </c>
      <c r="G206" t="str">
        <f t="shared" si="55"/>
        <v>ChrisEvert</v>
      </c>
      <c r="H206">
        <f t="shared" si="60"/>
        <v>0</v>
      </c>
      <c r="I206">
        <f t="shared" si="66"/>
        <v>0</v>
      </c>
      <c r="J206">
        <f t="shared" si="69"/>
        <v>0</v>
      </c>
      <c r="K206">
        <f t="shared" si="70"/>
        <v>0</v>
      </c>
      <c r="L206">
        <f t="shared" si="71"/>
        <v>0</v>
      </c>
      <c r="M206">
        <f t="shared" si="72"/>
        <v>0</v>
      </c>
      <c r="O206" t="s">
        <v>245</v>
      </c>
      <c r="P206" t="s">
        <v>246</v>
      </c>
      <c r="Q206" t="str">
        <f t="shared" si="56"/>
        <v>"1975",</v>
      </c>
      <c r="R206" t="str">
        <f t="shared" si="57"/>
        <v>"USA",</v>
      </c>
      <c r="S206" t="s">
        <v>471</v>
      </c>
      <c r="T206" t="str">
        <f t="shared" si="67"/>
        <v>"NAM",</v>
      </c>
      <c r="U206" t="str">
        <f t="shared" si="61"/>
        <v>"Chris",</v>
      </c>
      <c r="V206" t="str">
        <f t="shared" si="62"/>
        <v>"Evert",</v>
      </c>
      <c r="W206" t="str">
        <f t="shared" si="63"/>
        <v>"USO",</v>
      </c>
      <c r="X206" t="str">
        <f t="shared" si="64"/>
        <v>"SHE",</v>
      </c>
      <c r="Y206" t="s">
        <v>255</v>
      </c>
      <c r="Z206" t="str">
        <f t="shared" si="68"/>
        <v>"chrisevert",</v>
      </c>
      <c r="AA206">
        <v>18</v>
      </c>
      <c r="AB206" t="s">
        <v>470</v>
      </c>
      <c r="AC206" t="str">
        <f t="shared" si="58"/>
        <v>"18",</v>
      </c>
      <c r="AD206" t="str">
        <f t="shared" si="59"/>
        <v>"RH",</v>
      </c>
      <c r="AE206" t="str">
        <f t="shared" si="65"/>
        <v>"Chris Evert",</v>
      </c>
    </row>
    <row r="207" spans="1:31" x14ac:dyDescent="0.25">
      <c r="A207">
        <v>1983</v>
      </c>
      <c r="B207" t="s">
        <v>212</v>
      </c>
      <c r="C207" t="s">
        <v>36</v>
      </c>
      <c r="D207" t="s">
        <v>139</v>
      </c>
      <c r="E207" t="s">
        <v>241</v>
      </c>
      <c r="F207" t="s">
        <v>477</v>
      </c>
      <c r="G207" t="str">
        <f t="shared" si="55"/>
        <v>MartinaNavratilova</v>
      </c>
      <c r="H207">
        <f t="shared" si="60"/>
        <v>0</v>
      </c>
      <c r="I207">
        <f t="shared" si="66"/>
        <v>0</v>
      </c>
      <c r="J207">
        <f t="shared" si="69"/>
        <v>0</v>
      </c>
      <c r="K207">
        <f t="shared" si="70"/>
        <v>0</v>
      </c>
      <c r="L207">
        <f t="shared" si="71"/>
        <v>0</v>
      </c>
      <c r="M207">
        <f t="shared" si="72"/>
        <v>0</v>
      </c>
      <c r="O207" t="s">
        <v>245</v>
      </c>
      <c r="P207" t="s">
        <v>246</v>
      </c>
      <c r="Q207" t="str">
        <f t="shared" si="56"/>
        <v>"1983",</v>
      </c>
      <c r="R207" t="str">
        <f t="shared" si="57"/>
        <v>"USA",</v>
      </c>
      <c r="S207" t="s">
        <v>471</v>
      </c>
      <c r="T207" t="str">
        <f t="shared" si="67"/>
        <v>"NAM",</v>
      </c>
      <c r="U207" t="str">
        <f t="shared" si="61"/>
        <v>"Martina",</v>
      </c>
      <c r="V207" t="str">
        <f t="shared" si="62"/>
        <v>"Navratilova",</v>
      </c>
      <c r="W207" t="str">
        <f t="shared" si="63"/>
        <v>"USO",</v>
      </c>
      <c r="X207" t="str">
        <f t="shared" si="64"/>
        <v>"SHE",</v>
      </c>
      <c r="Y207" t="s">
        <v>285</v>
      </c>
      <c r="Z207" t="str">
        <f t="shared" si="68"/>
        <v>"martinanavratilova",</v>
      </c>
      <c r="AA207">
        <v>18</v>
      </c>
      <c r="AB207" t="s">
        <v>469</v>
      </c>
      <c r="AC207" t="str">
        <f t="shared" si="58"/>
        <v>"18",</v>
      </c>
      <c r="AD207" t="str">
        <f t="shared" si="59"/>
        <v>"LH",</v>
      </c>
      <c r="AE207" t="str">
        <f t="shared" si="65"/>
        <v>"Martina Navratilova",</v>
      </c>
    </row>
    <row r="208" spans="1:31" x14ac:dyDescent="0.25">
      <c r="A208">
        <v>1999</v>
      </c>
      <c r="B208" t="s">
        <v>225</v>
      </c>
      <c r="C208" t="s">
        <v>74</v>
      </c>
      <c r="D208" t="s">
        <v>179</v>
      </c>
      <c r="E208" t="s">
        <v>244</v>
      </c>
      <c r="F208" t="s">
        <v>476</v>
      </c>
      <c r="G208" t="str">
        <f t="shared" si="55"/>
        <v>YevgenyKafelnikov</v>
      </c>
      <c r="H208">
        <f t="shared" si="60"/>
        <v>0</v>
      </c>
      <c r="I208">
        <f t="shared" si="66"/>
        <v>0</v>
      </c>
      <c r="J208">
        <f t="shared" si="69"/>
        <v>0</v>
      </c>
      <c r="K208">
        <f t="shared" si="70"/>
        <v>0</v>
      </c>
      <c r="L208">
        <f t="shared" si="71"/>
        <v>0</v>
      </c>
      <c r="M208">
        <f t="shared" si="72"/>
        <v>0</v>
      </c>
      <c r="O208" t="s">
        <v>245</v>
      </c>
      <c r="P208" t="s">
        <v>246</v>
      </c>
      <c r="Q208" t="str">
        <f t="shared" si="56"/>
        <v>"1999",</v>
      </c>
      <c r="R208" t="str">
        <f t="shared" si="57"/>
        <v>"RUS",</v>
      </c>
      <c r="S208" t="s">
        <v>475</v>
      </c>
      <c r="T208" t="str">
        <f t="shared" si="67"/>
        <v>"ASA",</v>
      </c>
      <c r="U208" t="str">
        <f t="shared" si="61"/>
        <v>"Yevgeny",</v>
      </c>
      <c r="V208" t="str">
        <f t="shared" si="62"/>
        <v>"Kafelnikov",</v>
      </c>
      <c r="W208" t="str">
        <f t="shared" si="63"/>
        <v>"AO",</v>
      </c>
      <c r="X208" t="str">
        <f t="shared" si="64"/>
        <v>"HE",</v>
      </c>
      <c r="Y208" t="s">
        <v>325</v>
      </c>
      <c r="Z208" t="str">
        <f t="shared" si="68"/>
        <v>"yevgenykafelnikov",</v>
      </c>
      <c r="AA208">
        <v>2</v>
      </c>
      <c r="AB208" t="s">
        <v>470</v>
      </c>
      <c r="AC208" t="str">
        <f t="shared" si="58"/>
        <v>"2",</v>
      </c>
      <c r="AD208" t="str">
        <f t="shared" si="59"/>
        <v>"RH",</v>
      </c>
      <c r="AE208" t="str">
        <f t="shared" si="65"/>
        <v>"Yevgeny Kafelnikov",</v>
      </c>
    </row>
    <row r="209" spans="1:31" x14ac:dyDescent="0.25">
      <c r="A209">
        <v>2020</v>
      </c>
      <c r="B209" t="s">
        <v>237</v>
      </c>
      <c r="C209" t="s">
        <v>75</v>
      </c>
      <c r="D209" t="s">
        <v>180</v>
      </c>
      <c r="E209" t="s">
        <v>241</v>
      </c>
      <c r="F209" t="s">
        <v>476</v>
      </c>
      <c r="G209" t="str">
        <f t="shared" si="55"/>
        <v>DominicThiem</v>
      </c>
      <c r="H209">
        <f t="shared" si="60"/>
        <v>0</v>
      </c>
      <c r="I209">
        <f t="shared" si="66"/>
        <v>0</v>
      </c>
      <c r="J209">
        <f t="shared" si="69"/>
        <v>0</v>
      </c>
      <c r="K209">
        <f t="shared" si="70"/>
        <v>0</v>
      </c>
      <c r="L209">
        <f t="shared" si="71"/>
        <v>0</v>
      </c>
      <c r="M209">
        <f t="shared" si="72"/>
        <v>0</v>
      </c>
      <c r="O209" t="s">
        <v>245</v>
      </c>
      <c r="P209" t="s">
        <v>246</v>
      </c>
      <c r="Q209" t="str">
        <f t="shared" si="56"/>
        <v>"2020",</v>
      </c>
      <c r="R209" t="str">
        <f t="shared" si="57"/>
        <v>"AUT",</v>
      </c>
      <c r="S209" t="s">
        <v>473</v>
      </c>
      <c r="T209" t="str">
        <f t="shared" si="67"/>
        <v>"EUR",</v>
      </c>
      <c r="U209" t="str">
        <f t="shared" si="61"/>
        <v>"Dominic",</v>
      </c>
      <c r="V209" t="str">
        <f t="shared" si="62"/>
        <v>"Thiem",</v>
      </c>
      <c r="W209" t="str">
        <f t="shared" si="63"/>
        <v>"USO",</v>
      </c>
      <c r="X209" t="str">
        <f t="shared" si="64"/>
        <v>"HE",</v>
      </c>
      <c r="Y209" t="s">
        <v>326</v>
      </c>
      <c r="Z209" t="str">
        <f t="shared" si="68"/>
        <v>"dominicthiem",</v>
      </c>
      <c r="AA209">
        <v>1</v>
      </c>
      <c r="AB209" t="s">
        <v>470</v>
      </c>
      <c r="AC209" t="str">
        <f t="shared" si="58"/>
        <v>"1",</v>
      </c>
      <c r="AD209" t="str">
        <f t="shared" si="59"/>
        <v>"RH",</v>
      </c>
      <c r="AE209" t="str">
        <f t="shared" si="65"/>
        <v>"Dominic Thiem",</v>
      </c>
    </row>
    <row r="210" spans="1:31" x14ac:dyDescent="0.25">
      <c r="A210">
        <v>2018</v>
      </c>
      <c r="B210" t="s">
        <v>213</v>
      </c>
      <c r="C210" t="s">
        <v>1</v>
      </c>
      <c r="D210" t="s">
        <v>103</v>
      </c>
      <c r="E210" t="s">
        <v>244</v>
      </c>
      <c r="F210" t="s">
        <v>476</v>
      </c>
      <c r="G210" t="str">
        <f t="shared" si="55"/>
        <v>RogerFederer</v>
      </c>
      <c r="H210">
        <f t="shared" si="60"/>
        <v>0</v>
      </c>
      <c r="I210">
        <f t="shared" si="66"/>
        <v>0</v>
      </c>
      <c r="J210">
        <f t="shared" si="69"/>
        <v>0</v>
      </c>
      <c r="K210">
        <f t="shared" si="70"/>
        <v>0</v>
      </c>
      <c r="L210">
        <f t="shared" si="71"/>
        <v>0</v>
      </c>
      <c r="M210">
        <f t="shared" si="72"/>
        <v>0</v>
      </c>
      <c r="O210" t="s">
        <v>245</v>
      </c>
      <c r="P210" t="s">
        <v>246</v>
      </c>
      <c r="Q210" t="str">
        <f t="shared" si="56"/>
        <v>"2018",</v>
      </c>
      <c r="R210" t="str">
        <f t="shared" si="57"/>
        <v>"SWI",</v>
      </c>
      <c r="S210" t="s">
        <v>473</v>
      </c>
      <c r="T210" t="str">
        <f t="shared" si="67"/>
        <v>"EUR",</v>
      </c>
      <c r="U210" t="str">
        <f t="shared" si="61"/>
        <v>"Roger",</v>
      </c>
      <c r="V210" t="str">
        <f t="shared" si="62"/>
        <v>"Federer",</v>
      </c>
      <c r="W210" t="str">
        <f t="shared" si="63"/>
        <v>"AO",</v>
      </c>
      <c r="X210" t="str">
        <f t="shared" si="64"/>
        <v>"HE",</v>
      </c>
      <c r="Y210" t="s">
        <v>248</v>
      </c>
      <c r="Z210" t="str">
        <f t="shared" si="68"/>
        <v>"rogerfederer",</v>
      </c>
      <c r="AA210">
        <v>20</v>
      </c>
      <c r="AB210" t="s">
        <v>470</v>
      </c>
      <c r="AC210" t="str">
        <f t="shared" si="58"/>
        <v>"20",</v>
      </c>
      <c r="AD210" t="str">
        <f t="shared" si="59"/>
        <v>"RH",</v>
      </c>
      <c r="AE210" t="str">
        <f t="shared" si="65"/>
        <v>"Roger Federer",</v>
      </c>
    </row>
    <row r="211" spans="1:31" x14ac:dyDescent="0.25">
      <c r="A211">
        <v>1993</v>
      </c>
      <c r="B211" t="s">
        <v>212</v>
      </c>
      <c r="C211" t="s">
        <v>57</v>
      </c>
      <c r="D211" t="s">
        <v>162</v>
      </c>
      <c r="E211" t="s">
        <v>244</v>
      </c>
      <c r="F211" t="s">
        <v>476</v>
      </c>
      <c r="G211" t="str">
        <f t="shared" si="55"/>
        <v>JimCourier</v>
      </c>
      <c r="H211">
        <f t="shared" si="60"/>
        <v>0</v>
      </c>
      <c r="I211">
        <f t="shared" si="66"/>
        <v>0</v>
      </c>
      <c r="J211">
        <f t="shared" si="69"/>
        <v>0</v>
      </c>
      <c r="K211">
        <f t="shared" si="70"/>
        <v>0</v>
      </c>
      <c r="L211">
        <f t="shared" si="71"/>
        <v>0</v>
      </c>
      <c r="M211">
        <f t="shared" si="72"/>
        <v>0</v>
      </c>
      <c r="O211" t="s">
        <v>245</v>
      </c>
      <c r="P211" t="s">
        <v>246</v>
      </c>
      <c r="Q211" t="str">
        <f t="shared" si="56"/>
        <v>"1993",</v>
      </c>
      <c r="R211" t="str">
        <f t="shared" si="57"/>
        <v>"USA",</v>
      </c>
      <c r="S211" t="s">
        <v>471</v>
      </c>
      <c r="T211" t="str">
        <f t="shared" si="67"/>
        <v>"NAM",</v>
      </c>
      <c r="U211" t="str">
        <f t="shared" si="61"/>
        <v>"Jim",</v>
      </c>
      <c r="V211" t="str">
        <f t="shared" si="62"/>
        <v>"Courier",</v>
      </c>
      <c r="W211" t="str">
        <f t="shared" si="63"/>
        <v>"AO",</v>
      </c>
      <c r="X211" t="str">
        <f t="shared" si="64"/>
        <v>"HE",</v>
      </c>
      <c r="Y211" t="s">
        <v>308</v>
      </c>
      <c r="Z211" t="str">
        <f t="shared" si="68"/>
        <v>"jimcourier",</v>
      </c>
      <c r="AA211">
        <v>4</v>
      </c>
      <c r="AB211" t="s">
        <v>470</v>
      </c>
      <c r="AC211" t="str">
        <f t="shared" si="58"/>
        <v>"4",</v>
      </c>
      <c r="AD211" t="str">
        <f t="shared" si="59"/>
        <v>"RH",</v>
      </c>
      <c r="AE211" t="str">
        <f t="shared" si="65"/>
        <v>"Jim Courier",</v>
      </c>
    </row>
    <row r="212" spans="1:31" x14ac:dyDescent="0.25">
      <c r="A212">
        <v>1976</v>
      </c>
      <c r="B212" t="s">
        <v>218</v>
      </c>
      <c r="C212" t="s">
        <v>76</v>
      </c>
      <c r="D212" t="s">
        <v>181</v>
      </c>
      <c r="E212" t="s">
        <v>244</v>
      </c>
      <c r="F212" t="s">
        <v>476</v>
      </c>
      <c r="G212" t="str">
        <f t="shared" si="55"/>
        <v>MarkEdmondson</v>
      </c>
      <c r="H212">
        <f t="shared" si="60"/>
        <v>0</v>
      </c>
      <c r="I212">
        <f t="shared" si="66"/>
        <v>0</v>
      </c>
      <c r="J212">
        <f t="shared" si="69"/>
        <v>0</v>
      </c>
      <c r="K212">
        <f t="shared" si="70"/>
        <v>0</v>
      </c>
      <c r="L212">
        <f t="shared" si="71"/>
        <v>0</v>
      </c>
      <c r="M212">
        <f t="shared" si="72"/>
        <v>0</v>
      </c>
      <c r="O212" t="s">
        <v>245</v>
      </c>
      <c r="P212" t="s">
        <v>246</v>
      </c>
      <c r="Q212" t="str">
        <f t="shared" si="56"/>
        <v>"1976",</v>
      </c>
      <c r="R212" t="str">
        <f t="shared" si="57"/>
        <v>"AUS",</v>
      </c>
      <c r="S212" t="s">
        <v>218</v>
      </c>
      <c r="T212" t="str">
        <f t="shared" si="67"/>
        <v>"AUS",</v>
      </c>
      <c r="U212" t="str">
        <f t="shared" si="61"/>
        <v>"Mark",</v>
      </c>
      <c r="V212" t="str">
        <f t="shared" si="62"/>
        <v>"Edmondson",</v>
      </c>
      <c r="W212" t="str">
        <f t="shared" si="63"/>
        <v>"AO",</v>
      </c>
      <c r="X212" t="str">
        <f t="shared" si="64"/>
        <v>"HE",</v>
      </c>
      <c r="Y212" t="s">
        <v>327</v>
      </c>
      <c r="Z212" t="str">
        <f t="shared" si="68"/>
        <v>"markedmondson",</v>
      </c>
      <c r="AA212">
        <v>1</v>
      </c>
      <c r="AB212" t="s">
        <v>470</v>
      </c>
      <c r="AC212" t="str">
        <f t="shared" si="58"/>
        <v>"1",</v>
      </c>
      <c r="AD212" t="str">
        <f t="shared" si="59"/>
        <v>"RH",</v>
      </c>
      <c r="AE212" t="str">
        <f t="shared" si="65"/>
        <v>"Mark Edmondson",</v>
      </c>
    </row>
    <row r="213" spans="1:31" x14ac:dyDescent="0.25">
      <c r="A213">
        <v>1999</v>
      </c>
      <c r="B213" t="s">
        <v>216</v>
      </c>
      <c r="C213" t="s">
        <v>15</v>
      </c>
      <c r="D213" t="s">
        <v>116</v>
      </c>
      <c r="E213" t="s">
        <v>243</v>
      </c>
      <c r="F213" t="s">
        <v>477</v>
      </c>
      <c r="G213" t="str">
        <f t="shared" si="55"/>
        <v>SteffiGraf</v>
      </c>
      <c r="H213">
        <f t="shared" si="60"/>
        <v>0</v>
      </c>
      <c r="I213">
        <f t="shared" si="66"/>
        <v>0</v>
      </c>
      <c r="J213">
        <f t="shared" si="69"/>
        <v>0</v>
      </c>
      <c r="K213">
        <f t="shared" si="70"/>
        <v>0</v>
      </c>
      <c r="L213">
        <f t="shared" si="71"/>
        <v>0</v>
      </c>
      <c r="M213">
        <f t="shared" si="72"/>
        <v>0</v>
      </c>
      <c r="O213" t="s">
        <v>245</v>
      </c>
      <c r="P213" t="s">
        <v>246</v>
      </c>
      <c r="Q213" t="str">
        <f t="shared" si="56"/>
        <v>"1999",</v>
      </c>
      <c r="R213" t="str">
        <f t="shared" si="57"/>
        <v>"GER",</v>
      </c>
      <c r="S213" t="s">
        <v>473</v>
      </c>
      <c r="T213" t="str">
        <f t="shared" si="67"/>
        <v>"EUR",</v>
      </c>
      <c r="U213" t="str">
        <f t="shared" si="61"/>
        <v>"Steffi",</v>
      </c>
      <c r="V213" t="str">
        <f t="shared" si="62"/>
        <v>"Graf",</v>
      </c>
      <c r="W213" t="str">
        <f t="shared" si="63"/>
        <v>"FO",</v>
      </c>
      <c r="X213" t="str">
        <f t="shared" si="64"/>
        <v>"SHE",</v>
      </c>
      <c r="Y213" t="s">
        <v>251</v>
      </c>
      <c r="Z213" t="str">
        <f t="shared" si="68"/>
        <v>"steffigraf",</v>
      </c>
      <c r="AA213">
        <v>22</v>
      </c>
      <c r="AB213" t="s">
        <v>470</v>
      </c>
      <c r="AC213" t="str">
        <f t="shared" si="58"/>
        <v>"22",</v>
      </c>
      <c r="AD213" t="str">
        <f t="shared" si="59"/>
        <v>"RH",</v>
      </c>
      <c r="AE213" t="str">
        <f t="shared" si="65"/>
        <v>"Steffi Graf",</v>
      </c>
    </row>
    <row r="214" spans="1:31" x14ac:dyDescent="0.25">
      <c r="A214">
        <v>2013</v>
      </c>
      <c r="B214" t="s">
        <v>217</v>
      </c>
      <c r="C214" t="s">
        <v>8</v>
      </c>
      <c r="D214" t="s">
        <v>109</v>
      </c>
      <c r="E214" t="s">
        <v>243</v>
      </c>
      <c r="F214" t="s">
        <v>476</v>
      </c>
      <c r="G214" t="str">
        <f t="shared" si="55"/>
        <v>RafaelNadal</v>
      </c>
      <c r="H214">
        <f t="shared" si="60"/>
        <v>0</v>
      </c>
      <c r="I214">
        <f t="shared" si="66"/>
        <v>0</v>
      </c>
      <c r="J214">
        <f t="shared" si="69"/>
        <v>0</v>
      </c>
      <c r="K214">
        <f t="shared" si="70"/>
        <v>0</v>
      </c>
      <c r="L214">
        <f t="shared" si="71"/>
        <v>0</v>
      </c>
      <c r="M214">
        <f t="shared" si="72"/>
        <v>0</v>
      </c>
      <c r="O214" t="s">
        <v>245</v>
      </c>
      <c r="P214" t="s">
        <v>246</v>
      </c>
      <c r="Q214" t="str">
        <f t="shared" si="56"/>
        <v>"2013",</v>
      </c>
      <c r="R214" t="str">
        <f t="shared" si="57"/>
        <v>"ESP",</v>
      </c>
      <c r="S214" t="s">
        <v>473</v>
      </c>
      <c r="T214" t="str">
        <f t="shared" si="67"/>
        <v>"EUR",</v>
      </c>
      <c r="U214" t="str">
        <f t="shared" si="61"/>
        <v>"Rafael",</v>
      </c>
      <c r="V214" t="str">
        <f t="shared" si="62"/>
        <v>"Nadal",</v>
      </c>
      <c r="W214" t="str">
        <f t="shared" si="63"/>
        <v>"FO",</v>
      </c>
      <c r="X214" t="str">
        <f t="shared" si="64"/>
        <v>"HE",</v>
      </c>
      <c r="Y214" t="s">
        <v>257</v>
      </c>
      <c r="Z214" t="str">
        <f t="shared" si="68"/>
        <v>"rafaelnadal",</v>
      </c>
      <c r="AA214">
        <v>22</v>
      </c>
      <c r="AB214" t="s">
        <v>469</v>
      </c>
      <c r="AC214" t="str">
        <f t="shared" si="58"/>
        <v>"22",</v>
      </c>
      <c r="AD214" t="str">
        <f t="shared" si="59"/>
        <v>"LH",</v>
      </c>
      <c r="AE214" t="str">
        <f t="shared" si="65"/>
        <v>"Rafael Nadal",</v>
      </c>
    </row>
    <row r="215" spans="1:31" x14ac:dyDescent="0.25">
      <c r="A215">
        <v>1972</v>
      </c>
      <c r="B215" t="s">
        <v>228</v>
      </c>
      <c r="C215" t="s">
        <v>77</v>
      </c>
      <c r="D215" t="s">
        <v>182</v>
      </c>
      <c r="E215" t="s">
        <v>241</v>
      </c>
      <c r="F215" t="s">
        <v>476</v>
      </c>
      <c r="G215" t="str">
        <f t="shared" si="55"/>
        <v>IlieNastase</v>
      </c>
      <c r="H215">
        <f t="shared" si="60"/>
        <v>0</v>
      </c>
      <c r="I215">
        <f t="shared" si="66"/>
        <v>0</v>
      </c>
      <c r="J215">
        <f t="shared" si="69"/>
        <v>0</v>
      </c>
      <c r="K215">
        <f t="shared" si="70"/>
        <v>0</v>
      </c>
      <c r="L215">
        <f t="shared" si="71"/>
        <v>0</v>
      </c>
      <c r="M215">
        <f t="shared" si="72"/>
        <v>0</v>
      </c>
      <c r="O215" t="s">
        <v>245</v>
      </c>
      <c r="P215" t="s">
        <v>246</v>
      </c>
      <c r="Q215" t="str">
        <f t="shared" si="56"/>
        <v>"1972",</v>
      </c>
      <c r="R215" t="str">
        <f t="shared" si="57"/>
        <v>"ROM",</v>
      </c>
      <c r="S215" t="s">
        <v>473</v>
      </c>
      <c r="T215" t="str">
        <f t="shared" si="67"/>
        <v>"EUR",</v>
      </c>
      <c r="U215" t="str">
        <f t="shared" si="61"/>
        <v>"Ilie",</v>
      </c>
      <c r="V215" t="str">
        <f t="shared" si="62"/>
        <v>"Nastase",</v>
      </c>
      <c r="W215" t="str">
        <f t="shared" si="63"/>
        <v>"USO",</v>
      </c>
      <c r="X215" t="str">
        <f t="shared" si="64"/>
        <v>"HE",</v>
      </c>
      <c r="Y215" t="s">
        <v>328</v>
      </c>
      <c r="Z215" t="str">
        <f t="shared" si="68"/>
        <v>"ilienastase",</v>
      </c>
      <c r="AA215">
        <v>2</v>
      </c>
      <c r="AB215" t="s">
        <v>470</v>
      </c>
      <c r="AC215" t="str">
        <f t="shared" si="58"/>
        <v>"2",</v>
      </c>
      <c r="AD215" t="str">
        <f t="shared" si="59"/>
        <v>"RH",</v>
      </c>
      <c r="AE215" t="str">
        <f t="shared" si="65"/>
        <v>"Ilie Nastase",</v>
      </c>
    </row>
    <row r="216" spans="1:31" x14ac:dyDescent="0.25">
      <c r="A216">
        <v>1995</v>
      </c>
      <c r="B216" t="s">
        <v>212</v>
      </c>
      <c r="C216" t="s">
        <v>52</v>
      </c>
      <c r="D216" t="s">
        <v>156</v>
      </c>
      <c r="E216" t="s">
        <v>244</v>
      </c>
      <c r="F216" t="s">
        <v>476</v>
      </c>
      <c r="G216" t="str">
        <f t="shared" si="55"/>
        <v>AndreAgassi</v>
      </c>
      <c r="H216">
        <f t="shared" si="60"/>
        <v>0</v>
      </c>
      <c r="I216">
        <f t="shared" si="66"/>
        <v>0</v>
      </c>
      <c r="J216">
        <f t="shared" si="69"/>
        <v>0</v>
      </c>
      <c r="K216">
        <f t="shared" si="70"/>
        <v>0</v>
      </c>
      <c r="L216">
        <f t="shared" si="71"/>
        <v>0</v>
      </c>
      <c r="M216">
        <f t="shared" si="72"/>
        <v>0</v>
      </c>
      <c r="O216" t="s">
        <v>245</v>
      </c>
      <c r="P216" t="s">
        <v>246</v>
      </c>
      <c r="Q216" t="str">
        <f t="shared" si="56"/>
        <v>"1995",</v>
      </c>
      <c r="R216" t="str">
        <f t="shared" si="57"/>
        <v>"USA",</v>
      </c>
      <c r="S216" t="s">
        <v>471</v>
      </c>
      <c r="T216" t="str">
        <f t="shared" si="67"/>
        <v>"NAM",</v>
      </c>
      <c r="U216" t="str">
        <f t="shared" si="61"/>
        <v>"Andre",</v>
      </c>
      <c r="V216" t="str">
        <f t="shared" si="62"/>
        <v>"Agassi",</v>
      </c>
      <c r="W216" t="str">
        <f t="shared" si="63"/>
        <v>"AO",</v>
      </c>
      <c r="X216" t="str">
        <f t="shared" si="64"/>
        <v>"HE",</v>
      </c>
      <c r="Y216" t="s">
        <v>302</v>
      </c>
      <c r="Z216" t="str">
        <f t="shared" si="68"/>
        <v>"andreagassi",</v>
      </c>
      <c r="AA216">
        <v>8</v>
      </c>
      <c r="AB216" t="s">
        <v>470</v>
      </c>
      <c r="AC216" t="str">
        <f t="shared" si="58"/>
        <v>"8",</v>
      </c>
      <c r="AD216" t="str">
        <f t="shared" si="59"/>
        <v>"RH",</v>
      </c>
      <c r="AE216" t="str">
        <f t="shared" si="65"/>
        <v>"Andre Agassi",</v>
      </c>
    </row>
    <row r="217" spans="1:31" x14ac:dyDescent="0.25">
      <c r="A217">
        <v>1993</v>
      </c>
      <c r="B217" t="s">
        <v>219</v>
      </c>
      <c r="C217" t="s">
        <v>40</v>
      </c>
      <c r="D217" t="s">
        <v>143</v>
      </c>
      <c r="E217" t="s">
        <v>244</v>
      </c>
      <c r="F217" t="s">
        <v>477</v>
      </c>
      <c r="G217" t="str">
        <f t="shared" si="55"/>
        <v>MonicaSeles</v>
      </c>
      <c r="H217">
        <f t="shared" si="60"/>
        <v>0</v>
      </c>
      <c r="I217">
        <f t="shared" si="66"/>
        <v>0</v>
      </c>
      <c r="J217">
        <f t="shared" si="69"/>
        <v>0</v>
      </c>
      <c r="K217">
        <f t="shared" si="70"/>
        <v>0</v>
      </c>
      <c r="L217">
        <f t="shared" si="71"/>
        <v>0</v>
      </c>
      <c r="M217">
        <f t="shared" si="72"/>
        <v>0</v>
      </c>
      <c r="O217" t="s">
        <v>245</v>
      </c>
      <c r="P217" t="s">
        <v>246</v>
      </c>
      <c r="Q217" t="str">
        <f t="shared" si="56"/>
        <v>"1993",</v>
      </c>
      <c r="R217" t="str">
        <f t="shared" si="57"/>
        <v>"YUG",</v>
      </c>
      <c r="S217" t="s">
        <v>473</v>
      </c>
      <c r="T217" t="str">
        <f t="shared" si="67"/>
        <v>"EUR",</v>
      </c>
      <c r="U217" t="str">
        <f t="shared" si="61"/>
        <v>"Monica",</v>
      </c>
      <c r="V217" t="str">
        <f t="shared" si="62"/>
        <v>"Seles",</v>
      </c>
      <c r="W217" t="str">
        <f t="shared" si="63"/>
        <v>"AO",</v>
      </c>
      <c r="X217" t="str">
        <f t="shared" si="64"/>
        <v>"SHE",</v>
      </c>
      <c r="Y217" t="s">
        <v>289</v>
      </c>
      <c r="Z217" t="str">
        <f t="shared" si="68"/>
        <v>"monicaseles",</v>
      </c>
      <c r="AA217">
        <v>9</v>
      </c>
      <c r="AB217" t="s">
        <v>469</v>
      </c>
      <c r="AC217" t="str">
        <f t="shared" si="58"/>
        <v>"9",</v>
      </c>
      <c r="AD217" t="str">
        <f t="shared" si="59"/>
        <v>"LH",</v>
      </c>
      <c r="AE217" t="str">
        <f t="shared" si="65"/>
        <v>"Monica Seles",</v>
      </c>
    </row>
    <row r="218" spans="1:31" x14ac:dyDescent="0.25">
      <c r="A218">
        <v>2003</v>
      </c>
      <c r="B218" t="s">
        <v>212</v>
      </c>
      <c r="C218" t="s">
        <v>65</v>
      </c>
      <c r="D218" t="s">
        <v>183</v>
      </c>
      <c r="E218" t="s">
        <v>241</v>
      </c>
      <c r="F218" t="s">
        <v>476</v>
      </c>
      <c r="G218" t="str">
        <f t="shared" si="55"/>
        <v>AndyRoddick</v>
      </c>
      <c r="H218">
        <f t="shared" si="60"/>
        <v>0</v>
      </c>
      <c r="I218">
        <f t="shared" si="66"/>
        <v>0</v>
      </c>
      <c r="J218">
        <f t="shared" si="69"/>
        <v>0</v>
      </c>
      <c r="K218">
        <f t="shared" si="70"/>
        <v>0</v>
      </c>
      <c r="L218">
        <f t="shared" si="71"/>
        <v>0</v>
      </c>
      <c r="M218">
        <f t="shared" si="72"/>
        <v>0</v>
      </c>
      <c r="O218" t="s">
        <v>245</v>
      </c>
      <c r="P218" t="s">
        <v>246</v>
      </c>
      <c r="Q218" t="str">
        <f t="shared" si="56"/>
        <v>"2003",</v>
      </c>
      <c r="R218" t="str">
        <f t="shared" si="57"/>
        <v>"USA",</v>
      </c>
      <c r="S218" t="s">
        <v>471</v>
      </c>
      <c r="T218" t="str">
        <f t="shared" si="67"/>
        <v>"NAM",</v>
      </c>
      <c r="U218" t="str">
        <f t="shared" si="61"/>
        <v>"Andy",</v>
      </c>
      <c r="V218" t="str">
        <f t="shared" si="62"/>
        <v>"Roddick",</v>
      </c>
      <c r="W218" t="str">
        <f t="shared" si="63"/>
        <v>"USO",</v>
      </c>
      <c r="X218" t="str">
        <f t="shared" si="64"/>
        <v>"HE",</v>
      </c>
      <c r="Y218" t="s">
        <v>329</v>
      </c>
      <c r="Z218" t="str">
        <f t="shared" si="68"/>
        <v>"andyroddick",</v>
      </c>
      <c r="AA218">
        <v>1</v>
      </c>
      <c r="AB218" t="s">
        <v>470</v>
      </c>
      <c r="AC218" t="str">
        <f t="shared" si="58"/>
        <v>"1",</v>
      </c>
      <c r="AD218" t="str">
        <f t="shared" si="59"/>
        <v>"RH",</v>
      </c>
      <c r="AE218" t="str">
        <f t="shared" si="65"/>
        <v>"Andy Roddick",</v>
      </c>
    </row>
    <row r="219" spans="1:31" x14ac:dyDescent="0.25">
      <c r="A219">
        <v>1972</v>
      </c>
      <c r="B219" t="s">
        <v>218</v>
      </c>
      <c r="C219" t="s">
        <v>9</v>
      </c>
      <c r="D219" t="s">
        <v>110</v>
      </c>
      <c r="E219" t="s">
        <v>244</v>
      </c>
      <c r="F219" t="s">
        <v>476</v>
      </c>
      <c r="G219" t="str">
        <f t="shared" si="55"/>
        <v>KenRosewall</v>
      </c>
      <c r="H219">
        <f t="shared" si="60"/>
        <v>0</v>
      </c>
      <c r="I219">
        <f t="shared" si="66"/>
        <v>0</v>
      </c>
      <c r="J219">
        <f t="shared" si="69"/>
        <v>0</v>
      </c>
      <c r="K219">
        <f t="shared" si="70"/>
        <v>0</v>
      </c>
      <c r="L219">
        <f t="shared" si="71"/>
        <v>0</v>
      </c>
      <c r="M219">
        <f t="shared" si="72"/>
        <v>0</v>
      </c>
      <c r="O219" t="s">
        <v>245</v>
      </c>
      <c r="P219" t="s">
        <v>246</v>
      </c>
      <c r="Q219" t="str">
        <f t="shared" si="56"/>
        <v>"1972",</v>
      </c>
      <c r="R219" t="str">
        <f t="shared" si="57"/>
        <v>"AUS",</v>
      </c>
      <c r="S219" t="s">
        <v>218</v>
      </c>
      <c r="T219" t="str">
        <f t="shared" si="67"/>
        <v>"AUS",</v>
      </c>
      <c r="U219" t="str">
        <f t="shared" si="61"/>
        <v>"Ken",</v>
      </c>
      <c r="V219" t="str">
        <f t="shared" si="62"/>
        <v>"Rosewall",</v>
      </c>
      <c r="W219" t="str">
        <f t="shared" si="63"/>
        <v>"AO",</v>
      </c>
      <c r="X219" t="str">
        <f t="shared" si="64"/>
        <v>"HE",</v>
      </c>
      <c r="Y219" t="s">
        <v>258</v>
      </c>
      <c r="Z219" t="str">
        <f t="shared" si="68"/>
        <v>"kenrosewall",</v>
      </c>
      <c r="AA219">
        <v>8</v>
      </c>
      <c r="AB219" t="s">
        <v>470</v>
      </c>
      <c r="AC219" t="str">
        <f t="shared" si="58"/>
        <v>"8",</v>
      </c>
      <c r="AD219" t="str">
        <f t="shared" si="59"/>
        <v>"RH",</v>
      </c>
      <c r="AE219" t="str">
        <f t="shared" si="65"/>
        <v>"Ken Rosewall",</v>
      </c>
    </row>
    <row r="220" spans="1:31" x14ac:dyDescent="0.25">
      <c r="A220">
        <v>1990</v>
      </c>
      <c r="B220" t="s">
        <v>212</v>
      </c>
      <c r="C220" t="s">
        <v>7</v>
      </c>
      <c r="D220" t="s">
        <v>108</v>
      </c>
      <c r="E220" t="s">
        <v>241</v>
      </c>
      <c r="F220" t="s">
        <v>476</v>
      </c>
      <c r="G220" t="str">
        <f t="shared" si="55"/>
        <v>PeteSampras</v>
      </c>
      <c r="H220">
        <f t="shared" si="60"/>
        <v>0</v>
      </c>
      <c r="I220">
        <f t="shared" si="66"/>
        <v>0</v>
      </c>
      <c r="J220">
        <f t="shared" si="69"/>
        <v>0</v>
      </c>
      <c r="K220">
        <f t="shared" si="70"/>
        <v>0</v>
      </c>
      <c r="L220">
        <f t="shared" si="71"/>
        <v>0</v>
      </c>
      <c r="M220">
        <f t="shared" si="72"/>
        <v>0</v>
      </c>
      <c r="O220" t="s">
        <v>245</v>
      </c>
      <c r="P220" t="s">
        <v>246</v>
      </c>
      <c r="Q220" t="str">
        <f t="shared" si="56"/>
        <v>"1990",</v>
      </c>
      <c r="R220" t="str">
        <f t="shared" si="57"/>
        <v>"USA",</v>
      </c>
      <c r="S220" t="s">
        <v>471</v>
      </c>
      <c r="T220" t="str">
        <f t="shared" si="67"/>
        <v>"NAM",</v>
      </c>
      <c r="U220" t="str">
        <f t="shared" si="61"/>
        <v>"Pete",</v>
      </c>
      <c r="V220" t="str">
        <f t="shared" si="62"/>
        <v>"Sampras",</v>
      </c>
      <c r="W220" t="str">
        <f t="shared" si="63"/>
        <v>"USO",</v>
      </c>
      <c r="X220" t="str">
        <f t="shared" si="64"/>
        <v>"HE",</v>
      </c>
      <c r="Y220" t="s">
        <v>256</v>
      </c>
      <c r="Z220" t="str">
        <f t="shared" si="68"/>
        <v>"petesampras",</v>
      </c>
      <c r="AA220">
        <v>14</v>
      </c>
      <c r="AB220" t="s">
        <v>470</v>
      </c>
      <c r="AC220" t="str">
        <f t="shared" si="58"/>
        <v>"14",</v>
      </c>
      <c r="AD220" t="str">
        <f t="shared" si="59"/>
        <v>"RH",</v>
      </c>
      <c r="AE220" t="str">
        <f t="shared" si="65"/>
        <v>"Pete Sampras",</v>
      </c>
    </row>
    <row r="221" spans="1:31" x14ac:dyDescent="0.25">
      <c r="A221">
        <v>1989</v>
      </c>
      <c r="B221" t="s">
        <v>216</v>
      </c>
      <c r="C221" t="s">
        <v>15</v>
      </c>
      <c r="D221" t="s">
        <v>116</v>
      </c>
      <c r="E221" t="s">
        <v>241</v>
      </c>
      <c r="F221" t="s">
        <v>477</v>
      </c>
      <c r="G221" t="str">
        <f>_xlfn.CONCAT(C221,D221)</f>
        <v>SteffiGraf</v>
      </c>
      <c r="H221">
        <f t="shared" si="60"/>
        <v>0</v>
      </c>
      <c r="I221">
        <f t="shared" si="66"/>
        <v>0</v>
      </c>
      <c r="J221">
        <f t="shared" si="69"/>
        <v>0</v>
      </c>
      <c r="K221">
        <f t="shared" si="70"/>
        <v>0</v>
      </c>
      <c r="L221">
        <f t="shared" si="71"/>
        <v>0</v>
      </c>
      <c r="M221">
        <f t="shared" si="72"/>
        <v>0</v>
      </c>
      <c r="O221" t="s">
        <v>245</v>
      </c>
      <c r="P221" t="s">
        <v>246</v>
      </c>
      <c r="Q221" t="str">
        <f t="shared" si="56"/>
        <v>"1989",</v>
      </c>
      <c r="R221" t="str">
        <f t="shared" si="57"/>
        <v>"GER",</v>
      </c>
      <c r="S221" t="s">
        <v>473</v>
      </c>
      <c r="T221" t="str">
        <f t="shared" si="67"/>
        <v>"EUR",</v>
      </c>
      <c r="U221" t="str">
        <f t="shared" si="61"/>
        <v>"Steffi",</v>
      </c>
      <c r="V221" t="str">
        <f t="shared" si="62"/>
        <v>"Graf",</v>
      </c>
      <c r="W221" t="str">
        <f t="shared" si="63"/>
        <v>"USO",</v>
      </c>
      <c r="X221" t="str">
        <f t="shared" si="64"/>
        <v>"SHE",</v>
      </c>
      <c r="Y221" t="s">
        <v>251</v>
      </c>
      <c r="Z221" t="str">
        <f t="shared" si="68"/>
        <v>"steffigraf",</v>
      </c>
      <c r="AA221">
        <v>22</v>
      </c>
      <c r="AB221" t="s">
        <v>470</v>
      </c>
      <c r="AC221" t="str">
        <f t="shared" si="58"/>
        <v>"22",</v>
      </c>
      <c r="AD221" t="str">
        <f t="shared" si="59"/>
        <v>"RH",</v>
      </c>
      <c r="AE221" t="str">
        <f t="shared" si="65"/>
        <v>"Steffi Graf",</v>
      </c>
    </row>
    <row r="222" spans="1:31" x14ac:dyDescent="0.25">
      <c r="A222">
        <v>2012</v>
      </c>
      <c r="B222" t="s">
        <v>238</v>
      </c>
      <c r="C222" t="s">
        <v>78</v>
      </c>
      <c r="D222" t="s">
        <v>184</v>
      </c>
      <c r="E222" t="s">
        <v>244</v>
      </c>
      <c r="F222" t="s">
        <v>477</v>
      </c>
      <c r="G222" t="str">
        <f t="shared" si="55"/>
        <v>VictoriaAzarenka</v>
      </c>
      <c r="H222">
        <f t="shared" si="60"/>
        <v>0</v>
      </c>
      <c r="I222">
        <f t="shared" si="66"/>
        <v>0</v>
      </c>
      <c r="J222">
        <f t="shared" si="69"/>
        <v>0</v>
      </c>
      <c r="K222">
        <f t="shared" si="70"/>
        <v>0</v>
      </c>
      <c r="L222">
        <f t="shared" si="71"/>
        <v>0</v>
      </c>
      <c r="M222">
        <f t="shared" si="72"/>
        <v>0</v>
      </c>
      <c r="O222" t="s">
        <v>245</v>
      </c>
      <c r="P222" t="s">
        <v>246</v>
      </c>
      <c r="Q222" t="str">
        <f t="shared" si="56"/>
        <v>"2012",</v>
      </c>
      <c r="R222" t="str">
        <f t="shared" si="57"/>
        <v>"BLR",</v>
      </c>
      <c r="S222" t="s">
        <v>473</v>
      </c>
      <c r="T222" t="str">
        <f t="shared" si="67"/>
        <v>"EUR",</v>
      </c>
      <c r="U222" t="str">
        <f t="shared" si="61"/>
        <v>"Victoria",</v>
      </c>
      <c r="V222" t="str">
        <f t="shared" si="62"/>
        <v>"Azarenka",</v>
      </c>
      <c r="W222" t="str">
        <f t="shared" si="63"/>
        <v>"AO",</v>
      </c>
      <c r="X222" t="str">
        <f t="shared" si="64"/>
        <v>"SHE",</v>
      </c>
      <c r="Y222" t="s">
        <v>330</v>
      </c>
      <c r="Z222" t="str">
        <f t="shared" si="68"/>
        <v>"victoriaazarenka",</v>
      </c>
      <c r="AA222">
        <v>2</v>
      </c>
      <c r="AB222" t="s">
        <v>470</v>
      </c>
      <c r="AC222" t="str">
        <f t="shared" si="58"/>
        <v>"2",</v>
      </c>
      <c r="AD222" t="str">
        <f t="shared" si="59"/>
        <v>"RH",</v>
      </c>
      <c r="AE222" t="str">
        <f t="shared" si="65"/>
        <v>"Victoria Azarenka",</v>
      </c>
    </row>
    <row r="223" spans="1:31" x14ac:dyDescent="0.25">
      <c r="A223">
        <v>2021</v>
      </c>
      <c r="B223" t="s">
        <v>214</v>
      </c>
      <c r="C223" t="s">
        <v>20</v>
      </c>
      <c r="D223" t="s">
        <v>121</v>
      </c>
      <c r="E223" t="s">
        <v>244</v>
      </c>
      <c r="F223" t="s">
        <v>476</v>
      </c>
      <c r="G223" t="str">
        <f t="shared" si="55"/>
        <v>NovakDjokovic</v>
      </c>
      <c r="H223">
        <f t="shared" si="60"/>
        <v>0</v>
      </c>
      <c r="I223">
        <f t="shared" si="66"/>
        <v>0</v>
      </c>
      <c r="J223">
        <f t="shared" si="69"/>
        <v>0</v>
      </c>
      <c r="K223">
        <f t="shared" si="70"/>
        <v>0</v>
      </c>
      <c r="L223">
        <f t="shared" si="71"/>
        <v>0</v>
      </c>
      <c r="M223">
        <f t="shared" si="72"/>
        <v>0</v>
      </c>
      <c r="O223" t="s">
        <v>245</v>
      </c>
      <c r="P223" t="s">
        <v>246</v>
      </c>
      <c r="Q223" t="str">
        <f t="shared" si="56"/>
        <v>"2021",</v>
      </c>
      <c r="R223" t="str">
        <f t="shared" si="57"/>
        <v>"SRB",</v>
      </c>
      <c r="S223" t="s">
        <v>473</v>
      </c>
      <c r="T223" t="str">
        <f t="shared" si="67"/>
        <v>"EUR",</v>
      </c>
      <c r="U223" t="str">
        <f t="shared" si="61"/>
        <v>"Novak",</v>
      </c>
      <c r="V223" t="str">
        <f t="shared" si="62"/>
        <v>"Djokovic",</v>
      </c>
      <c r="W223" t="str">
        <f t="shared" si="63"/>
        <v>"AO",</v>
      </c>
      <c r="X223" t="str">
        <f t="shared" si="64"/>
        <v>"HE",</v>
      </c>
      <c r="Y223" t="s">
        <v>269</v>
      </c>
      <c r="Z223" t="str">
        <f t="shared" si="68"/>
        <v>"novakdjokovic",</v>
      </c>
      <c r="AA223">
        <v>20</v>
      </c>
      <c r="AB223" t="s">
        <v>470</v>
      </c>
      <c r="AC223" t="str">
        <f t="shared" si="58"/>
        <v>"20",</v>
      </c>
      <c r="AD223" t="str">
        <f t="shared" si="59"/>
        <v>"RH",</v>
      </c>
      <c r="AE223" t="str">
        <f t="shared" si="65"/>
        <v>"Novak Djokovic",</v>
      </c>
    </row>
    <row r="224" spans="1:31" x14ac:dyDescent="0.25">
      <c r="A224">
        <v>1995</v>
      </c>
      <c r="B224" t="s">
        <v>237</v>
      </c>
      <c r="C224" t="s">
        <v>79</v>
      </c>
      <c r="D224" t="s">
        <v>185</v>
      </c>
      <c r="E224" t="s">
        <v>243</v>
      </c>
      <c r="F224" t="s">
        <v>476</v>
      </c>
      <c r="G224" t="str">
        <f t="shared" si="55"/>
        <v>ThomasMuster</v>
      </c>
      <c r="H224">
        <f t="shared" si="60"/>
        <v>0</v>
      </c>
      <c r="I224">
        <f t="shared" si="66"/>
        <v>0</v>
      </c>
      <c r="J224">
        <f t="shared" si="69"/>
        <v>0</v>
      </c>
      <c r="K224">
        <f t="shared" si="70"/>
        <v>0</v>
      </c>
      <c r="L224">
        <f t="shared" si="71"/>
        <v>0</v>
      </c>
      <c r="M224">
        <f t="shared" si="72"/>
        <v>0</v>
      </c>
      <c r="O224" t="s">
        <v>245</v>
      </c>
      <c r="P224" t="s">
        <v>246</v>
      </c>
      <c r="Q224" t="str">
        <f t="shared" si="56"/>
        <v>"1995",</v>
      </c>
      <c r="R224" t="str">
        <f t="shared" si="57"/>
        <v>"AUT",</v>
      </c>
      <c r="S224" t="s">
        <v>473</v>
      </c>
      <c r="T224" t="str">
        <f t="shared" si="67"/>
        <v>"EUR",</v>
      </c>
      <c r="U224" t="str">
        <f t="shared" si="61"/>
        <v>"Thomas",</v>
      </c>
      <c r="V224" t="str">
        <f t="shared" si="62"/>
        <v>"Muster",</v>
      </c>
      <c r="W224" t="str">
        <f t="shared" si="63"/>
        <v>"FO",</v>
      </c>
      <c r="X224" t="str">
        <f t="shared" si="64"/>
        <v>"HE",</v>
      </c>
      <c r="Y224" t="s">
        <v>331</v>
      </c>
      <c r="Z224" t="str">
        <f t="shared" si="68"/>
        <v>"thomasmuster",</v>
      </c>
      <c r="AA224">
        <v>1</v>
      </c>
      <c r="AB224" t="s">
        <v>469</v>
      </c>
      <c r="AC224" t="str">
        <f t="shared" si="58"/>
        <v>"1",</v>
      </c>
      <c r="AD224" t="str">
        <f t="shared" si="59"/>
        <v>"LH",</v>
      </c>
      <c r="AE224" t="str">
        <f t="shared" si="65"/>
        <v>"Thomas Muster",</v>
      </c>
    </row>
    <row r="225" spans="1:31" x14ac:dyDescent="0.25">
      <c r="A225">
        <v>1968</v>
      </c>
      <c r="B225" t="s">
        <v>212</v>
      </c>
      <c r="C225" t="s">
        <v>80</v>
      </c>
      <c r="D225" t="s">
        <v>186</v>
      </c>
      <c r="E225" t="s">
        <v>243</v>
      </c>
      <c r="F225" t="s">
        <v>477</v>
      </c>
      <c r="G225" t="str">
        <f t="shared" si="55"/>
        <v>NancyRichey</v>
      </c>
      <c r="H225">
        <f t="shared" si="60"/>
        <v>0</v>
      </c>
      <c r="I225">
        <f t="shared" si="66"/>
        <v>0</v>
      </c>
      <c r="J225">
        <f t="shared" si="69"/>
        <v>0</v>
      </c>
      <c r="K225">
        <f t="shared" si="70"/>
        <v>0</v>
      </c>
      <c r="L225">
        <f t="shared" si="71"/>
        <v>0</v>
      </c>
      <c r="M225">
        <f t="shared" si="72"/>
        <v>0</v>
      </c>
      <c r="O225" t="s">
        <v>245</v>
      </c>
      <c r="P225" t="s">
        <v>246</v>
      </c>
      <c r="Q225" t="str">
        <f t="shared" si="56"/>
        <v>"1968",</v>
      </c>
      <c r="R225" t="str">
        <f t="shared" si="57"/>
        <v>"USA",</v>
      </c>
      <c r="S225" t="s">
        <v>471</v>
      </c>
      <c r="T225" t="str">
        <f t="shared" si="67"/>
        <v>"NAM",</v>
      </c>
      <c r="U225" t="str">
        <f t="shared" si="61"/>
        <v>"Nancy",</v>
      </c>
      <c r="V225" t="str">
        <f t="shared" si="62"/>
        <v>"Richey",</v>
      </c>
      <c r="W225" t="str">
        <f t="shared" si="63"/>
        <v>"FO",</v>
      </c>
      <c r="X225" t="str">
        <f t="shared" si="64"/>
        <v>"SHE",</v>
      </c>
      <c r="Y225" t="s">
        <v>332</v>
      </c>
      <c r="Z225" t="str">
        <f t="shared" si="68"/>
        <v>"nancyrichey",</v>
      </c>
      <c r="AA225">
        <v>2</v>
      </c>
      <c r="AB225" t="s">
        <v>470</v>
      </c>
      <c r="AC225" t="str">
        <f t="shared" si="58"/>
        <v>"2",</v>
      </c>
      <c r="AD225" t="str">
        <f t="shared" si="59"/>
        <v>"RH",</v>
      </c>
      <c r="AE225" t="str">
        <f t="shared" si="65"/>
        <v>"Nancy Richey",</v>
      </c>
    </row>
    <row r="226" spans="1:31" x14ac:dyDescent="0.25">
      <c r="A226">
        <v>1991</v>
      </c>
      <c r="B226" t="s">
        <v>219</v>
      </c>
      <c r="C226" t="s">
        <v>40</v>
      </c>
      <c r="D226" t="s">
        <v>143</v>
      </c>
      <c r="E226" t="s">
        <v>244</v>
      </c>
      <c r="F226" t="s">
        <v>477</v>
      </c>
      <c r="G226" t="str">
        <f t="shared" si="55"/>
        <v>MonicaSeles</v>
      </c>
      <c r="H226">
        <f t="shared" si="60"/>
        <v>0</v>
      </c>
      <c r="I226">
        <f t="shared" si="66"/>
        <v>0</v>
      </c>
      <c r="J226">
        <f t="shared" si="69"/>
        <v>0</v>
      </c>
      <c r="K226">
        <f t="shared" si="70"/>
        <v>0</v>
      </c>
      <c r="L226">
        <f t="shared" si="71"/>
        <v>0</v>
      </c>
      <c r="M226">
        <f t="shared" si="72"/>
        <v>0</v>
      </c>
      <c r="O226" t="s">
        <v>245</v>
      </c>
      <c r="P226" t="s">
        <v>246</v>
      </c>
      <c r="Q226" t="str">
        <f t="shared" si="56"/>
        <v>"1991",</v>
      </c>
      <c r="R226" t="str">
        <f t="shared" si="57"/>
        <v>"YUG",</v>
      </c>
      <c r="S226" t="s">
        <v>473</v>
      </c>
      <c r="T226" t="str">
        <f t="shared" si="67"/>
        <v>"EUR",</v>
      </c>
      <c r="U226" t="str">
        <f t="shared" si="61"/>
        <v>"Monica",</v>
      </c>
      <c r="V226" t="str">
        <f t="shared" si="62"/>
        <v>"Seles",</v>
      </c>
      <c r="W226" t="str">
        <f t="shared" si="63"/>
        <v>"AO",</v>
      </c>
      <c r="X226" t="str">
        <f t="shared" si="64"/>
        <v>"SHE",</v>
      </c>
      <c r="Y226" t="s">
        <v>289</v>
      </c>
      <c r="Z226" t="str">
        <f t="shared" si="68"/>
        <v>"monicaseles",</v>
      </c>
      <c r="AA226">
        <v>9</v>
      </c>
      <c r="AB226" t="s">
        <v>469</v>
      </c>
      <c r="AC226" t="str">
        <f t="shared" si="58"/>
        <v>"9",</v>
      </c>
      <c r="AD226" t="str">
        <f t="shared" si="59"/>
        <v>"LH",</v>
      </c>
      <c r="AE226" t="str">
        <f t="shared" si="65"/>
        <v>"Monica Seles",</v>
      </c>
    </row>
    <row r="227" spans="1:31" x14ac:dyDescent="0.25">
      <c r="A227">
        <v>1979</v>
      </c>
      <c r="B227" t="s">
        <v>223</v>
      </c>
      <c r="C227" t="s">
        <v>17</v>
      </c>
      <c r="D227" t="s">
        <v>118</v>
      </c>
      <c r="E227" t="s">
        <v>244</v>
      </c>
      <c r="F227" t="s">
        <v>476</v>
      </c>
      <c r="G227" t="str">
        <f t="shared" si="55"/>
        <v>GuillermoVilas</v>
      </c>
      <c r="H227">
        <f t="shared" si="60"/>
        <v>0</v>
      </c>
      <c r="I227">
        <f t="shared" si="66"/>
        <v>0</v>
      </c>
      <c r="J227">
        <f t="shared" si="69"/>
        <v>0</v>
      </c>
      <c r="K227">
        <f t="shared" si="70"/>
        <v>0</v>
      </c>
      <c r="L227">
        <f t="shared" si="71"/>
        <v>0</v>
      </c>
      <c r="M227">
        <f t="shared" si="72"/>
        <v>0</v>
      </c>
      <c r="O227" t="s">
        <v>245</v>
      </c>
      <c r="P227" t="s">
        <v>246</v>
      </c>
      <c r="Q227" t="str">
        <f t="shared" si="56"/>
        <v>"1979",</v>
      </c>
      <c r="R227" t="str">
        <f t="shared" si="57"/>
        <v>"ARG",</v>
      </c>
      <c r="S227" t="s">
        <v>472</v>
      </c>
      <c r="T227" t="str">
        <f t="shared" si="67"/>
        <v>"SAM",</v>
      </c>
      <c r="U227" t="str">
        <f t="shared" si="61"/>
        <v>"Guillermo",</v>
      </c>
      <c r="V227" t="str">
        <f t="shared" si="62"/>
        <v>"Vilas",</v>
      </c>
      <c r="W227" t="str">
        <f t="shared" si="63"/>
        <v>"AO",</v>
      </c>
      <c r="X227" t="str">
        <f t="shared" si="64"/>
        <v>"HE",</v>
      </c>
      <c r="Y227" t="s">
        <v>265</v>
      </c>
      <c r="Z227" t="str">
        <f t="shared" si="68"/>
        <v>"guillermovilas",</v>
      </c>
      <c r="AA227">
        <v>4</v>
      </c>
      <c r="AB227" t="s">
        <v>469</v>
      </c>
      <c r="AC227" t="str">
        <f t="shared" si="58"/>
        <v>"4",</v>
      </c>
      <c r="AD227" t="str">
        <f t="shared" si="59"/>
        <v>"LH",</v>
      </c>
      <c r="AE227" t="str">
        <f t="shared" si="65"/>
        <v>"Guillermo Vilas",</v>
      </c>
    </row>
    <row r="228" spans="1:31" x14ac:dyDescent="0.25">
      <c r="A228">
        <v>2022</v>
      </c>
      <c r="B228" t="s">
        <v>218</v>
      </c>
      <c r="C228" t="s">
        <v>62</v>
      </c>
      <c r="D228" t="s">
        <v>167</v>
      </c>
      <c r="E228" t="s">
        <v>244</v>
      </c>
      <c r="F228" t="s">
        <v>477</v>
      </c>
      <c r="G228" t="str">
        <f>_xlfn.CONCAT(C228,D228)</f>
        <v>AshleighBarty</v>
      </c>
      <c r="H228">
        <f t="shared" si="60"/>
        <v>0</v>
      </c>
      <c r="I228">
        <f t="shared" si="66"/>
        <v>0</v>
      </c>
      <c r="J228">
        <f t="shared" si="69"/>
        <v>0</v>
      </c>
      <c r="K228">
        <f t="shared" si="70"/>
        <v>0</v>
      </c>
      <c r="L228">
        <f t="shared" si="71"/>
        <v>0</v>
      </c>
      <c r="M228">
        <f t="shared" si="72"/>
        <v>0</v>
      </c>
      <c r="O228" t="s">
        <v>245</v>
      </c>
      <c r="P228" t="s">
        <v>246</v>
      </c>
      <c r="Q228" t="str">
        <f t="shared" si="56"/>
        <v>"2022",</v>
      </c>
      <c r="R228" t="str">
        <f t="shared" si="57"/>
        <v>"AUS",</v>
      </c>
      <c r="S228" t="s">
        <v>218</v>
      </c>
      <c r="T228" t="str">
        <f t="shared" si="67"/>
        <v>"AUS",</v>
      </c>
      <c r="U228" t="str">
        <f t="shared" si="61"/>
        <v>"Ashleigh",</v>
      </c>
      <c r="V228" t="str">
        <f t="shared" si="62"/>
        <v>"Barty",</v>
      </c>
      <c r="W228" t="str">
        <f t="shared" si="63"/>
        <v>"AO",</v>
      </c>
      <c r="X228" t="str">
        <f t="shared" si="64"/>
        <v>"SHE",</v>
      </c>
      <c r="Y228" t="s">
        <v>313</v>
      </c>
      <c r="Z228" t="str">
        <f t="shared" si="68"/>
        <v>"ashleighbarty",</v>
      </c>
      <c r="AA228">
        <v>3</v>
      </c>
      <c r="AB228" t="s">
        <v>470</v>
      </c>
      <c r="AC228" t="str">
        <f t="shared" si="58"/>
        <v>"3",</v>
      </c>
      <c r="AD228" t="str">
        <f t="shared" si="59"/>
        <v>"RH",</v>
      </c>
      <c r="AE228" t="str">
        <f t="shared" si="65"/>
        <v>"Ashleigh Barty",</v>
      </c>
    </row>
    <row r="229" spans="1:31" x14ac:dyDescent="0.25">
      <c r="A229">
        <v>2000</v>
      </c>
      <c r="B229" t="s">
        <v>230</v>
      </c>
      <c r="C229" t="s">
        <v>81</v>
      </c>
      <c r="D229" t="s">
        <v>187</v>
      </c>
      <c r="E229" t="s">
        <v>243</v>
      </c>
      <c r="F229" t="s">
        <v>477</v>
      </c>
      <c r="G229" t="str">
        <f t="shared" si="55"/>
        <v>MaryPierce</v>
      </c>
      <c r="H229">
        <f t="shared" si="60"/>
        <v>0</v>
      </c>
      <c r="I229">
        <f t="shared" si="66"/>
        <v>0</v>
      </c>
      <c r="J229">
        <f t="shared" si="69"/>
        <v>0</v>
      </c>
      <c r="K229">
        <f t="shared" si="70"/>
        <v>0</v>
      </c>
      <c r="L229">
        <f t="shared" si="71"/>
        <v>0</v>
      </c>
      <c r="M229">
        <f t="shared" si="72"/>
        <v>0</v>
      </c>
      <c r="O229" t="s">
        <v>245</v>
      </c>
      <c r="P229" t="s">
        <v>246</v>
      </c>
      <c r="Q229" t="str">
        <f t="shared" si="56"/>
        <v>"2000",</v>
      </c>
      <c r="R229" t="str">
        <f t="shared" si="57"/>
        <v>"FRA",</v>
      </c>
      <c r="S229" t="s">
        <v>473</v>
      </c>
      <c r="T229" t="str">
        <f t="shared" si="67"/>
        <v>"EUR",</v>
      </c>
      <c r="U229" t="str">
        <f t="shared" si="61"/>
        <v>"Mary",</v>
      </c>
      <c r="V229" t="str">
        <f t="shared" si="62"/>
        <v>"Pierce",</v>
      </c>
      <c r="W229" t="str">
        <f t="shared" si="63"/>
        <v>"FO",</v>
      </c>
      <c r="X229" t="str">
        <f t="shared" si="64"/>
        <v>"SHE",</v>
      </c>
      <c r="Y229" t="s">
        <v>333</v>
      </c>
      <c r="Z229" t="str">
        <f t="shared" si="68"/>
        <v>"marypierce",</v>
      </c>
      <c r="AA229">
        <v>2</v>
      </c>
      <c r="AB229" t="s">
        <v>470</v>
      </c>
      <c r="AC229" t="str">
        <f t="shared" si="58"/>
        <v>"2",</v>
      </c>
      <c r="AD229" t="str">
        <f t="shared" si="59"/>
        <v>"RH",</v>
      </c>
      <c r="AE229" t="str">
        <f t="shared" si="65"/>
        <v>"Mary Pierce",</v>
      </c>
    </row>
    <row r="230" spans="1:31" x14ac:dyDescent="0.25">
      <c r="A230">
        <v>1968</v>
      </c>
      <c r="B230" t="s">
        <v>218</v>
      </c>
      <c r="C230" t="s">
        <v>9</v>
      </c>
      <c r="D230" t="s">
        <v>110</v>
      </c>
      <c r="E230" t="s">
        <v>243</v>
      </c>
      <c r="F230" t="s">
        <v>476</v>
      </c>
      <c r="G230" t="str">
        <f t="shared" si="55"/>
        <v>KenRosewall</v>
      </c>
      <c r="H230">
        <f t="shared" si="60"/>
        <v>0</v>
      </c>
      <c r="I230">
        <f t="shared" si="66"/>
        <v>0</v>
      </c>
      <c r="J230">
        <f t="shared" si="69"/>
        <v>0</v>
      </c>
      <c r="K230">
        <f t="shared" si="70"/>
        <v>0</v>
      </c>
      <c r="L230">
        <f t="shared" si="71"/>
        <v>0</v>
      </c>
      <c r="M230">
        <f t="shared" si="72"/>
        <v>0</v>
      </c>
      <c r="O230" t="s">
        <v>245</v>
      </c>
      <c r="P230" t="s">
        <v>246</v>
      </c>
      <c r="Q230" t="str">
        <f t="shared" si="56"/>
        <v>"1968",</v>
      </c>
      <c r="R230" t="str">
        <f t="shared" si="57"/>
        <v>"AUS",</v>
      </c>
      <c r="S230" t="s">
        <v>218</v>
      </c>
      <c r="T230" t="str">
        <f t="shared" si="67"/>
        <v>"AUS",</v>
      </c>
      <c r="U230" t="str">
        <f t="shared" si="61"/>
        <v>"Ken",</v>
      </c>
      <c r="V230" t="str">
        <f t="shared" si="62"/>
        <v>"Rosewall",</v>
      </c>
      <c r="W230" t="str">
        <f t="shared" si="63"/>
        <v>"FO",</v>
      </c>
      <c r="X230" t="str">
        <f t="shared" si="64"/>
        <v>"HE",</v>
      </c>
      <c r="Y230" t="s">
        <v>258</v>
      </c>
      <c r="Z230" t="str">
        <f t="shared" si="68"/>
        <v>"kenrosewall",</v>
      </c>
      <c r="AA230">
        <v>8</v>
      </c>
      <c r="AB230" t="s">
        <v>470</v>
      </c>
      <c r="AC230" t="str">
        <f t="shared" si="58"/>
        <v>"8",</v>
      </c>
      <c r="AD230" t="str">
        <f t="shared" si="59"/>
        <v>"RH",</v>
      </c>
      <c r="AE230" t="str">
        <f t="shared" si="65"/>
        <v>"Ken Rosewall",</v>
      </c>
    </row>
    <row r="231" spans="1:31" x14ac:dyDescent="0.25">
      <c r="A231">
        <v>1976</v>
      </c>
      <c r="B231" t="s">
        <v>215</v>
      </c>
      <c r="C231" t="s">
        <v>11</v>
      </c>
      <c r="D231" t="s">
        <v>112</v>
      </c>
      <c r="E231" t="s">
        <v>242</v>
      </c>
      <c r="F231" t="s">
        <v>476</v>
      </c>
      <c r="G231" t="str">
        <f t="shared" si="55"/>
        <v>BjornBorg</v>
      </c>
      <c r="H231">
        <f t="shared" si="60"/>
        <v>0</v>
      </c>
      <c r="I231">
        <f t="shared" si="66"/>
        <v>0</v>
      </c>
      <c r="J231">
        <f t="shared" si="69"/>
        <v>0</v>
      </c>
      <c r="K231">
        <f t="shared" si="70"/>
        <v>0</v>
      </c>
      <c r="L231">
        <f t="shared" si="71"/>
        <v>0</v>
      </c>
      <c r="M231">
        <f t="shared" si="72"/>
        <v>0</v>
      </c>
      <c r="O231" t="s">
        <v>245</v>
      </c>
      <c r="P231" t="s">
        <v>246</v>
      </c>
      <c r="Q231" t="str">
        <f t="shared" si="56"/>
        <v>"1976",</v>
      </c>
      <c r="R231" t="str">
        <f t="shared" si="57"/>
        <v>"SWE",</v>
      </c>
      <c r="S231" t="s">
        <v>473</v>
      </c>
      <c r="T231" t="str">
        <f t="shared" si="67"/>
        <v>"EUR",</v>
      </c>
      <c r="U231" t="str">
        <f t="shared" si="61"/>
        <v>"Bjorn",</v>
      </c>
      <c r="V231" t="str">
        <f t="shared" si="62"/>
        <v>"Borg",</v>
      </c>
      <c r="W231" t="str">
        <f t="shared" si="63"/>
        <v>"WIM",</v>
      </c>
      <c r="X231" t="str">
        <f t="shared" si="64"/>
        <v>"HE",</v>
      </c>
      <c r="Y231" t="s">
        <v>260</v>
      </c>
      <c r="Z231" t="str">
        <f t="shared" si="68"/>
        <v>"bjornborg",</v>
      </c>
      <c r="AA231">
        <v>11</v>
      </c>
      <c r="AB231" t="s">
        <v>470</v>
      </c>
      <c r="AC231" t="str">
        <f t="shared" si="58"/>
        <v>"11",</v>
      </c>
      <c r="AD231" t="str">
        <f t="shared" si="59"/>
        <v>"RH",</v>
      </c>
      <c r="AE231" t="str">
        <f t="shared" si="65"/>
        <v>"Bjorn Borg",</v>
      </c>
    </row>
    <row r="232" spans="1:31" x14ac:dyDescent="0.25">
      <c r="A232">
        <v>2021</v>
      </c>
      <c r="B232" t="s">
        <v>225</v>
      </c>
      <c r="C232" t="s">
        <v>82</v>
      </c>
      <c r="D232" t="s">
        <v>188</v>
      </c>
      <c r="E232" t="s">
        <v>241</v>
      </c>
      <c r="F232" t="s">
        <v>476</v>
      </c>
      <c r="G232" t="str">
        <f t="shared" si="55"/>
        <v>DaniilMedvedev</v>
      </c>
      <c r="H232">
        <f t="shared" si="60"/>
        <v>0</v>
      </c>
      <c r="I232">
        <f t="shared" si="66"/>
        <v>0</v>
      </c>
      <c r="J232">
        <f t="shared" si="69"/>
        <v>0</v>
      </c>
      <c r="K232">
        <f t="shared" si="70"/>
        <v>0</v>
      </c>
      <c r="L232">
        <f t="shared" si="71"/>
        <v>0</v>
      </c>
      <c r="M232">
        <f t="shared" si="72"/>
        <v>0</v>
      </c>
      <c r="O232" t="s">
        <v>245</v>
      </c>
      <c r="P232" t="s">
        <v>246</v>
      </c>
      <c r="Q232" t="str">
        <f t="shared" si="56"/>
        <v>"2021",</v>
      </c>
      <c r="R232" t="str">
        <f t="shared" si="57"/>
        <v>"RUS",</v>
      </c>
      <c r="S232" t="s">
        <v>475</v>
      </c>
      <c r="T232" t="str">
        <f t="shared" si="67"/>
        <v>"ASA",</v>
      </c>
      <c r="U232" t="str">
        <f t="shared" si="61"/>
        <v>"Daniil",</v>
      </c>
      <c r="V232" t="str">
        <f t="shared" si="62"/>
        <v>"Medvedev",</v>
      </c>
      <c r="W232" t="str">
        <f t="shared" si="63"/>
        <v>"USO",</v>
      </c>
      <c r="X232" t="str">
        <f t="shared" si="64"/>
        <v>"HE",</v>
      </c>
      <c r="Y232" t="s">
        <v>334</v>
      </c>
      <c r="Z232" t="str">
        <f t="shared" si="68"/>
        <v>"daniilmedvedev",</v>
      </c>
      <c r="AA232">
        <v>1</v>
      </c>
      <c r="AB232" t="s">
        <v>470</v>
      </c>
      <c r="AC232" t="str">
        <f t="shared" si="58"/>
        <v>"1",</v>
      </c>
      <c r="AD232" t="str">
        <f t="shared" si="59"/>
        <v>"RH",</v>
      </c>
      <c r="AE232" t="str">
        <f t="shared" si="65"/>
        <v>"Daniil Medvedev",</v>
      </c>
    </row>
    <row r="233" spans="1:31" x14ac:dyDescent="0.25">
      <c r="A233">
        <v>1996</v>
      </c>
      <c r="B233" t="s">
        <v>216</v>
      </c>
      <c r="C233" t="s">
        <v>15</v>
      </c>
      <c r="D233" t="s">
        <v>116</v>
      </c>
      <c r="E233" t="s">
        <v>242</v>
      </c>
      <c r="F233" t="s">
        <v>477</v>
      </c>
      <c r="G233" t="str">
        <f t="shared" si="55"/>
        <v>SteffiGraf</v>
      </c>
      <c r="H233">
        <f t="shared" si="60"/>
        <v>0</v>
      </c>
      <c r="I233">
        <f t="shared" si="66"/>
        <v>0</v>
      </c>
      <c r="J233">
        <f t="shared" si="69"/>
        <v>0</v>
      </c>
      <c r="K233">
        <f t="shared" si="70"/>
        <v>0</v>
      </c>
      <c r="L233">
        <f t="shared" si="71"/>
        <v>0</v>
      </c>
      <c r="M233">
        <f t="shared" si="72"/>
        <v>0</v>
      </c>
      <c r="O233" t="s">
        <v>245</v>
      </c>
      <c r="P233" t="s">
        <v>246</v>
      </c>
      <c r="Q233" t="str">
        <f t="shared" si="56"/>
        <v>"1996",</v>
      </c>
      <c r="R233" t="str">
        <f t="shared" si="57"/>
        <v>"GER",</v>
      </c>
      <c r="S233" t="s">
        <v>473</v>
      </c>
      <c r="T233" t="str">
        <f t="shared" si="67"/>
        <v>"EUR",</v>
      </c>
      <c r="U233" t="str">
        <f t="shared" si="61"/>
        <v>"Steffi",</v>
      </c>
      <c r="V233" t="str">
        <f t="shared" si="62"/>
        <v>"Graf",</v>
      </c>
      <c r="W233" t="str">
        <f t="shared" si="63"/>
        <v>"WIM",</v>
      </c>
      <c r="X233" t="str">
        <f t="shared" si="64"/>
        <v>"SHE",</v>
      </c>
      <c r="Y233" t="s">
        <v>251</v>
      </c>
      <c r="Z233" t="str">
        <f t="shared" si="68"/>
        <v>"steffigraf",</v>
      </c>
      <c r="AA233">
        <v>22</v>
      </c>
      <c r="AB233" t="s">
        <v>470</v>
      </c>
      <c r="AC233" t="str">
        <f t="shared" si="58"/>
        <v>"22",</v>
      </c>
      <c r="AD233" t="str">
        <f t="shared" si="59"/>
        <v>"RH",</v>
      </c>
      <c r="AE233" t="str">
        <f t="shared" si="65"/>
        <v>"Steffi Graf",</v>
      </c>
    </row>
    <row r="234" spans="1:31" x14ac:dyDescent="0.25">
      <c r="A234">
        <v>1997</v>
      </c>
      <c r="B234" t="s">
        <v>218</v>
      </c>
      <c r="C234" t="s">
        <v>32</v>
      </c>
      <c r="D234" t="s">
        <v>135</v>
      </c>
      <c r="E234" t="s">
        <v>241</v>
      </c>
      <c r="F234" t="s">
        <v>476</v>
      </c>
      <c r="G234" t="str">
        <f t="shared" si="55"/>
        <v>PatrickRafter</v>
      </c>
      <c r="H234">
        <f t="shared" si="60"/>
        <v>0</v>
      </c>
      <c r="I234">
        <f t="shared" si="66"/>
        <v>0</v>
      </c>
      <c r="J234">
        <f t="shared" si="69"/>
        <v>0</v>
      </c>
      <c r="K234">
        <f t="shared" si="70"/>
        <v>0</v>
      </c>
      <c r="L234">
        <f t="shared" si="71"/>
        <v>0</v>
      </c>
      <c r="M234">
        <f t="shared" si="72"/>
        <v>0</v>
      </c>
      <c r="O234" t="s">
        <v>245</v>
      </c>
      <c r="P234" t="s">
        <v>246</v>
      </c>
      <c r="Q234" t="str">
        <f t="shared" si="56"/>
        <v>"1997",</v>
      </c>
      <c r="R234" t="str">
        <f t="shared" si="57"/>
        <v>"AUS",</v>
      </c>
      <c r="S234" t="s">
        <v>218</v>
      </c>
      <c r="T234" t="str">
        <f t="shared" si="67"/>
        <v>"AUS",</v>
      </c>
      <c r="U234" t="str">
        <f t="shared" si="61"/>
        <v>"Patrick",</v>
      </c>
      <c r="V234" t="str">
        <f t="shared" si="62"/>
        <v>"Rafter",</v>
      </c>
      <c r="W234" t="str">
        <f t="shared" si="63"/>
        <v>"USO",</v>
      </c>
      <c r="X234" t="str">
        <f t="shared" si="64"/>
        <v>"HE",</v>
      </c>
      <c r="Y234" t="s">
        <v>281</v>
      </c>
      <c r="Z234" t="str">
        <f t="shared" si="68"/>
        <v>"patrickrafter",</v>
      </c>
      <c r="AA234">
        <v>2</v>
      </c>
      <c r="AB234" t="s">
        <v>470</v>
      </c>
      <c r="AC234" t="str">
        <f t="shared" si="58"/>
        <v>"2",</v>
      </c>
      <c r="AD234" t="str">
        <f t="shared" si="59"/>
        <v>"RH",</v>
      </c>
      <c r="AE234" t="str">
        <f t="shared" si="65"/>
        <v>"Patrick Rafter",</v>
      </c>
    </row>
    <row r="235" spans="1:31" x14ac:dyDescent="0.25">
      <c r="A235">
        <v>2011</v>
      </c>
      <c r="B235" t="s">
        <v>222</v>
      </c>
      <c r="C235" t="s">
        <v>16</v>
      </c>
      <c r="D235" t="s">
        <v>117</v>
      </c>
      <c r="E235" t="s">
        <v>243</v>
      </c>
      <c r="F235" t="s">
        <v>477</v>
      </c>
      <c r="G235" t="str">
        <f t="shared" si="55"/>
        <v>LiNa</v>
      </c>
      <c r="H235">
        <f t="shared" si="60"/>
        <v>0</v>
      </c>
      <c r="I235">
        <f t="shared" si="66"/>
        <v>0</v>
      </c>
      <c r="J235">
        <f t="shared" si="69"/>
        <v>0</v>
      </c>
      <c r="K235">
        <f t="shared" si="70"/>
        <v>0</v>
      </c>
      <c r="L235">
        <f t="shared" si="71"/>
        <v>0</v>
      </c>
      <c r="M235">
        <f t="shared" si="72"/>
        <v>0</v>
      </c>
      <c r="O235" t="s">
        <v>245</v>
      </c>
      <c r="P235" t="s">
        <v>246</v>
      </c>
      <c r="Q235" t="str">
        <f t="shared" si="56"/>
        <v>"2011",</v>
      </c>
      <c r="R235" t="str">
        <f t="shared" si="57"/>
        <v>"CHN",</v>
      </c>
      <c r="S235" t="s">
        <v>475</v>
      </c>
      <c r="T235" t="str">
        <f t="shared" si="67"/>
        <v>"ASA",</v>
      </c>
      <c r="U235" t="str">
        <f t="shared" si="61"/>
        <v>"Li",</v>
      </c>
      <c r="V235" t="str">
        <f t="shared" si="62"/>
        <v>"Na",</v>
      </c>
      <c r="W235" t="str">
        <f t="shared" si="63"/>
        <v>"FO",</v>
      </c>
      <c r="X235" t="str">
        <f t="shared" si="64"/>
        <v>"SHE",</v>
      </c>
      <c r="Y235" t="s">
        <v>264</v>
      </c>
      <c r="Z235" t="str">
        <f t="shared" si="68"/>
        <v>"lina",</v>
      </c>
      <c r="AA235">
        <v>2</v>
      </c>
      <c r="AB235" t="s">
        <v>470</v>
      </c>
      <c r="AC235" t="str">
        <f t="shared" si="58"/>
        <v>"2",</v>
      </c>
      <c r="AD235" t="str">
        <f t="shared" si="59"/>
        <v>"RH",</v>
      </c>
      <c r="AE235" t="str">
        <f t="shared" si="65"/>
        <v>"Li Na",</v>
      </c>
    </row>
    <row r="236" spans="1:31" x14ac:dyDescent="0.25">
      <c r="A236">
        <v>1976</v>
      </c>
      <c r="B236" t="s">
        <v>212</v>
      </c>
      <c r="C236" t="s">
        <v>21</v>
      </c>
      <c r="D236" t="s">
        <v>122</v>
      </c>
      <c r="E236" t="s">
        <v>242</v>
      </c>
      <c r="F236" t="s">
        <v>477</v>
      </c>
      <c r="G236" t="str">
        <f t="shared" si="55"/>
        <v>ChrisEvert</v>
      </c>
      <c r="H236">
        <f t="shared" si="60"/>
        <v>0</v>
      </c>
      <c r="I236">
        <f t="shared" si="66"/>
        <v>0</v>
      </c>
      <c r="J236">
        <f t="shared" si="69"/>
        <v>0</v>
      </c>
      <c r="K236">
        <f t="shared" si="70"/>
        <v>0</v>
      </c>
      <c r="L236">
        <f t="shared" si="71"/>
        <v>0</v>
      </c>
      <c r="M236">
        <f t="shared" si="72"/>
        <v>0</v>
      </c>
      <c r="O236" t="s">
        <v>245</v>
      </c>
      <c r="P236" t="s">
        <v>246</v>
      </c>
      <c r="Q236" t="str">
        <f t="shared" si="56"/>
        <v>"1976",</v>
      </c>
      <c r="R236" t="str">
        <f t="shared" si="57"/>
        <v>"USA",</v>
      </c>
      <c r="S236" t="s">
        <v>471</v>
      </c>
      <c r="T236" t="str">
        <f t="shared" si="67"/>
        <v>"NAM",</v>
      </c>
      <c r="U236" t="str">
        <f t="shared" si="61"/>
        <v>"Chris",</v>
      </c>
      <c r="V236" t="str">
        <f t="shared" si="62"/>
        <v>"Evert",</v>
      </c>
      <c r="W236" t="str">
        <f t="shared" si="63"/>
        <v>"WIM",</v>
      </c>
      <c r="X236" t="str">
        <f t="shared" si="64"/>
        <v>"SHE",</v>
      </c>
      <c r="Y236" t="s">
        <v>255</v>
      </c>
      <c r="Z236" t="str">
        <f t="shared" si="68"/>
        <v>"chrisevert",</v>
      </c>
      <c r="AA236">
        <v>18</v>
      </c>
      <c r="AB236" t="s">
        <v>470</v>
      </c>
      <c r="AC236" t="str">
        <f t="shared" si="58"/>
        <v>"18",</v>
      </c>
      <c r="AD236" t="str">
        <f t="shared" si="59"/>
        <v>"RH",</v>
      </c>
      <c r="AE236" t="str">
        <f t="shared" si="65"/>
        <v>"Chris Evert",</v>
      </c>
    </row>
    <row r="237" spans="1:31" x14ac:dyDescent="0.25">
      <c r="A237">
        <v>1986</v>
      </c>
      <c r="B237" t="s">
        <v>221</v>
      </c>
      <c r="C237" t="s">
        <v>14</v>
      </c>
      <c r="D237" t="s">
        <v>115</v>
      </c>
      <c r="E237" t="s">
        <v>241</v>
      </c>
      <c r="F237" t="s">
        <v>476</v>
      </c>
      <c r="G237" t="str">
        <f t="shared" si="55"/>
        <v>IvanLendl</v>
      </c>
      <c r="H237">
        <f t="shared" si="60"/>
        <v>0</v>
      </c>
      <c r="I237">
        <f t="shared" si="66"/>
        <v>0</v>
      </c>
      <c r="J237">
        <f t="shared" si="69"/>
        <v>0</v>
      </c>
      <c r="K237">
        <f t="shared" si="70"/>
        <v>0</v>
      </c>
      <c r="L237">
        <f t="shared" si="71"/>
        <v>0</v>
      </c>
      <c r="M237">
        <f t="shared" si="72"/>
        <v>0</v>
      </c>
      <c r="O237" t="s">
        <v>245</v>
      </c>
      <c r="P237" t="s">
        <v>246</v>
      </c>
      <c r="Q237" t="str">
        <f t="shared" si="56"/>
        <v>"1986",</v>
      </c>
      <c r="R237" t="str">
        <f t="shared" si="57"/>
        <v>"CZE",</v>
      </c>
      <c r="S237" t="s">
        <v>473</v>
      </c>
      <c r="T237" t="str">
        <f t="shared" si="67"/>
        <v>"EUR",</v>
      </c>
      <c r="U237" t="str">
        <f t="shared" si="61"/>
        <v>"Ivan",</v>
      </c>
      <c r="V237" t="str">
        <f t="shared" si="62"/>
        <v>"Lendl",</v>
      </c>
      <c r="W237" t="str">
        <f t="shared" si="63"/>
        <v>"USO",</v>
      </c>
      <c r="X237" t="str">
        <f t="shared" si="64"/>
        <v>"HE",</v>
      </c>
      <c r="Y237" t="s">
        <v>263</v>
      </c>
      <c r="Z237" t="str">
        <f t="shared" si="68"/>
        <v>"ivanlendl",</v>
      </c>
      <c r="AA237">
        <v>8</v>
      </c>
      <c r="AB237" t="s">
        <v>470</v>
      </c>
      <c r="AC237" t="str">
        <f t="shared" si="58"/>
        <v>"8",</v>
      </c>
      <c r="AD237" t="str">
        <f t="shared" si="59"/>
        <v>"RH",</v>
      </c>
      <c r="AE237" t="str">
        <f t="shared" si="65"/>
        <v>"Ivan Lendl",</v>
      </c>
    </row>
    <row r="238" spans="1:31" x14ac:dyDescent="0.25">
      <c r="A238">
        <v>2006</v>
      </c>
      <c r="B238" t="s">
        <v>225</v>
      </c>
      <c r="C238" t="s">
        <v>19</v>
      </c>
      <c r="D238" t="s">
        <v>120</v>
      </c>
      <c r="E238" t="s">
        <v>241</v>
      </c>
      <c r="F238" t="s">
        <v>477</v>
      </c>
      <c r="G238" t="str">
        <f t="shared" si="55"/>
        <v>MariaSharapova</v>
      </c>
      <c r="H238">
        <f t="shared" si="60"/>
        <v>0</v>
      </c>
      <c r="I238">
        <f t="shared" si="66"/>
        <v>0</v>
      </c>
      <c r="J238">
        <f t="shared" si="69"/>
        <v>0</v>
      </c>
      <c r="K238">
        <f t="shared" si="70"/>
        <v>0</v>
      </c>
      <c r="L238">
        <f t="shared" si="71"/>
        <v>0</v>
      </c>
      <c r="M238">
        <f t="shared" si="72"/>
        <v>0</v>
      </c>
      <c r="O238" t="s">
        <v>245</v>
      </c>
      <c r="P238" t="s">
        <v>246</v>
      </c>
      <c r="Q238" t="str">
        <f t="shared" si="56"/>
        <v>"2006",</v>
      </c>
      <c r="R238" t="str">
        <f t="shared" si="57"/>
        <v>"RUS",</v>
      </c>
      <c r="S238" t="s">
        <v>475</v>
      </c>
      <c r="T238" t="str">
        <f t="shared" si="67"/>
        <v>"ASA",</v>
      </c>
      <c r="U238" t="str">
        <f t="shared" si="61"/>
        <v>"Maria",</v>
      </c>
      <c r="V238" t="str">
        <f t="shared" si="62"/>
        <v>"Sharapova",</v>
      </c>
      <c r="W238" t="str">
        <f t="shared" si="63"/>
        <v>"USO",</v>
      </c>
      <c r="X238" t="str">
        <f t="shared" si="64"/>
        <v>"SHE",</v>
      </c>
      <c r="Y238" t="s">
        <v>268</v>
      </c>
      <c r="Z238" t="str">
        <f t="shared" si="68"/>
        <v>"mariasharapova",</v>
      </c>
      <c r="AA238">
        <v>5</v>
      </c>
      <c r="AB238" t="s">
        <v>470</v>
      </c>
      <c r="AC238" t="str">
        <f t="shared" si="58"/>
        <v>"5",</v>
      </c>
      <c r="AD238" t="str">
        <f t="shared" si="59"/>
        <v>"RH",</v>
      </c>
      <c r="AE238" t="str">
        <f t="shared" si="65"/>
        <v>"Maria Sharapova",</v>
      </c>
    </row>
    <row r="239" spans="1:31" x14ac:dyDescent="0.25">
      <c r="A239">
        <v>1972</v>
      </c>
      <c r="B239" t="s">
        <v>217</v>
      </c>
      <c r="C239" t="s">
        <v>73</v>
      </c>
      <c r="D239" t="s">
        <v>189</v>
      </c>
      <c r="E239" t="s">
        <v>243</v>
      </c>
      <c r="F239" t="s">
        <v>476</v>
      </c>
      <c r="G239" t="str">
        <f t="shared" si="55"/>
        <v>AndresGimeno</v>
      </c>
      <c r="H239">
        <f t="shared" si="60"/>
        <v>0</v>
      </c>
      <c r="I239">
        <f t="shared" si="66"/>
        <v>0</v>
      </c>
      <c r="J239">
        <f t="shared" si="69"/>
        <v>0</v>
      </c>
      <c r="K239">
        <f t="shared" si="70"/>
        <v>0</v>
      </c>
      <c r="L239">
        <f t="shared" si="71"/>
        <v>0</v>
      </c>
      <c r="M239">
        <f t="shared" si="72"/>
        <v>0</v>
      </c>
      <c r="O239" t="s">
        <v>245</v>
      </c>
      <c r="P239" t="s">
        <v>246</v>
      </c>
      <c r="Q239" t="str">
        <f t="shared" si="56"/>
        <v>"1972",</v>
      </c>
      <c r="R239" t="str">
        <f t="shared" si="57"/>
        <v>"ESP",</v>
      </c>
      <c r="S239" t="s">
        <v>473</v>
      </c>
      <c r="T239" t="str">
        <f t="shared" si="67"/>
        <v>"EUR",</v>
      </c>
      <c r="U239" t="str">
        <f t="shared" si="61"/>
        <v>"Andres",</v>
      </c>
      <c r="V239" t="str">
        <f t="shared" si="62"/>
        <v>"Gimeno",</v>
      </c>
      <c r="W239" t="str">
        <f t="shared" si="63"/>
        <v>"FO",</v>
      </c>
      <c r="X239" t="str">
        <f t="shared" si="64"/>
        <v>"HE",</v>
      </c>
      <c r="Y239" t="s">
        <v>335</v>
      </c>
      <c r="Z239" t="str">
        <f t="shared" si="68"/>
        <v>"andresgimeno",</v>
      </c>
      <c r="AA239">
        <v>1</v>
      </c>
      <c r="AB239" t="s">
        <v>470</v>
      </c>
      <c r="AC239" t="str">
        <f t="shared" si="58"/>
        <v>"1",</v>
      </c>
      <c r="AD239" t="str">
        <f t="shared" si="59"/>
        <v>"RH",</v>
      </c>
      <c r="AE239" t="str">
        <f t="shared" si="65"/>
        <v>"Andres Gimeno",</v>
      </c>
    </row>
    <row r="240" spans="1:31" x14ac:dyDescent="0.25">
      <c r="A240">
        <v>2004</v>
      </c>
      <c r="B240" t="s">
        <v>213</v>
      </c>
      <c r="C240" t="s">
        <v>1</v>
      </c>
      <c r="D240" t="s">
        <v>103</v>
      </c>
      <c r="E240" t="s">
        <v>241</v>
      </c>
      <c r="F240" t="s">
        <v>476</v>
      </c>
      <c r="G240" t="str">
        <f t="shared" si="55"/>
        <v>RogerFederer</v>
      </c>
      <c r="H240">
        <f t="shared" si="60"/>
        <v>0</v>
      </c>
      <c r="I240">
        <f t="shared" si="66"/>
        <v>0</v>
      </c>
      <c r="J240">
        <f t="shared" si="69"/>
        <v>0</v>
      </c>
      <c r="K240">
        <f t="shared" si="70"/>
        <v>0</v>
      </c>
      <c r="L240">
        <f t="shared" si="71"/>
        <v>0</v>
      </c>
      <c r="M240">
        <f t="shared" si="72"/>
        <v>0</v>
      </c>
      <c r="O240" t="s">
        <v>245</v>
      </c>
      <c r="P240" t="s">
        <v>246</v>
      </c>
      <c r="Q240" t="str">
        <f t="shared" si="56"/>
        <v>"2004",</v>
      </c>
      <c r="R240" t="str">
        <f t="shared" si="57"/>
        <v>"SWI",</v>
      </c>
      <c r="S240" t="s">
        <v>473</v>
      </c>
      <c r="T240" t="str">
        <f t="shared" si="67"/>
        <v>"EUR",</v>
      </c>
      <c r="U240" t="str">
        <f t="shared" si="61"/>
        <v>"Roger",</v>
      </c>
      <c r="V240" t="str">
        <f t="shared" si="62"/>
        <v>"Federer",</v>
      </c>
      <c r="W240" t="str">
        <f t="shared" si="63"/>
        <v>"USO",</v>
      </c>
      <c r="X240" t="str">
        <f t="shared" si="64"/>
        <v>"HE",</v>
      </c>
      <c r="Y240" t="s">
        <v>248</v>
      </c>
      <c r="Z240" t="str">
        <f t="shared" si="68"/>
        <v>"rogerfederer",</v>
      </c>
      <c r="AA240">
        <v>20</v>
      </c>
      <c r="AB240" t="s">
        <v>470</v>
      </c>
      <c r="AC240" t="str">
        <f t="shared" si="58"/>
        <v>"20",</v>
      </c>
      <c r="AD240" t="str">
        <f t="shared" si="59"/>
        <v>"RH",</v>
      </c>
      <c r="AE240" t="str">
        <f t="shared" si="65"/>
        <v>"Roger Federer",</v>
      </c>
    </row>
    <row r="241" spans="1:31" x14ac:dyDescent="0.25">
      <c r="A241">
        <v>1992</v>
      </c>
      <c r="B241" t="s">
        <v>212</v>
      </c>
      <c r="C241" t="s">
        <v>57</v>
      </c>
      <c r="D241" t="s">
        <v>162</v>
      </c>
      <c r="E241" t="s">
        <v>244</v>
      </c>
      <c r="F241" t="s">
        <v>476</v>
      </c>
      <c r="G241" t="str">
        <f t="shared" si="55"/>
        <v>JimCourier</v>
      </c>
      <c r="H241">
        <f t="shared" si="60"/>
        <v>0</v>
      </c>
      <c r="I241">
        <f t="shared" si="66"/>
        <v>0</v>
      </c>
      <c r="J241">
        <f t="shared" si="69"/>
        <v>0</v>
      </c>
      <c r="K241">
        <f t="shared" si="70"/>
        <v>0</v>
      </c>
      <c r="L241">
        <f t="shared" si="71"/>
        <v>0</v>
      </c>
      <c r="M241">
        <f t="shared" si="72"/>
        <v>0</v>
      </c>
      <c r="O241" t="s">
        <v>245</v>
      </c>
      <c r="P241" t="s">
        <v>246</v>
      </c>
      <c r="Q241" t="str">
        <f t="shared" si="56"/>
        <v>"1992",</v>
      </c>
      <c r="R241" t="str">
        <f t="shared" si="57"/>
        <v>"USA",</v>
      </c>
      <c r="S241" t="s">
        <v>471</v>
      </c>
      <c r="T241" t="str">
        <f t="shared" si="67"/>
        <v>"NAM",</v>
      </c>
      <c r="U241" t="str">
        <f t="shared" si="61"/>
        <v>"Jim",</v>
      </c>
      <c r="V241" t="str">
        <f t="shared" si="62"/>
        <v>"Courier",</v>
      </c>
      <c r="W241" t="str">
        <f t="shared" si="63"/>
        <v>"AO",</v>
      </c>
      <c r="X241" t="str">
        <f t="shared" si="64"/>
        <v>"HE",</v>
      </c>
      <c r="Y241" t="s">
        <v>308</v>
      </c>
      <c r="Z241" t="str">
        <f t="shared" si="68"/>
        <v>"jimcourier",</v>
      </c>
      <c r="AA241">
        <v>4</v>
      </c>
      <c r="AB241" t="s">
        <v>470</v>
      </c>
      <c r="AC241" t="str">
        <f t="shared" si="58"/>
        <v>"4",</v>
      </c>
      <c r="AD241" t="str">
        <f t="shared" si="59"/>
        <v>"RH",</v>
      </c>
      <c r="AE241" t="str">
        <f t="shared" si="65"/>
        <v>"Jim Courier",</v>
      </c>
    </row>
    <row r="242" spans="1:31" x14ac:dyDescent="0.25">
      <c r="A242">
        <v>2013</v>
      </c>
      <c r="B242" t="s">
        <v>217</v>
      </c>
      <c r="C242" t="s">
        <v>8</v>
      </c>
      <c r="D242" t="s">
        <v>109</v>
      </c>
      <c r="E242" t="s">
        <v>241</v>
      </c>
      <c r="F242" t="s">
        <v>476</v>
      </c>
      <c r="G242" t="str">
        <f t="shared" si="55"/>
        <v>RafaelNadal</v>
      </c>
      <c r="H242">
        <f t="shared" si="60"/>
        <v>0</v>
      </c>
      <c r="I242">
        <f t="shared" si="66"/>
        <v>0</v>
      </c>
      <c r="J242">
        <f t="shared" si="69"/>
        <v>0</v>
      </c>
      <c r="K242">
        <f t="shared" si="70"/>
        <v>0</v>
      </c>
      <c r="L242">
        <f t="shared" si="71"/>
        <v>0</v>
      </c>
      <c r="M242">
        <f t="shared" si="72"/>
        <v>0</v>
      </c>
      <c r="O242" t="s">
        <v>245</v>
      </c>
      <c r="P242" t="s">
        <v>246</v>
      </c>
      <c r="Q242" t="str">
        <f t="shared" si="56"/>
        <v>"2013",</v>
      </c>
      <c r="R242" t="str">
        <f t="shared" si="57"/>
        <v>"ESP",</v>
      </c>
      <c r="S242" t="s">
        <v>473</v>
      </c>
      <c r="T242" t="str">
        <f t="shared" si="67"/>
        <v>"EUR",</v>
      </c>
      <c r="U242" t="str">
        <f t="shared" si="61"/>
        <v>"Rafael",</v>
      </c>
      <c r="V242" t="str">
        <f t="shared" si="62"/>
        <v>"Nadal",</v>
      </c>
      <c r="W242" t="str">
        <f t="shared" si="63"/>
        <v>"USO",</v>
      </c>
      <c r="X242" t="str">
        <f t="shared" si="64"/>
        <v>"HE",</v>
      </c>
      <c r="Y242" t="s">
        <v>257</v>
      </c>
      <c r="Z242" t="str">
        <f t="shared" si="68"/>
        <v>"rafaelnadal",</v>
      </c>
      <c r="AA242">
        <v>22</v>
      </c>
      <c r="AB242" t="s">
        <v>469</v>
      </c>
      <c r="AC242" t="str">
        <f t="shared" si="58"/>
        <v>"22",</v>
      </c>
      <c r="AD242" t="str">
        <f t="shared" si="59"/>
        <v>"LH",</v>
      </c>
      <c r="AE242" t="str">
        <f t="shared" si="65"/>
        <v>"Rafael Nadal",</v>
      </c>
    </row>
    <row r="243" spans="1:31" x14ac:dyDescent="0.25">
      <c r="A243">
        <v>1980</v>
      </c>
      <c r="B243" t="s">
        <v>212</v>
      </c>
      <c r="C243" t="s">
        <v>83</v>
      </c>
      <c r="D243" t="s">
        <v>190</v>
      </c>
      <c r="E243" t="s">
        <v>244</v>
      </c>
      <c r="F243" t="s">
        <v>476</v>
      </c>
      <c r="G243" t="str">
        <f t="shared" si="55"/>
        <v>BrianTeacher</v>
      </c>
      <c r="H243">
        <f t="shared" si="60"/>
        <v>0</v>
      </c>
      <c r="I243">
        <f t="shared" si="66"/>
        <v>0</v>
      </c>
      <c r="J243">
        <f t="shared" si="69"/>
        <v>0</v>
      </c>
      <c r="K243">
        <f t="shared" si="70"/>
        <v>0</v>
      </c>
      <c r="L243">
        <f t="shared" si="71"/>
        <v>0</v>
      </c>
      <c r="M243">
        <f t="shared" si="72"/>
        <v>0</v>
      </c>
      <c r="O243" t="s">
        <v>245</v>
      </c>
      <c r="P243" t="s">
        <v>246</v>
      </c>
      <c r="Q243" t="str">
        <f t="shared" si="56"/>
        <v>"1980",</v>
      </c>
      <c r="R243" t="str">
        <f t="shared" si="57"/>
        <v>"USA",</v>
      </c>
      <c r="S243" t="s">
        <v>471</v>
      </c>
      <c r="T243" t="str">
        <f t="shared" si="67"/>
        <v>"NAM",</v>
      </c>
      <c r="U243" t="str">
        <f t="shared" si="61"/>
        <v>"Brian",</v>
      </c>
      <c r="V243" t="str">
        <f t="shared" si="62"/>
        <v>"Teacher",</v>
      </c>
      <c r="W243" t="str">
        <f t="shared" si="63"/>
        <v>"AO",</v>
      </c>
      <c r="X243" t="str">
        <f t="shared" si="64"/>
        <v>"HE",</v>
      </c>
      <c r="Y243" t="s">
        <v>336</v>
      </c>
      <c r="Z243" t="str">
        <f t="shared" si="68"/>
        <v>"brianteacher",</v>
      </c>
      <c r="AA243">
        <v>1</v>
      </c>
      <c r="AB243" t="s">
        <v>470</v>
      </c>
      <c r="AC243" t="str">
        <f t="shared" si="58"/>
        <v>"1",</v>
      </c>
      <c r="AD243" t="str">
        <f t="shared" si="59"/>
        <v>"RH",</v>
      </c>
      <c r="AE243" t="str">
        <f t="shared" si="65"/>
        <v>"Brian Teacher",</v>
      </c>
    </row>
    <row r="244" spans="1:31" x14ac:dyDescent="0.25">
      <c r="A244">
        <v>2009</v>
      </c>
      <c r="B244" t="s">
        <v>234</v>
      </c>
      <c r="C244" t="s">
        <v>84</v>
      </c>
      <c r="D244" t="s">
        <v>191</v>
      </c>
      <c r="E244" t="s">
        <v>241</v>
      </c>
      <c r="F244" t="s">
        <v>477</v>
      </c>
      <c r="G244" t="str">
        <f t="shared" si="55"/>
        <v>KimClijsters</v>
      </c>
      <c r="H244">
        <f t="shared" si="60"/>
        <v>0</v>
      </c>
      <c r="I244">
        <f t="shared" si="66"/>
        <v>0</v>
      </c>
      <c r="J244">
        <f t="shared" si="69"/>
        <v>0</v>
      </c>
      <c r="K244">
        <f t="shared" si="70"/>
        <v>0</v>
      </c>
      <c r="L244">
        <f t="shared" si="71"/>
        <v>0</v>
      </c>
      <c r="M244">
        <f t="shared" si="72"/>
        <v>0</v>
      </c>
      <c r="O244" t="s">
        <v>245</v>
      </c>
      <c r="P244" t="s">
        <v>246</v>
      </c>
      <c r="Q244" t="str">
        <f t="shared" si="56"/>
        <v>"2009",</v>
      </c>
      <c r="R244" t="str">
        <f t="shared" si="57"/>
        <v>"BEL",</v>
      </c>
      <c r="S244" t="s">
        <v>473</v>
      </c>
      <c r="T244" t="str">
        <f t="shared" si="67"/>
        <v>"EUR",</v>
      </c>
      <c r="U244" t="str">
        <f t="shared" si="61"/>
        <v>"Kim",</v>
      </c>
      <c r="V244" t="str">
        <f t="shared" si="62"/>
        <v>"Clijsters",</v>
      </c>
      <c r="W244" t="str">
        <f t="shared" si="63"/>
        <v>"USO",</v>
      </c>
      <c r="X244" t="str">
        <f t="shared" si="64"/>
        <v>"SHE",</v>
      </c>
      <c r="Y244" t="s">
        <v>337</v>
      </c>
      <c r="Z244" t="str">
        <f t="shared" si="68"/>
        <v>"kimclijsters",</v>
      </c>
      <c r="AA244">
        <v>4</v>
      </c>
      <c r="AB244" t="s">
        <v>470</v>
      </c>
      <c r="AC244" t="str">
        <f t="shared" si="58"/>
        <v>"4",</v>
      </c>
      <c r="AD244" t="str">
        <f t="shared" si="59"/>
        <v>"RH",</v>
      </c>
      <c r="AE244" t="str">
        <f t="shared" si="65"/>
        <v>"Kim Clijsters",</v>
      </c>
    </row>
    <row r="245" spans="1:31" x14ac:dyDescent="0.25">
      <c r="A245">
        <v>2011</v>
      </c>
      <c r="B245" t="s">
        <v>214</v>
      </c>
      <c r="C245" t="s">
        <v>20</v>
      </c>
      <c r="D245" t="s">
        <v>121</v>
      </c>
      <c r="E245" t="s">
        <v>242</v>
      </c>
      <c r="F245" t="s">
        <v>476</v>
      </c>
      <c r="G245" t="str">
        <f t="shared" ref="G245:G310" si="73">_xlfn.CONCAT(C245,D245)</f>
        <v>NovakDjokovic</v>
      </c>
      <c r="H245">
        <f t="shared" si="60"/>
        <v>0</v>
      </c>
      <c r="I245">
        <f t="shared" si="66"/>
        <v>0</v>
      </c>
      <c r="J245">
        <f t="shared" si="69"/>
        <v>0</v>
      </c>
      <c r="K245">
        <f t="shared" si="70"/>
        <v>0</v>
      </c>
      <c r="L245">
        <f t="shared" si="71"/>
        <v>0</v>
      </c>
      <c r="M245">
        <f t="shared" si="72"/>
        <v>0</v>
      </c>
      <c r="O245" t="s">
        <v>245</v>
      </c>
      <c r="P245" t="s">
        <v>246</v>
      </c>
      <c r="Q245" t="str">
        <f t="shared" si="56"/>
        <v>"2011",</v>
      </c>
      <c r="R245" t="str">
        <f t="shared" si="57"/>
        <v>"SRB",</v>
      </c>
      <c r="S245" t="s">
        <v>473</v>
      </c>
      <c r="T245" t="str">
        <f t="shared" si="67"/>
        <v>"EUR",</v>
      </c>
      <c r="U245" t="str">
        <f t="shared" si="61"/>
        <v>"Novak",</v>
      </c>
      <c r="V245" t="str">
        <f t="shared" si="62"/>
        <v>"Djokovic",</v>
      </c>
      <c r="W245" t="str">
        <f t="shared" si="63"/>
        <v>"WIM",</v>
      </c>
      <c r="X245" t="str">
        <f t="shared" si="64"/>
        <v>"HE",</v>
      </c>
      <c r="Y245" t="s">
        <v>269</v>
      </c>
      <c r="Z245" t="str">
        <f t="shared" si="68"/>
        <v>"novakdjokovic",</v>
      </c>
      <c r="AA245">
        <v>20</v>
      </c>
      <c r="AB245" t="s">
        <v>470</v>
      </c>
      <c r="AC245" t="str">
        <f t="shared" si="58"/>
        <v>"20",</v>
      </c>
      <c r="AD245" t="str">
        <f t="shared" si="59"/>
        <v>"RH",</v>
      </c>
      <c r="AE245" t="str">
        <f t="shared" si="65"/>
        <v>"Novak Djokovic",</v>
      </c>
    </row>
    <row r="246" spans="1:31" x14ac:dyDescent="0.25">
      <c r="A246">
        <v>1969</v>
      </c>
      <c r="B246" t="s">
        <v>218</v>
      </c>
      <c r="C246" t="s">
        <v>42</v>
      </c>
      <c r="D246" t="s">
        <v>145</v>
      </c>
      <c r="E246" t="s">
        <v>241</v>
      </c>
      <c r="F246" t="s">
        <v>477</v>
      </c>
      <c r="G246" t="str">
        <f t="shared" si="73"/>
        <v>MargaretCourt</v>
      </c>
      <c r="H246">
        <f t="shared" si="60"/>
        <v>0</v>
      </c>
      <c r="I246">
        <f t="shared" si="66"/>
        <v>0</v>
      </c>
      <c r="J246">
        <f t="shared" si="69"/>
        <v>0</v>
      </c>
      <c r="K246">
        <f t="shared" si="70"/>
        <v>0</v>
      </c>
      <c r="L246">
        <f t="shared" si="71"/>
        <v>0</v>
      </c>
      <c r="M246">
        <f t="shared" si="72"/>
        <v>0</v>
      </c>
      <c r="O246" t="s">
        <v>245</v>
      </c>
      <c r="P246" t="s">
        <v>246</v>
      </c>
      <c r="Q246" t="str">
        <f t="shared" si="56"/>
        <v>"1969",</v>
      </c>
      <c r="R246" t="str">
        <f t="shared" si="57"/>
        <v>"AUS",</v>
      </c>
      <c r="S246" t="s">
        <v>218</v>
      </c>
      <c r="T246" t="str">
        <f t="shared" si="67"/>
        <v>"AUS",</v>
      </c>
      <c r="U246" t="str">
        <f t="shared" si="61"/>
        <v>"Margaret",</v>
      </c>
      <c r="V246" t="str">
        <f t="shared" si="62"/>
        <v>"Court",</v>
      </c>
      <c r="W246" t="str">
        <f t="shared" si="63"/>
        <v>"USO",</v>
      </c>
      <c r="X246" t="str">
        <f t="shared" si="64"/>
        <v>"SHE",</v>
      </c>
      <c r="Y246" t="s">
        <v>291</v>
      </c>
      <c r="Z246" t="str">
        <f t="shared" si="68"/>
        <v>"margaretcourt",</v>
      </c>
      <c r="AA246">
        <v>24</v>
      </c>
      <c r="AB246" t="s">
        <v>470</v>
      </c>
      <c r="AC246" t="str">
        <f t="shared" si="58"/>
        <v>"24",</v>
      </c>
      <c r="AD246" t="str">
        <f t="shared" si="59"/>
        <v>"RH",</v>
      </c>
      <c r="AE246" t="str">
        <f t="shared" si="65"/>
        <v>"Margaret Court",</v>
      </c>
    </row>
    <row r="247" spans="1:31" x14ac:dyDescent="0.25">
      <c r="A247">
        <v>2021</v>
      </c>
      <c r="B247" t="s">
        <v>218</v>
      </c>
      <c r="C247" t="s">
        <v>62</v>
      </c>
      <c r="D247" t="s">
        <v>167</v>
      </c>
      <c r="E247" t="s">
        <v>242</v>
      </c>
      <c r="F247" t="s">
        <v>477</v>
      </c>
      <c r="G247" t="str">
        <f t="shared" si="73"/>
        <v>AshleighBarty</v>
      </c>
      <c r="H247">
        <f t="shared" si="60"/>
        <v>0</v>
      </c>
      <c r="I247">
        <f t="shared" si="66"/>
        <v>0</v>
      </c>
      <c r="J247">
        <f t="shared" si="69"/>
        <v>0</v>
      </c>
      <c r="K247">
        <f t="shared" si="70"/>
        <v>0</v>
      </c>
      <c r="L247">
        <f t="shared" si="71"/>
        <v>0</v>
      </c>
      <c r="M247">
        <f t="shared" si="72"/>
        <v>0</v>
      </c>
      <c r="O247" t="s">
        <v>245</v>
      </c>
      <c r="P247" t="s">
        <v>246</v>
      </c>
      <c r="Q247" t="str">
        <f t="shared" si="56"/>
        <v>"2021",</v>
      </c>
      <c r="R247" t="str">
        <f t="shared" si="57"/>
        <v>"AUS",</v>
      </c>
      <c r="S247" t="s">
        <v>218</v>
      </c>
      <c r="T247" t="str">
        <f t="shared" si="67"/>
        <v>"AUS",</v>
      </c>
      <c r="U247" t="str">
        <f t="shared" si="61"/>
        <v>"Ashleigh",</v>
      </c>
      <c r="V247" t="str">
        <f t="shared" si="62"/>
        <v>"Barty",</v>
      </c>
      <c r="W247" t="str">
        <f t="shared" si="63"/>
        <v>"WIM",</v>
      </c>
      <c r="X247" t="str">
        <f t="shared" si="64"/>
        <v>"SHE",</v>
      </c>
      <c r="Y247" t="s">
        <v>313</v>
      </c>
      <c r="Z247" t="str">
        <f t="shared" si="68"/>
        <v>"ashleighbarty",</v>
      </c>
      <c r="AA247">
        <v>3</v>
      </c>
      <c r="AB247" t="s">
        <v>470</v>
      </c>
      <c r="AC247" t="str">
        <f t="shared" si="58"/>
        <v>"3",</v>
      </c>
      <c r="AD247" t="str">
        <f t="shared" si="59"/>
        <v>"RH",</v>
      </c>
      <c r="AE247" t="str">
        <f t="shared" si="65"/>
        <v>"Ashleigh Barty",</v>
      </c>
    </row>
    <row r="248" spans="1:31" x14ac:dyDescent="0.25">
      <c r="A248">
        <v>2014</v>
      </c>
      <c r="B248" t="s">
        <v>221</v>
      </c>
      <c r="C248" t="s">
        <v>51</v>
      </c>
      <c r="D248" t="s">
        <v>155</v>
      </c>
      <c r="E248" t="s">
        <v>242</v>
      </c>
      <c r="F248" t="s">
        <v>477</v>
      </c>
      <c r="G248" t="str">
        <f t="shared" si="73"/>
        <v>PetraKvitova</v>
      </c>
      <c r="H248">
        <f t="shared" si="60"/>
        <v>0</v>
      </c>
      <c r="I248">
        <f t="shared" si="66"/>
        <v>0</v>
      </c>
      <c r="J248">
        <f t="shared" si="69"/>
        <v>0</v>
      </c>
      <c r="K248">
        <f t="shared" si="70"/>
        <v>0</v>
      </c>
      <c r="L248">
        <f t="shared" si="71"/>
        <v>0</v>
      </c>
      <c r="M248">
        <f t="shared" si="72"/>
        <v>0</v>
      </c>
      <c r="O248" t="s">
        <v>245</v>
      </c>
      <c r="P248" t="s">
        <v>246</v>
      </c>
      <c r="Q248" t="str">
        <f t="shared" si="56"/>
        <v>"2014",</v>
      </c>
      <c r="R248" t="str">
        <f t="shared" si="57"/>
        <v>"CZE",</v>
      </c>
      <c r="S248" t="s">
        <v>473</v>
      </c>
      <c r="T248" t="str">
        <f t="shared" si="67"/>
        <v>"EUR",</v>
      </c>
      <c r="U248" t="str">
        <f t="shared" si="61"/>
        <v>"Petra",</v>
      </c>
      <c r="V248" t="str">
        <f t="shared" si="62"/>
        <v>"Kvitova",</v>
      </c>
      <c r="W248" t="str">
        <f t="shared" si="63"/>
        <v>"WIM",</v>
      </c>
      <c r="X248" t="str">
        <f t="shared" si="64"/>
        <v>"SHE",</v>
      </c>
      <c r="Y248" t="s">
        <v>301</v>
      </c>
      <c r="Z248" t="str">
        <f t="shared" si="68"/>
        <v>"petrakvitova",</v>
      </c>
      <c r="AA248">
        <v>2</v>
      </c>
      <c r="AB248" t="s">
        <v>469</v>
      </c>
      <c r="AC248" t="str">
        <f t="shared" si="58"/>
        <v>"2",</v>
      </c>
      <c r="AD248" t="str">
        <f t="shared" si="59"/>
        <v>"LH",</v>
      </c>
      <c r="AE248" t="str">
        <f t="shared" si="65"/>
        <v>"Petra Kvitova",</v>
      </c>
    </row>
    <row r="249" spans="1:31" x14ac:dyDescent="0.25">
      <c r="A249">
        <v>2007</v>
      </c>
      <c r="B249" t="s">
        <v>213</v>
      </c>
      <c r="C249" t="s">
        <v>1</v>
      </c>
      <c r="D249" t="s">
        <v>103</v>
      </c>
      <c r="E249" t="s">
        <v>244</v>
      </c>
      <c r="F249" t="s">
        <v>476</v>
      </c>
      <c r="G249" t="str">
        <f t="shared" si="73"/>
        <v>RogerFederer</v>
      </c>
      <c r="H249">
        <f t="shared" si="60"/>
        <v>0</v>
      </c>
      <c r="I249">
        <f t="shared" si="66"/>
        <v>0</v>
      </c>
      <c r="J249">
        <f t="shared" si="69"/>
        <v>0</v>
      </c>
      <c r="K249">
        <f t="shared" si="70"/>
        <v>0</v>
      </c>
      <c r="L249">
        <f t="shared" si="71"/>
        <v>0</v>
      </c>
      <c r="M249">
        <f t="shared" si="72"/>
        <v>0</v>
      </c>
      <c r="O249" t="s">
        <v>245</v>
      </c>
      <c r="P249" t="s">
        <v>246</v>
      </c>
      <c r="Q249" t="str">
        <f t="shared" si="56"/>
        <v>"2007",</v>
      </c>
      <c r="R249" t="str">
        <f t="shared" si="57"/>
        <v>"SWI",</v>
      </c>
      <c r="S249" t="s">
        <v>473</v>
      </c>
      <c r="T249" t="str">
        <f t="shared" si="67"/>
        <v>"EUR",</v>
      </c>
      <c r="U249" t="str">
        <f t="shared" si="61"/>
        <v>"Roger",</v>
      </c>
      <c r="V249" t="str">
        <f t="shared" si="62"/>
        <v>"Federer",</v>
      </c>
      <c r="W249" t="str">
        <f t="shared" si="63"/>
        <v>"AO",</v>
      </c>
      <c r="X249" t="str">
        <f t="shared" si="64"/>
        <v>"HE",</v>
      </c>
      <c r="Y249" t="s">
        <v>248</v>
      </c>
      <c r="Z249" t="str">
        <f t="shared" si="68"/>
        <v>"rogerfederer",</v>
      </c>
      <c r="AA249">
        <v>20</v>
      </c>
      <c r="AB249" t="s">
        <v>470</v>
      </c>
      <c r="AC249" t="str">
        <f t="shared" si="58"/>
        <v>"20",</v>
      </c>
      <c r="AD249" t="str">
        <f t="shared" si="59"/>
        <v>"RH",</v>
      </c>
      <c r="AE249" t="str">
        <f t="shared" si="65"/>
        <v>"Roger Federer",</v>
      </c>
    </row>
    <row r="250" spans="1:31" x14ac:dyDescent="0.25">
      <c r="A250">
        <v>1980</v>
      </c>
      <c r="B250" t="s">
        <v>212</v>
      </c>
      <c r="C250" t="s">
        <v>21</v>
      </c>
      <c r="D250" t="s">
        <v>122</v>
      </c>
      <c r="E250" t="s">
        <v>241</v>
      </c>
      <c r="F250" t="s">
        <v>477</v>
      </c>
      <c r="G250" t="str">
        <f>_xlfn.CONCAT(C250,D250)</f>
        <v>ChrisEvert</v>
      </c>
      <c r="H250">
        <f t="shared" si="60"/>
        <v>0</v>
      </c>
      <c r="I250">
        <f t="shared" si="66"/>
        <v>0</v>
      </c>
      <c r="J250">
        <f t="shared" si="69"/>
        <v>0</v>
      </c>
      <c r="K250">
        <f t="shared" si="70"/>
        <v>0</v>
      </c>
      <c r="L250">
        <f t="shared" si="71"/>
        <v>0</v>
      </c>
      <c r="M250">
        <f t="shared" si="72"/>
        <v>0</v>
      </c>
      <c r="O250" t="s">
        <v>245</v>
      </c>
      <c r="P250" t="s">
        <v>246</v>
      </c>
      <c r="Q250" t="str">
        <f t="shared" si="56"/>
        <v>"1980",</v>
      </c>
      <c r="R250" t="str">
        <f t="shared" si="57"/>
        <v>"USA",</v>
      </c>
      <c r="S250" t="s">
        <v>471</v>
      </c>
      <c r="T250" t="str">
        <f t="shared" si="67"/>
        <v>"NAM",</v>
      </c>
      <c r="U250" t="str">
        <f t="shared" si="61"/>
        <v>"Chris",</v>
      </c>
      <c r="V250" t="str">
        <f t="shared" si="62"/>
        <v>"Evert",</v>
      </c>
      <c r="W250" t="str">
        <f t="shared" si="63"/>
        <v>"USO",</v>
      </c>
      <c r="X250" t="str">
        <f t="shared" si="64"/>
        <v>"SHE",</v>
      </c>
      <c r="Y250" t="s">
        <v>255</v>
      </c>
      <c r="Z250" t="str">
        <f t="shared" si="68"/>
        <v>"chrisevert",</v>
      </c>
      <c r="AA250">
        <v>18</v>
      </c>
      <c r="AB250" t="s">
        <v>470</v>
      </c>
      <c r="AC250" t="str">
        <f t="shared" si="58"/>
        <v>"18",</v>
      </c>
      <c r="AD250" t="str">
        <f t="shared" si="59"/>
        <v>"RH",</v>
      </c>
      <c r="AE250" t="str">
        <f t="shared" si="65"/>
        <v>"Chris Evert",</v>
      </c>
    </row>
    <row r="251" spans="1:31" x14ac:dyDescent="0.25">
      <c r="A251">
        <v>1970</v>
      </c>
      <c r="B251" t="s">
        <v>221</v>
      </c>
      <c r="C251" t="s">
        <v>56</v>
      </c>
      <c r="D251" t="s">
        <v>160</v>
      </c>
      <c r="E251" t="s">
        <v>243</v>
      </c>
      <c r="F251" t="s">
        <v>476</v>
      </c>
      <c r="G251" t="str">
        <f t="shared" si="73"/>
        <v>JanKodes</v>
      </c>
      <c r="H251">
        <f t="shared" si="60"/>
        <v>0</v>
      </c>
      <c r="I251">
        <f t="shared" si="66"/>
        <v>0</v>
      </c>
      <c r="J251">
        <f t="shared" si="69"/>
        <v>0</v>
      </c>
      <c r="K251">
        <f t="shared" si="70"/>
        <v>0</v>
      </c>
      <c r="L251">
        <f t="shared" si="71"/>
        <v>0</v>
      </c>
      <c r="M251">
        <f t="shared" si="72"/>
        <v>0</v>
      </c>
      <c r="O251" t="s">
        <v>245</v>
      </c>
      <c r="P251" t="s">
        <v>246</v>
      </c>
      <c r="Q251" t="str">
        <f t="shared" si="56"/>
        <v>"1970",</v>
      </c>
      <c r="R251" t="str">
        <f t="shared" si="57"/>
        <v>"CZE",</v>
      </c>
      <c r="S251" t="s">
        <v>473</v>
      </c>
      <c r="T251" t="str">
        <f t="shared" si="67"/>
        <v>"EUR",</v>
      </c>
      <c r="U251" t="str">
        <f t="shared" si="61"/>
        <v>"Jan",</v>
      </c>
      <c r="V251" t="str">
        <f t="shared" si="62"/>
        <v>"Kodes",</v>
      </c>
      <c r="W251" t="str">
        <f t="shared" si="63"/>
        <v>"FO",</v>
      </c>
      <c r="X251" t="str">
        <f t="shared" si="64"/>
        <v>"HE",</v>
      </c>
      <c r="Y251" t="s">
        <v>306</v>
      </c>
      <c r="Z251" t="str">
        <f t="shared" si="68"/>
        <v>"jankodes",</v>
      </c>
      <c r="AA251">
        <v>3</v>
      </c>
      <c r="AB251" t="s">
        <v>470</v>
      </c>
      <c r="AC251" t="str">
        <f t="shared" si="58"/>
        <v>"3",</v>
      </c>
      <c r="AD251" t="str">
        <f t="shared" si="59"/>
        <v>"RH",</v>
      </c>
      <c r="AE251" t="str">
        <f t="shared" si="65"/>
        <v>"Jan Kodes",</v>
      </c>
    </row>
    <row r="252" spans="1:31" x14ac:dyDescent="0.25">
      <c r="A252">
        <v>2013</v>
      </c>
      <c r="B252" t="s">
        <v>230</v>
      </c>
      <c r="C252" t="s">
        <v>85</v>
      </c>
      <c r="D252" t="s">
        <v>192</v>
      </c>
      <c r="E252" t="s">
        <v>242</v>
      </c>
      <c r="F252" t="s">
        <v>477</v>
      </c>
      <c r="G252" t="str">
        <f t="shared" si="73"/>
        <v>MarionBartoli</v>
      </c>
      <c r="H252">
        <f t="shared" si="60"/>
        <v>0</v>
      </c>
      <c r="I252">
        <f t="shared" si="66"/>
        <v>0</v>
      </c>
      <c r="J252">
        <f t="shared" si="69"/>
        <v>0</v>
      </c>
      <c r="K252">
        <f t="shared" si="70"/>
        <v>0</v>
      </c>
      <c r="L252">
        <f t="shared" si="71"/>
        <v>0</v>
      </c>
      <c r="M252">
        <f t="shared" si="72"/>
        <v>0</v>
      </c>
      <c r="O252" t="s">
        <v>245</v>
      </c>
      <c r="P252" t="s">
        <v>246</v>
      </c>
      <c r="Q252" t="str">
        <f t="shared" si="56"/>
        <v>"2013",</v>
      </c>
      <c r="R252" t="str">
        <f t="shared" si="57"/>
        <v>"FRA",</v>
      </c>
      <c r="S252" t="s">
        <v>473</v>
      </c>
      <c r="T252" t="str">
        <f t="shared" si="67"/>
        <v>"EUR",</v>
      </c>
      <c r="U252" t="str">
        <f t="shared" si="61"/>
        <v>"Marion",</v>
      </c>
      <c r="V252" t="str">
        <f t="shared" si="62"/>
        <v>"Bartoli",</v>
      </c>
      <c r="W252" t="str">
        <f t="shared" si="63"/>
        <v>"WIM",</v>
      </c>
      <c r="X252" t="str">
        <f t="shared" si="64"/>
        <v>"SHE",</v>
      </c>
      <c r="Y252" t="s">
        <v>338</v>
      </c>
      <c r="Z252" t="str">
        <f t="shared" si="68"/>
        <v>"marionbartoli",</v>
      </c>
      <c r="AA252">
        <v>1</v>
      </c>
      <c r="AB252" t="s">
        <v>470</v>
      </c>
      <c r="AC252" t="str">
        <f t="shared" si="58"/>
        <v>"1",</v>
      </c>
      <c r="AD252" t="str">
        <f t="shared" si="59"/>
        <v>"RH",</v>
      </c>
      <c r="AE252" t="str">
        <f t="shared" si="65"/>
        <v>"Marion Bartoli",</v>
      </c>
    </row>
    <row r="253" spans="1:31" x14ac:dyDescent="0.25">
      <c r="A253">
        <v>2001</v>
      </c>
      <c r="B253" t="s">
        <v>212</v>
      </c>
      <c r="C253" t="s">
        <v>29</v>
      </c>
      <c r="D253" t="s">
        <v>131</v>
      </c>
      <c r="E253" t="s">
        <v>243</v>
      </c>
      <c r="F253" t="s">
        <v>477</v>
      </c>
      <c r="G253" t="str">
        <f t="shared" si="73"/>
        <v>JenniferCapriati</v>
      </c>
      <c r="H253">
        <f t="shared" si="60"/>
        <v>0</v>
      </c>
      <c r="I253">
        <f t="shared" si="66"/>
        <v>0</v>
      </c>
      <c r="J253">
        <f t="shared" si="69"/>
        <v>0</v>
      </c>
      <c r="K253">
        <f t="shared" si="70"/>
        <v>0</v>
      </c>
      <c r="L253">
        <f t="shared" si="71"/>
        <v>0</v>
      </c>
      <c r="M253">
        <f t="shared" si="72"/>
        <v>0</v>
      </c>
      <c r="O253" t="s">
        <v>245</v>
      </c>
      <c r="P253" t="s">
        <v>246</v>
      </c>
      <c r="Q253" t="str">
        <f t="shared" si="56"/>
        <v>"2001",</v>
      </c>
      <c r="R253" t="str">
        <f t="shared" si="57"/>
        <v>"USA",</v>
      </c>
      <c r="S253" t="s">
        <v>471</v>
      </c>
      <c r="T253" t="str">
        <f t="shared" si="67"/>
        <v>"NAM",</v>
      </c>
      <c r="U253" t="str">
        <f t="shared" si="61"/>
        <v>"Jennifer",</v>
      </c>
      <c r="V253" t="str">
        <f t="shared" si="62"/>
        <v>"Capriati",</v>
      </c>
      <c r="W253" t="str">
        <f t="shared" si="63"/>
        <v>"FO",</v>
      </c>
      <c r="X253" t="str">
        <f t="shared" si="64"/>
        <v>"SHE",</v>
      </c>
      <c r="Y253" t="s">
        <v>277</v>
      </c>
      <c r="Z253" t="str">
        <f t="shared" si="68"/>
        <v>"jennifercapriati",</v>
      </c>
      <c r="AA253">
        <v>3</v>
      </c>
      <c r="AB253" t="s">
        <v>470</v>
      </c>
      <c r="AC253" t="str">
        <f t="shared" si="58"/>
        <v>"3",</v>
      </c>
      <c r="AD253" t="str">
        <f t="shared" si="59"/>
        <v>"RH",</v>
      </c>
      <c r="AE253" t="str">
        <f t="shared" si="65"/>
        <v>"Jennifer Capriati",</v>
      </c>
    </row>
    <row r="254" spans="1:31" x14ac:dyDescent="0.25">
      <c r="A254">
        <v>1990</v>
      </c>
      <c r="B254" t="s">
        <v>219</v>
      </c>
      <c r="C254" t="s">
        <v>40</v>
      </c>
      <c r="D254" t="s">
        <v>143</v>
      </c>
      <c r="E254" t="s">
        <v>243</v>
      </c>
      <c r="F254" t="s">
        <v>477</v>
      </c>
      <c r="G254" t="str">
        <f t="shared" si="73"/>
        <v>MonicaSeles</v>
      </c>
      <c r="H254">
        <f t="shared" si="60"/>
        <v>0</v>
      </c>
      <c r="I254">
        <f t="shared" si="66"/>
        <v>0</v>
      </c>
      <c r="J254">
        <f t="shared" si="69"/>
        <v>0</v>
      </c>
      <c r="K254">
        <f t="shared" si="70"/>
        <v>0</v>
      </c>
      <c r="L254">
        <f t="shared" si="71"/>
        <v>0</v>
      </c>
      <c r="M254">
        <f t="shared" si="72"/>
        <v>0</v>
      </c>
      <c r="O254" t="s">
        <v>245</v>
      </c>
      <c r="P254" t="s">
        <v>246</v>
      </c>
      <c r="Q254" t="str">
        <f t="shared" si="56"/>
        <v>"1990",</v>
      </c>
      <c r="R254" t="str">
        <f t="shared" si="57"/>
        <v>"YUG",</v>
      </c>
      <c r="S254" t="s">
        <v>473</v>
      </c>
      <c r="T254" t="str">
        <f t="shared" si="67"/>
        <v>"EUR",</v>
      </c>
      <c r="U254" t="str">
        <f t="shared" si="61"/>
        <v>"Monica",</v>
      </c>
      <c r="V254" t="str">
        <f t="shared" si="62"/>
        <v>"Seles",</v>
      </c>
      <c r="W254" t="str">
        <f t="shared" si="63"/>
        <v>"FO",</v>
      </c>
      <c r="X254" t="str">
        <f t="shared" si="64"/>
        <v>"SHE",</v>
      </c>
      <c r="Y254" t="s">
        <v>289</v>
      </c>
      <c r="Z254" t="str">
        <f t="shared" si="68"/>
        <v>"monicaseles",</v>
      </c>
      <c r="AA254">
        <v>9</v>
      </c>
      <c r="AB254" t="s">
        <v>469</v>
      </c>
      <c r="AC254" t="str">
        <f t="shared" si="58"/>
        <v>"9",</v>
      </c>
      <c r="AD254" t="str">
        <f t="shared" si="59"/>
        <v>"LH",</v>
      </c>
      <c r="AE254" t="str">
        <f t="shared" si="65"/>
        <v>"Monica Seles",</v>
      </c>
    </row>
    <row r="255" spans="1:31" x14ac:dyDescent="0.25">
      <c r="A255">
        <v>2020</v>
      </c>
      <c r="B255" t="s">
        <v>217</v>
      </c>
      <c r="C255" t="s">
        <v>8</v>
      </c>
      <c r="D255" t="s">
        <v>109</v>
      </c>
      <c r="E255" t="s">
        <v>243</v>
      </c>
      <c r="F255" t="s">
        <v>476</v>
      </c>
      <c r="G255" t="str">
        <f t="shared" si="73"/>
        <v>RafaelNadal</v>
      </c>
      <c r="H255">
        <f t="shared" si="60"/>
        <v>0</v>
      </c>
      <c r="I255">
        <f t="shared" si="66"/>
        <v>0</v>
      </c>
      <c r="J255">
        <f t="shared" si="69"/>
        <v>0</v>
      </c>
      <c r="K255">
        <f t="shared" si="70"/>
        <v>0</v>
      </c>
      <c r="L255">
        <f t="shared" si="71"/>
        <v>0</v>
      </c>
      <c r="M255">
        <f t="shared" si="72"/>
        <v>0</v>
      </c>
      <c r="O255" t="s">
        <v>245</v>
      </c>
      <c r="P255" t="s">
        <v>246</v>
      </c>
      <c r="Q255" t="str">
        <f t="shared" si="56"/>
        <v>"2020",</v>
      </c>
      <c r="R255" t="str">
        <f t="shared" si="57"/>
        <v>"ESP",</v>
      </c>
      <c r="S255" t="s">
        <v>473</v>
      </c>
      <c r="T255" t="str">
        <f t="shared" si="67"/>
        <v>"EUR",</v>
      </c>
      <c r="U255" t="str">
        <f t="shared" si="61"/>
        <v>"Rafael",</v>
      </c>
      <c r="V255" t="str">
        <f t="shared" si="62"/>
        <v>"Nadal",</v>
      </c>
      <c r="W255" t="str">
        <f t="shared" si="63"/>
        <v>"FO",</v>
      </c>
      <c r="X255" t="str">
        <f t="shared" si="64"/>
        <v>"HE",</v>
      </c>
      <c r="Y255" t="s">
        <v>257</v>
      </c>
      <c r="Z255" t="str">
        <f t="shared" si="68"/>
        <v>"rafaelnadal",</v>
      </c>
      <c r="AA255">
        <v>22</v>
      </c>
      <c r="AB255" t="s">
        <v>469</v>
      </c>
      <c r="AC255" t="str">
        <f t="shared" si="58"/>
        <v>"22",</v>
      </c>
      <c r="AD255" t="str">
        <f t="shared" si="59"/>
        <v>"LH",</v>
      </c>
      <c r="AE255" t="str">
        <f t="shared" si="65"/>
        <v>"Rafael Nadal",</v>
      </c>
    </row>
    <row r="256" spans="1:31" x14ac:dyDescent="0.25">
      <c r="A256">
        <v>1995</v>
      </c>
      <c r="B256" t="s">
        <v>212</v>
      </c>
      <c r="C256" t="s">
        <v>7</v>
      </c>
      <c r="D256" t="s">
        <v>108</v>
      </c>
      <c r="E256" t="s">
        <v>242</v>
      </c>
      <c r="F256" t="s">
        <v>476</v>
      </c>
      <c r="G256" t="str">
        <f t="shared" si="73"/>
        <v>PeteSampras</v>
      </c>
      <c r="H256">
        <f t="shared" si="60"/>
        <v>0</v>
      </c>
      <c r="I256">
        <f t="shared" si="66"/>
        <v>0</v>
      </c>
      <c r="J256">
        <f t="shared" si="69"/>
        <v>0</v>
      </c>
      <c r="K256">
        <f t="shared" si="70"/>
        <v>0</v>
      </c>
      <c r="L256">
        <f t="shared" si="71"/>
        <v>0</v>
      </c>
      <c r="M256">
        <f t="shared" si="72"/>
        <v>0</v>
      </c>
      <c r="O256" t="s">
        <v>245</v>
      </c>
      <c r="P256" t="s">
        <v>246</v>
      </c>
      <c r="Q256" t="str">
        <f t="shared" ref="Q256:Q319" si="74">_xlfn.CONCAT($O256,A256,$P256)</f>
        <v>"1995",</v>
      </c>
      <c r="R256" t="str">
        <f t="shared" ref="R256:R319" si="75">_xlfn.CONCAT($O256,B256,$P256)</f>
        <v>"USA",</v>
      </c>
      <c r="S256" t="s">
        <v>471</v>
      </c>
      <c r="T256" t="str">
        <f t="shared" si="67"/>
        <v>"NAM",</v>
      </c>
      <c r="U256" t="str">
        <f t="shared" si="61"/>
        <v>"Pete",</v>
      </c>
      <c r="V256" t="str">
        <f t="shared" si="62"/>
        <v>"Sampras",</v>
      </c>
      <c r="W256" t="str">
        <f t="shared" si="63"/>
        <v>"WIM",</v>
      </c>
      <c r="X256" t="str">
        <f t="shared" si="64"/>
        <v>"HE",</v>
      </c>
      <c r="Y256" t="s">
        <v>256</v>
      </c>
      <c r="Z256" t="str">
        <f t="shared" si="68"/>
        <v>"petesampras",</v>
      </c>
      <c r="AA256">
        <v>14</v>
      </c>
      <c r="AB256" t="s">
        <v>470</v>
      </c>
      <c r="AC256" t="str">
        <f t="shared" ref="AC256:AC319" si="76">_xlfn.CONCAT($O256,AA256,$P256)</f>
        <v>"14",</v>
      </c>
      <c r="AD256" t="str">
        <f t="shared" ref="AD256:AD319" si="77">_xlfn.CONCAT($O256,AB256,$P256)</f>
        <v>"RH",</v>
      </c>
      <c r="AE256" t="str">
        <f t="shared" si="65"/>
        <v>"Pete Sampras",</v>
      </c>
    </row>
    <row r="257" spans="1:31" x14ac:dyDescent="0.25">
      <c r="A257">
        <v>1983</v>
      </c>
      <c r="B257" t="s">
        <v>212</v>
      </c>
      <c r="C257" t="s">
        <v>36</v>
      </c>
      <c r="D257" t="s">
        <v>139</v>
      </c>
      <c r="E257" t="s">
        <v>244</v>
      </c>
      <c r="F257" t="s">
        <v>477</v>
      </c>
      <c r="G257" t="str">
        <f t="shared" si="73"/>
        <v>MartinaNavratilova</v>
      </c>
      <c r="H257">
        <f t="shared" ref="H257:H320" si="78">IF(G257=G256,1,0)</f>
        <v>0</v>
      </c>
      <c r="I257">
        <f t="shared" si="66"/>
        <v>0</v>
      </c>
      <c r="J257">
        <f t="shared" si="69"/>
        <v>0</v>
      </c>
      <c r="K257">
        <f t="shared" si="70"/>
        <v>0</v>
      </c>
      <c r="L257">
        <f t="shared" si="71"/>
        <v>0</v>
      </c>
      <c r="M257">
        <f t="shared" si="72"/>
        <v>0</v>
      </c>
      <c r="O257" t="s">
        <v>245</v>
      </c>
      <c r="P257" t="s">
        <v>246</v>
      </c>
      <c r="Q257" t="str">
        <f t="shared" si="74"/>
        <v>"1983",</v>
      </c>
      <c r="R257" t="str">
        <f t="shared" si="75"/>
        <v>"USA",</v>
      </c>
      <c r="S257" t="s">
        <v>471</v>
      </c>
      <c r="T257" t="str">
        <f t="shared" si="67"/>
        <v>"NAM",</v>
      </c>
      <c r="U257" t="str">
        <f t="shared" ref="U257:U320" si="79">_xlfn.CONCAT($O257,C257,$P257)</f>
        <v>"Martina",</v>
      </c>
      <c r="V257" t="str">
        <f t="shared" ref="V257:V320" si="80">_xlfn.CONCAT($O257,D257,$P257)</f>
        <v>"Navratilova",</v>
      </c>
      <c r="W257" t="str">
        <f t="shared" ref="W257:W320" si="81">_xlfn.CONCAT($O257,E257,$P257)</f>
        <v>"AO",</v>
      </c>
      <c r="X257" t="str">
        <f t="shared" ref="X257:X320" si="82">_xlfn.CONCAT($O257,F257,$P257)</f>
        <v>"SHE",</v>
      </c>
      <c r="Y257" t="s">
        <v>285</v>
      </c>
      <c r="Z257" t="str">
        <f t="shared" si="68"/>
        <v>"martinanavratilova",</v>
      </c>
      <c r="AA257">
        <v>18</v>
      </c>
      <c r="AB257" t="s">
        <v>469</v>
      </c>
      <c r="AC257" t="str">
        <f t="shared" si="76"/>
        <v>"18",</v>
      </c>
      <c r="AD257" t="str">
        <f t="shared" si="77"/>
        <v>"LH",</v>
      </c>
      <c r="AE257" t="str">
        <f t="shared" ref="AE257:AE320" si="83">_xlfn.CONCAT(O257,C257," ",D257,P257)</f>
        <v>"Martina Navratilova",</v>
      </c>
    </row>
    <row r="258" spans="1:31" x14ac:dyDescent="0.25">
      <c r="A258">
        <v>2017</v>
      </c>
      <c r="B258" t="s">
        <v>239</v>
      </c>
      <c r="C258" t="s">
        <v>86</v>
      </c>
      <c r="D258" t="s">
        <v>193</v>
      </c>
      <c r="E258" t="s">
        <v>243</v>
      </c>
      <c r="F258" t="s">
        <v>477</v>
      </c>
      <c r="G258" t="str">
        <f t="shared" si="73"/>
        <v>JelenaOstapenko</v>
      </c>
      <c r="H258">
        <f t="shared" si="78"/>
        <v>0</v>
      </c>
      <c r="I258">
        <f t="shared" ref="I258:I321" si="84">IF(G258=G256,1,0)</f>
        <v>0</v>
      </c>
      <c r="J258">
        <f t="shared" si="69"/>
        <v>0</v>
      </c>
      <c r="K258">
        <f t="shared" si="70"/>
        <v>0</v>
      </c>
      <c r="L258">
        <f t="shared" si="71"/>
        <v>0</v>
      </c>
      <c r="M258">
        <f t="shared" si="72"/>
        <v>0</v>
      </c>
      <c r="O258" t="s">
        <v>245</v>
      </c>
      <c r="P258" t="s">
        <v>246</v>
      </c>
      <c r="Q258" t="str">
        <f t="shared" si="74"/>
        <v>"2017",</v>
      </c>
      <c r="R258" t="str">
        <f t="shared" si="75"/>
        <v>"LAT",</v>
      </c>
      <c r="S258" t="s">
        <v>473</v>
      </c>
      <c r="T258" t="str">
        <f t="shared" ref="T258:T321" si="85">_xlfn.CONCAT($O258,S258,$P258)</f>
        <v>"EUR",</v>
      </c>
      <c r="U258" t="str">
        <f t="shared" si="79"/>
        <v>"Jelena",</v>
      </c>
      <c r="V258" t="str">
        <f t="shared" si="80"/>
        <v>"Ostapenko",</v>
      </c>
      <c r="W258" t="str">
        <f t="shared" si="81"/>
        <v>"FO",</v>
      </c>
      <c r="X258" t="str">
        <f t="shared" si="82"/>
        <v>"SHE",</v>
      </c>
      <c r="Y258" t="s">
        <v>339</v>
      </c>
      <c r="Z258" t="str">
        <f t="shared" ref="Z258:Z321" si="86">_xlfn.CONCAT($O258,Y258,$P258)</f>
        <v>"jelenaostapenko",</v>
      </c>
      <c r="AA258">
        <v>1</v>
      </c>
      <c r="AB258" t="s">
        <v>470</v>
      </c>
      <c r="AC258" t="str">
        <f t="shared" si="76"/>
        <v>"1",</v>
      </c>
      <c r="AD258" t="str">
        <f t="shared" si="77"/>
        <v>"RH",</v>
      </c>
      <c r="AE258" t="str">
        <f t="shared" si="83"/>
        <v>"Jelena Ostapenko",</v>
      </c>
    </row>
    <row r="259" spans="1:31" x14ac:dyDescent="0.25">
      <c r="A259">
        <v>1993</v>
      </c>
      <c r="B259" t="s">
        <v>216</v>
      </c>
      <c r="C259" t="s">
        <v>15</v>
      </c>
      <c r="D259" t="s">
        <v>116</v>
      </c>
      <c r="E259" t="s">
        <v>242</v>
      </c>
      <c r="F259" t="s">
        <v>477</v>
      </c>
      <c r="G259" t="str">
        <f>_xlfn.CONCAT(C259,D259)</f>
        <v>SteffiGraf</v>
      </c>
      <c r="H259">
        <f t="shared" si="78"/>
        <v>0</v>
      </c>
      <c r="I259">
        <f t="shared" si="84"/>
        <v>0</v>
      </c>
      <c r="J259">
        <f t="shared" ref="J259:J322" si="87">IF(G259=G256,1,0)</f>
        <v>0</v>
      </c>
      <c r="K259">
        <f t="shared" si="70"/>
        <v>0</v>
      </c>
      <c r="L259">
        <f t="shared" si="71"/>
        <v>0</v>
      </c>
      <c r="M259">
        <f t="shared" si="72"/>
        <v>0</v>
      </c>
      <c r="O259" t="s">
        <v>245</v>
      </c>
      <c r="P259" t="s">
        <v>246</v>
      </c>
      <c r="Q259" t="str">
        <f t="shared" si="74"/>
        <v>"1993",</v>
      </c>
      <c r="R259" t="str">
        <f t="shared" si="75"/>
        <v>"GER",</v>
      </c>
      <c r="S259" t="s">
        <v>473</v>
      </c>
      <c r="T259" t="str">
        <f t="shared" si="85"/>
        <v>"EUR",</v>
      </c>
      <c r="U259" t="str">
        <f t="shared" si="79"/>
        <v>"Steffi",</v>
      </c>
      <c r="V259" t="str">
        <f t="shared" si="80"/>
        <v>"Graf",</v>
      </c>
      <c r="W259" t="str">
        <f t="shared" si="81"/>
        <v>"WIM",</v>
      </c>
      <c r="X259" t="str">
        <f t="shared" si="82"/>
        <v>"SHE",</v>
      </c>
      <c r="Y259" t="s">
        <v>251</v>
      </c>
      <c r="Z259" t="str">
        <f t="shared" si="86"/>
        <v>"steffigraf",</v>
      </c>
      <c r="AA259">
        <v>22</v>
      </c>
      <c r="AB259" t="s">
        <v>470</v>
      </c>
      <c r="AC259" t="str">
        <f t="shared" si="76"/>
        <v>"22",</v>
      </c>
      <c r="AD259" t="str">
        <f t="shared" si="77"/>
        <v>"RH",</v>
      </c>
      <c r="AE259" t="str">
        <f t="shared" si="83"/>
        <v>"Steffi Graf",</v>
      </c>
    </row>
    <row r="260" spans="1:31" x14ac:dyDescent="0.25">
      <c r="A260">
        <v>1975</v>
      </c>
      <c r="B260" t="s">
        <v>212</v>
      </c>
      <c r="C260" t="s">
        <v>21</v>
      </c>
      <c r="D260" t="s">
        <v>122</v>
      </c>
      <c r="E260" t="s">
        <v>243</v>
      </c>
      <c r="F260" t="s">
        <v>477</v>
      </c>
      <c r="G260" t="str">
        <f>_xlfn.CONCAT(C260,D260)</f>
        <v>ChrisEvert</v>
      </c>
      <c r="H260">
        <f t="shared" si="78"/>
        <v>0</v>
      </c>
      <c r="I260">
        <f t="shared" si="84"/>
        <v>0</v>
      </c>
      <c r="J260">
        <f t="shared" si="87"/>
        <v>0</v>
      </c>
      <c r="K260">
        <f t="shared" ref="K260:K323" si="88">IF(G260=G256,1,0)</f>
        <v>0</v>
      </c>
      <c r="L260">
        <f t="shared" si="71"/>
        <v>0</v>
      </c>
      <c r="M260">
        <f t="shared" si="72"/>
        <v>0</v>
      </c>
      <c r="O260" t="s">
        <v>245</v>
      </c>
      <c r="P260" t="s">
        <v>246</v>
      </c>
      <c r="Q260" t="str">
        <f t="shared" si="74"/>
        <v>"1975",</v>
      </c>
      <c r="R260" t="str">
        <f t="shared" si="75"/>
        <v>"USA",</v>
      </c>
      <c r="S260" t="s">
        <v>471</v>
      </c>
      <c r="T260" t="str">
        <f t="shared" si="85"/>
        <v>"NAM",</v>
      </c>
      <c r="U260" t="str">
        <f t="shared" si="79"/>
        <v>"Chris",</v>
      </c>
      <c r="V260" t="str">
        <f t="shared" si="80"/>
        <v>"Evert",</v>
      </c>
      <c r="W260" t="str">
        <f t="shared" si="81"/>
        <v>"FO",</v>
      </c>
      <c r="X260" t="str">
        <f t="shared" si="82"/>
        <v>"SHE",</v>
      </c>
      <c r="Y260" t="s">
        <v>255</v>
      </c>
      <c r="Z260" t="str">
        <f t="shared" si="86"/>
        <v>"chrisevert",</v>
      </c>
      <c r="AA260">
        <v>18</v>
      </c>
      <c r="AB260" t="s">
        <v>470</v>
      </c>
      <c r="AC260" t="str">
        <f t="shared" si="76"/>
        <v>"18",</v>
      </c>
      <c r="AD260" t="str">
        <f t="shared" si="77"/>
        <v>"RH",</v>
      </c>
      <c r="AE260" t="str">
        <f t="shared" si="83"/>
        <v>"Chris Evert",</v>
      </c>
    </row>
    <row r="261" spans="1:31" x14ac:dyDescent="0.25">
      <c r="A261">
        <v>2002</v>
      </c>
      <c r="B261" t="s">
        <v>212</v>
      </c>
      <c r="C261" t="s">
        <v>3</v>
      </c>
      <c r="D261" t="s">
        <v>104</v>
      </c>
      <c r="E261" t="s">
        <v>242</v>
      </c>
      <c r="F261" t="s">
        <v>477</v>
      </c>
      <c r="G261" t="str">
        <f>_xlfn.CONCAT(C261,D261)</f>
        <v>SerenaWilliams</v>
      </c>
      <c r="H261">
        <f t="shared" si="78"/>
        <v>0</v>
      </c>
      <c r="I261">
        <f t="shared" si="84"/>
        <v>0</v>
      </c>
      <c r="J261">
        <f t="shared" si="87"/>
        <v>0</v>
      </c>
      <c r="K261">
        <f t="shared" si="88"/>
        <v>0</v>
      </c>
      <c r="L261">
        <f t="shared" ref="L261:L324" si="89">IF(G261=G256,1,0)</f>
        <v>0</v>
      </c>
      <c r="M261">
        <f t="shared" si="72"/>
        <v>0</v>
      </c>
      <c r="O261" t="s">
        <v>245</v>
      </c>
      <c r="P261" t="s">
        <v>246</v>
      </c>
      <c r="Q261" t="str">
        <f t="shared" si="74"/>
        <v>"2002",</v>
      </c>
      <c r="R261" t="str">
        <f t="shared" si="75"/>
        <v>"USA",</v>
      </c>
      <c r="S261" t="s">
        <v>471</v>
      </c>
      <c r="T261" t="str">
        <f t="shared" si="85"/>
        <v>"NAM",</v>
      </c>
      <c r="U261" t="str">
        <f t="shared" si="79"/>
        <v>"Serena",</v>
      </c>
      <c r="V261" t="str">
        <f t="shared" si="80"/>
        <v>"Williams",</v>
      </c>
      <c r="W261" t="str">
        <f t="shared" si="81"/>
        <v>"WIM",</v>
      </c>
      <c r="X261" t="str">
        <f t="shared" si="82"/>
        <v>"SHE",</v>
      </c>
      <c r="Y261" t="s">
        <v>250</v>
      </c>
      <c r="Z261" t="str">
        <f t="shared" si="86"/>
        <v>"serenawilliams",</v>
      </c>
      <c r="AA261">
        <v>23</v>
      </c>
      <c r="AB261" t="s">
        <v>470</v>
      </c>
      <c r="AC261" t="str">
        <f t="shared" si="76"/>
        <v>"23",</v>
      </c>
      <c r="AD261" t="str">
        <f t="shared" si="77"/>
        <v>"RH",</v>
      </c>
      <c r="AE261" t="str">
        <f t="shared" si="83"/>
        <v>"Serena Williams",</v>
      </c>
    </row>
    <row r="262" spans="1:31" x14ac:dyDescent="0.25">
      <c r="A262">
        <v>1998</v>
      </c>
      <c r="B262" t="s">
        <v>221</v>
      </c>
      <c r="C262" t="s">
        <v>87</v>
      </c>
      <c r="D262" t="s">
        <v>194</v>
      </c>
      <c r="E262" t="s">
        <v>244</v>
      </c>
      <c r="F262" t="s">
        <v>476</v>
      </c>
      <c r="G262" t="str">
        <f t="shared" si="73"/>
        <v>PetrKorda</v>
      </c>
      <c r="H262">
        <f t="shared" si="78"/>
        <v>0</v>
      </c>
      <c r="I262">
        <f t="shared" si="84"/>
        <v>0</v>
      </c>
      <c r="J262">
        <f t="shared" si="87"/>
        <v>0</v>
      </c>
      <c r="K262">
        <f t="shared" si="88"/>
        <v>0</v>
      </c>
      <c r="L262">
        <f t="shared" si="89"/>
        <v>0</v>
      </c>
      <c r="M262">
        <f t="shared" ref="M262:M325" si="90">IF(G262=G256,1,0)</f>
        <v>0</v>
      </c>
      <c r="O262" t="s">
        <v>245</v>
      </c>
      <c r="P262" t="s">
        <v>246</v>
      </c>
      <c r="Q262" t="str">
        <f t="shared" si="74"/>
        <v>"1998",</v>
      </c>
      <c r="R262" t="str">
        <f t="shared" si="75"/>
        <v>"CZE",</v>
      </c>
      <c r="S262" t="s">
        <v>473</v>
      </c>
      <c r="T262" t="str">
        <f t="shared" si="85"/>
        <v>"EUR",</v>
      </c>
      <c r="U262" t="str">
        <f t="shared" si="79"/>
        <v>"Petr",</v>
      </c>
      <c r="V262" t="str">
        <f t="shared" si="80"/>
        <v>"Korda",</v>
      </c>
      <c r="W262" t="str">
        <f t="shared" si="81"/>
        <v>"AO",</v>
      </c>
      <c r="X262" t="str">
        <f t="shared" si="82"/>
        <v>"HE",</v>
      </c>
      <c r="Y262" t="s">
        <v>340</v>
      </c>
      <c r="Z262" t="str">
        <f t="shared" si="86"/>
        <v>"petrkorda",</v>
      </c>
      <c r="AA262">
        <v>1</v>
      </c>
      <c r="AB262" t="s">
        <v>469</v>
      </c>
      <c r="AC262" t="str">
        <f t="shared" si="76"/>
        <v>"1",</v>
      </c>
      <c r="AD262" t="str">
        <f t="shared" si="77"/>
        <v>"LH",</v>
      </c>
      <c r="AE262" t="str">
        <f t="shared" si="83"/>
        <v>"Petr Korda",</v>
      </c>
    </row>
    <row r="263" spans="1:31" x14ac:dyDescent="0.25">
      <c r="A263">
        <v>2005</v>
      </c>
      <c r="B263" t="s">
        <v>213</v>
      </c>
      <c r="C263" t="s">
        <v>1</v>
      </c>
      <c r="D263" t="s">
        <v>103</v>
      </c>
      <c r="E263" t="s">
        <v>242</v>
      </c>
      <c r="F263" t="s">
        <v>476</v>
      </c>
      <c r="G263" t="str">
        <f t="shared" si="73"/>
        <v>RogerFederer</v>
      </c>
      <c r="H263">
        <f t="shared" si="78"/>
        <v>0</v>
      </c>
      <c r="I263">
        <f t="shared" si="84"/>
        <v>0</v>
      </c>
      <c r="J263">
        <f t="shared" si="87"/>
        <v>0</v>
      </c>
      <c r="K263">
        <f t="shared" si="88"/>
        <v>0</v>
      </c>
      <c r="L263">
        <f t="shared" si="89"/>
        <v>0</v>
      </c>
      <c r="M263">
        <f t="shared" si="90"/>
        <v>0</v>
      </c>
      <c r="O263" t="s">
        <v>245</v>
      </c>
      <c r="P263" t="s">
        <v>246</v>
      </c>
      <c r="Q263" t="str">
        <f t="shared" si="74"/>
        <v>"2005",</v>
      </c>
      <c r="R263" t="str">
        <f t="shared" si="75"/>
        <v>"SWI",</v>
      </c>
      <c r="S263" t="s">
        <v>473</v>
      </c>
      <c r="T263" t="str">
        <f t="shared" si="85"/>
        <v>"EUR",</v>
      </c>
      <c r="U263" t="str">
        <f t="shared" si="79"/>
        <v>"Roger",</v>
      </c>
      <c r="V263" t="str">
        <f t="shared" si="80"/>
        <v>"Federer",</v>
      </c>
      <c r="W263" t="str">
        <f t="shared" si="81"/>
        <v>"WIM",</v>
      </c>
      <c r="X263" t="str">
        <f t="shared" si="82"/>
        <v>"HE",</v>
      </c>
      <c r="Y263" t="s">
        <v>248</v>
      </c>
      <c r="Z263" t="str">
        <f t="shared" si="86"/>
        <v>"rogerfederer",</v>
      </c>
      <c r="AA263">
        <v>20</v>
      </c>
      <c r="AB263" t="s">
        <v>470</v>
      </c>
      <c r="AC263" t="str">
        <f t="shared" si="76"/>
        <v>"20",</v>
      </c>
      <c r="AD263" t="str">
        <f t="shared" si="77"/>
        <v>"RH",</v>
      </c>
      <c r="AE263" t="str">
        <f t="shared" si="83"/>
        <v>"Roger Federer",</v>
      </c>
    </row>
    <row r="264" spans="1:31" x14ac:dyDescent="0.25">
      <c r="A264">
        <v>1973</v>
      </c>
      <c r="B264" t="s">
        <v>212</v>
      </c>
      <c r="C264" t="s">
        <v>43</v>
      </c>
      <c r="D264" t="s">
        <v>146</v>
      </c>
      <c r="E264" t="s">
        <v>242</v>
      </c>
      <c r="F264" t="s">
        <v>477</v>
      </c>
      <c r="G264" t="str">
        <f t="shared" si="73"/>
        <v>BillieJeanKing</v>
      </c>
      <c r="H264">
        <f t="shared" si="78"/>
        <v>0</v>
      </c>
      <c r="I264">
        <f t="shared" si="84"/>
        <v>0</v>
      </c>
      <c r="J264">
        <f t="shared" si="87"/>
        <v>0</v>
      </c>
      <c r="K264">
        <f t="shared" si="88"/>
        <v>0</v>
      </c>
      <c r="L264">
        <f t="shared" si="89"/>
        <v>0</v>
      </c>
      <c r="M264">
        <f t="shared" si="90"/>
        <v>0</v>
      </c>
      <c r="O264" t="s">
        <v>245</v>
      </c>
      <c r="P264" t="s">
        <v>246</v>
      </c>
      <c r="Q264" t="str">
        <f t="shared" si="74"/>
        <v>"1973",</v>
      </c>
      <c r="R264" t="str">
        <f t="shared" si="75"/>
        <v>"USA",</v>
      </c>
      <c r="S264" t="s">
        <v>471</v>
      </c>
      <c r="T264" t="str">
        <f t="shared" si="85"/>
        <v>"NAM",</v>
      </c>
      <c r="U264" t="str">
        <f t="shared" si="79"/>
        <v>"BillieJean",</v>
      </c>
      <c r="V264" t="str">
        <f t="shared" si="80"/>
        <v>"King",</v>
      </c>
      <c r="W264" t="str">
        <f t="shared" si="81"/>
        <v>"WIM",</v>
      </c>
      <c r="X264" t="str">
        <f t="shared" si="82"/>
        <v>"SHE",</v>
      </c>
      <c r="Y264" t="s">
        <v>292</v>
      </c>
      <c r="Z264" t="str">
        <f t="shared" si="86"/>
        <v>"billiejeanking",</v>
      </c>
      <c r="AA264">
        <v>12</v>
      </c>
      <c r="AB264" t="s">
        <v>470</v>
      </c>
      <c r="AC264" t="str">
        <f t="shared" si="76"/>
        <v>"12",</v>
      </c>
      <c r="AD264" t="str">
        <f t="shared" si="77"/>
        <v>"RH",</v>
      </c>
      <c r="AE264" t="str">
        <f t="shared" si="83"/>
        <v>"BillieJean King",</v>
      </c>
    </row>
    <row r="265" spans="1:31" x14ac:dyDescent="0.25">
      <c r="A265">
        <v>2005</v>
      </c>
      <c r="B265" t="s">
        <v>225</v>
      </c>
      <c r="C265" t="s">
        <v>88</v>
      </c>
      <c r="D265" t="s">
        <v>195</v>
      </c>
      <c r="E265" t="s">
        <v>244</v>
      </c>
      <c r="F265" t="s">
        <v>476</v>
      </c>
      <c r="G265" t="str">
        <f t="shared" si="73"/>
        <v>MaratSafin</v>
      </c>
      <c r="H265">
        <f t="shared" si="78"/>
        <v>0</v>
      </c>
      <c r="I265">
        <f t="shared" si="84"/>
        <v>0</v>
      </c>
      <c r="J265">
        <f t="shared" si="87"/>
        <v>0</v>
      </c>
      <c r="K265">
        <f t="shared" si="88"/>
        <v>0</v>
      </c>
      <c r="L265">
        <f t="shared" si="89"/>
        <v>0</v>
      </c>
      <c r="M265">
        <f t="shared" si="90"/>
        <v>0</v>
      </c>
      <c r="O265" t="s">
        <v>245</v>
      </c>
      <c r="P265" t="s">
        <v>246</v>
      </c>
      <c r="Q265" t="str">
        <f t="shared" si="74"/>
        <v>"2005",</v>
      </c>
      <c r="R265" t="str">
        <f t="shared" si="75"/>
        <v>"RUS",</v>
      </c>
      <c r="S265" t="s">
        <v>475</v>
      </c>
      <c r="T265" t="str">
        <f t="shared" si="85"/>
        <v>"ASA",</v>
      </c>
      <c r="U265" t="str">
        <f t="shared" si="79"/>
        <v>"Marat",</v>
      </c>
      <c r="V265" t="str">
        <f t="shared" si="80"/>
        <v>"Safin",</v>
      </c>
      <c r="W265" t="str">
        <f t="shared" si="81"/>
        <v>"AO",</v>
      </c>
      <c r="X265" t="str">
        <f t="shared" si="82"/>
        <v>"HE",</v>
      </c>
      <c r="Y265" t="s">
        <v>341</v>
      </c>
      <c r="Z265" t="str">
        <f t="shared" si="86"/>
        <v>"maratsafin",</v>
      </c>
      <c r="AA265">
        <v>2</v>
      </c>
      <c r="AB265" t="s">
        <v>470</v>
      </c>
      <c r="AC265" t="str">
        <f t="shared" si="76"/>
        <v>"2",</v>
      </c>
      <c r="AD265" t="str">
        <f t="shared" si="77"/>
        <v>"RH",</v>
      </c>
      <c r="AE265" t="str">
        <f t="shared" si="83"/>
        <v>"Marat Safin",</v>
      </c>
    </row>
    <row r="266" spans="1:31" x14ac:dyDescent="0.25">
      <c r="A266">
        <v>2019</v>
      </c>
      <c r="B266" t="s">
        <v>217</v>
      </c>
      <c r="C266" t="s">
        <v>8</v>
      </c>
      <c r="D266" t="s">
        <v>109</v>
      </c>
      <c r="E266" t="s">
        <v>243</v>
      </c>
      <c r="F266" t="s">
        <v>476</v>
      </c>
      <c r="G266" t="str">
        <f>_xlfn.CONCAT(C266,D266)</f>
        <v>RafaelNadal</v>
      </c>
      <c r="H266">
        <f t="shared" si="78"/>
        <v>0</v>
      </c>
      <c r="I266">
        <f t="shared" si="84"/>
        <v>0</v>
      </c>
      <c r="J266">
        <f t="shared" si="87"/>
        <v>0</v>
      </c>
      <c r="K266">
        <f t="shared" si="88"/>
        <v>0</v>
      </c>
      <c r="L266">
        <f t="shared" si="89"/>
        <v>0</v>
      </c>
      <c r="M266">
        <f t="shared" si="90"/>
        <v>0</v>
      </c>
      <c r="O266" t="s">
        <v>245</v>
      </c>
      <c r="P266" t="s">
        <v>246</v>
      </c>
      <c r="Q266" t="str">
        <f t="shared" si="74"/>
        <v>"2019",</v>
      </c>
      <c r="R266" t="str">
        <f t="shared" si="75"/>
        <v>"ESP",</v>
      </c>
      <c r="S266" t="s">
        <v>473</v>
      </c>
      <c r="T266" t="str">
        <f t="shared" si="85"/>
        <v>"EUR",</v>
      </c>
      <c r="U266" t="str">
        <f t="shared" si="79"/>
        <v>"Rafael",</v>
      </c>
      <c r="V266" t="str">
        <f t="shared" si="80"/>
        <v>"Nadal",</v>
      </c>
      <c r="W266" t="str">
        <f t="shared" si="81"/>
        <v>"FO",</v>
      </c>
      <c r="X266" t="str">
        <f t="shared" si="82"/>
        <v>"HE",</v>
      </c>
      <c r="Y266" t="s">
        <v>257</v>
      </c>
      <c r="Z266" t="str">
        <f t="shared" si="86"/>
        <v>"rafaelnadal",</v>
      </c>
      <c r="AA266">
        <v>22</v>
      </c>
      <c r="AB266" t="s">
        <v>469</v>
      </c>
      <c r="AC266" t="str">
        <f t="shared" si="76"/>
        <v>"22",</v>
      </c>
      <c r="AD266" t="str">
        <f t="shared" si="77"/>
        <v>"LH",</v>
      </c>
      <c r="AE266" t="str">
        <f t="shared" si="83"/>
        <v>"Rafael Nadal",</v>
      </c>
    </row>
    <row r="267" spans="1:31" x14ac:dyDescent="0.25">
      <c r="A267">
        <v>1969</v>
      </c>
      <c r="B267" t="s">
        <v>218</v>
      </c>
      <c r="C267" t="s">
        <v>42</v>
      </c>
      <c r="D267" t="s">
        <v>145</v>
      </c>
      <c r="E267" t="s">
        <v>243</v>
      </c>
      <c r="F267" t="s">
        <v>477</v>
      </c>
      <c r="G267" t="str">
        <f t="shared" si="73"/>
        <v>MargaretCourt</v>
      </c>
      <c r="H267">
        <f t="shared" si="78"/>
        <v>0</v>
      </c>
      <c r="I267">
        <f t="shared" si="84"/>
        <v>0</v>
      </c>
      <c r="J267">
        <f t="shared" si="87"/>
        <v>0</v>
      </c>
      <c r="K267">
        <f t="shared" si="88"/>
        <v>0</v>
      </c>
      <c r="L267">
        <f t="shared" si="89"/>
        <v>0</v>
      </c>
      <c r="M267">
        <f t="shared" si="90"/>
        <v>0</v>
      </c>
      <c r="O267" t="s">
        <v>245</v>
      </c>
      <c r="P267" t="s">
        <v>246</v>
      </c>
      <c r="Q267" t="str">
        <f t="shared" si="74"/>
        <v>"1969",</v>
      </c>
      <c r="R267" t="str">
        <f t="shared" si="75"/>
        <v>"AUS",</v>
      </c>
      <c r="S267" t="s">
        <v>218</v>
      </c>
      <c r="T267" t="str">
        <f t="shared" si="85"/>
        <v>"AUS",</v>
      </c>
      <c r="U267" t="str">
        <f t="shared" si="79"/>
        <v>"Margaret",</v>
      </c>
      <c r="V267" t="str">
        <f t="shared" si="80"/>
        <v>"Court",</v>
      </c>
      <c r="W267" t="str">
        <f t="shared" si="81"/>
        <v>"FO",</v>
      </c>
      <c r="X267" t="str">
        <f t="shared" si="82"/>
        <v>"SHE",</v>
      </c>
      <c r="Y267" t="s">
        <v>291</v>
      </c>
      <c r="Z267" t="str">
        <f t="shared" si="86"/>
        <v>"margaretcourt",</v>
      </c>
      <c r="AA267">
        <v>24</v>
      </c>
      <c r="AB267" t="s">
        <v>470</v>
      </c>
      <c r="AC267" t="str">
        <f t="shared" si="76"/>
        <v>"24",</v>
      </c>
      <c r="AD267" t="str">
        <f t="shared" si="77"/>
        <v>"RH",</v>
      </c>
      <c r="AE267" t="str">
        <f t="shared" si="83"/>
        <v>"Margaret Court",</v>
      </c>
    </row>
    <row r="268" spans="1:31" x14ac:dyDescent="0.25">
      <c r="A268">
        <v>1982</v>
      </c>
      <c r="B268" t="s">
        <v>212</v>
      </c>
      <c r="C268" t="s">
        <v>36</v>
      </c>
      <c r="D268" t="s">
        <v>139</v>
      </c>
      <c r="E268" t="s">
        <v>243</v>
      </c>
      <c r="F268" t="s">
        <v>477</v>
      </c>
      <c r="G268" t="str">
        <f t="shared" si="73"/>
        <v>MartinaNavratilova</v>
      </c>
      <c r="H268">
        <f t="shared" si="78"/>
        <v>0</v>
      </c>
      <c r="I268">
        <f t="shared" si="84"/>
        <v>0</v>
      </c>
      <c r="J268">
        <f t="shared" si="87"/>
        <v>0</v>
      </c>
      <c r="K268">
        <f t="shared" si="88"/>
        <v>0</v>
      </c>
      <c r="L268">
        <f t="shared" si="89"/>
        <v>0</v>
      </c>
      <c r="M268">
        <f t="shared" si="90"/>
        <v>0</v>
      </c>
      <c r="O268" t="s">
        <v>245</v>
      </c>
      <c r="P268" t="s">
        <v>246</v>
      </c>
      <c r="Q268" t="str">
        <f t="shared" si="74"/>
        <v>"1982",</v>
      </c>
      <c r="R268" t="str">
        <f t="shared" si="75"/>
        <v>"USA",</v>
      </c>
      <c r="S268" t="s">
        <v>471</v>
      </c>
      <c r="T268" t="str">
        <f t="shared" si="85"/>
        <v>"NAM",</v>
      </c>
      <c r="U268" t="str">
        <f t="shared" si="79"/>
        <v>"Martina",</v>
      </c>
      <c r="V268" t="str">
        <f t="shared" si="80"/>
        <v>"Navratilova",</v>
      </c>
      <c r="W268" t="str">
        <f t="shared" si="81"/>
        <v>"FO",</v>
      </c>
      <c r="X268" t="str">
        <f t="shared" si="82"/>
        <v>"SHE",</v>
      </c>
      <c r="Y268" t="s">
        <v>285</v>
      </c>
      <c r="Z268" t="str">
        <f t="shared" si="86"/>
        <v>"martinanavratilova",</v>
      </c>
      <c r="AA268">
        <v>18</v>
      </c>
      <c r="AB268" t="s">
        <v>469</v>
      </c>
      <c r="AC268" t="str">
        <f t="shared" si="76"/>
        <v>"18",</v>
      </c>
      <c r="AD268" t="str">
        <f t="shared" si="77"/>
        <v>"LH",</v>
      </c>
      <c r="AE268" t="str">
        <f t="shared" si="83"/>
        <v>"Martina Navratilova",</v>
      </c>
    </row>
    <row r="269" spans="1:31" x14ac:dyDescent="0.25">
      <c r="A269">
        <v>2003</v>
      </c>
      <c r="B269" t="s">
        <v>234</v>
      </c>
      <c r="C269" t="s">
        <v>67</v>
      </c>
      <c r="D269" t="s">
        <v>172</v>
      </c>
      <c r="E269" t="s">
        <v>243</v>
      </c>
      <c r="F269" t="s">
        <v>477</v>
      </c>
      <c r="G269" t="str">
        <f t="shared" si="73"/>
        <v>JustineHenin</v>
      </c>
      <c r="H269">
        <f t="shared" si="78"/>
        <v>0</v>
      </c>
      <c r="I269">
        <f t="shared" si="84"/>
        <v>0</v>
      </c>
      <c r="J269">
        <f t="shared" si="87"/>
        <v>0</v>
      </c>
      <c r="K269">
        <f t="shared" si="88"/>
        <v>0</v>
      </c>
      <c r="L269">
        <f t="shared" si="89"/>
        <v>0</v>
      </c>
      <c r="M269">
        <f t="shared" si="90"/>
        <v>0</v>
      </c>
      <c r="O269" t="s">
        <v>245</v>
      </c>
      <c r="P269" t="s">
        <v>246</v>
      </c>
      <c r="Q269" t="str">
        <f t="shared" si="74"/>
        <v>"2003",</v>
      </c>
      <c r="R269" t="str">
        <f t="shared" si="75"/>
        <v>"BEL",</v>
      </c>
      <c r="S269" t="s">
        <v>473</v>
      </c>
      <c r="T269" t="str">
        <f t="shared" si="85"/>
        <v>"EUR",</v>
      </c>
      <c r="U269" t="str">
        <f t="shared" si="79"/>
        <v>"Justine",</v>
      </c>
      <c r="V269" t="str">
        <f t="shared" si="80"/>
        <v>"Henin",</v>
      </c>
      <c r="W269" t="str">
        <f t="shared" si="81"/>
        <v>"FO",</v>
      </c>
      <c r="X269" t="str">
        <f t="shared" si="82"/>
        <v>"SHE",</v>
      </c>
      <c r="Y269" t="s">
        <v>318</v>
      </c>
      <c r="Z269" t="str">
        <f t="shared" si="86"/>
        <v>"justinehenin",</v>
      </c>
      <c r="AA269">
        <v>7</v>
      </c>
      <c r="AB269" t="s">
        <v>470</v>
      </c>
      <c r="AC269" t="str">
        <f t="shared" si="76"/>
        <v>"7",</v>
      </c>
      <c r="AD269" t="str">
        <f t="shared" si="77"/>
        <v>"RH",</v>
      </c>
      <c r="AE269" t="str">
        <f t="shared" si="83"/>
        <v>"Justine Henin",</v>
      </c>
    </row>
    <row r="270" spans="1:31" x14ac:dyDescent="0.25">
      <c r="A270">
        <v>2020</v>
      </c>
      <c r="B270" t="s">
        <v>224</v>
      </c>
      <c r="C270" t="s">
        <v>18</v>
      </c>
      <c r="D270" t="s">
        <v>119</v>
      </c>
      <c r="E270" t="s">
        <v>241</v>
      </c>
      <c r="F270" t="s">
        <v>477</v>
      </c>
      <c r="G270" t="str">
        <f t="shared" si="73"/>
        <v>NaomiOsaka</v>
      </c>
      <c r="H270">
        <f t="shared" si="78"/>
        <v>0</v>
      </c>
      <c r="I270">
        <f t="shared" si="84"/>
        <v>0</v>
      </c>
      <c r="J270">
        <f t="shared" si="87"/>
        <v>0</v>
      </c>
      <c r="K270">
        <f t="shared" si="88"/>
        <v>0</v>
      </c>
      <c r="L270">
        <f t="shared" si="89"/>
        <v>0</v>
      </c>
      <c r="M270">
        <f t="shared" si="90"/>
        <v>0</v>
      </c>
      <c r="O270" t="s">
        <v>245</v>
      </c>
      <c r="P270" t="s">
        <v>246</v>
      </c>
      <c r="Q270" t="str">
        <f t="shared" si="74"/>
        <v>"2020",</v>
      </c>
      <c r="R270" t="str">
        <f t="shared" si="75"/>
        <v>"JPN",</v>
      </c>
      <c r="S270" t="s">
        <v>475</v>
      </c>
      <c r="T270" t="str">
        <f t="shared" si="85"/>
        <v>"ASA",</v>
      </c>
      <c r="U270" t="str">
        <f t="shared" si="79"/>
        <v>"Naomi",</v>
      </c>
      <c r="V270" t="str">
        <f t="shared" si="80"/>
        <v>"Osaka",</v>
      </c>
      <c r="W270" t="str">
        <f t="shared" si="81"/>
        <v>"USO",</v>
      </c>
      <c r="X270" t="str">
        <f t="shared" si="82"/>
        <v>"SHE",</v>
      </c>
      <c r="Y270" t="s">
        <v>266</v>
      </c>
      <c r="Z270" t="str">
        <f t="shared" si="86"/>
        <v>"naomiosaka",</v>
      </c>
      <c r="AA270">
        <v>4</v>
      </c>
      <c r="AB270" t="s">
        <v>470</v>
      </c>
      <c r="AC270" t="str">
        <f t="shared" si="76"/>
        <v>"4",</v>
      </c>
      <c r="AD270" t="str">
        <f t="shared" si="77"/>
        <v>"RH",</v>
      </c>
      <c r="AE270" t="str">
        <f t="shared" si="83"/>
        <v>"Naomi Osaka",</v>
      </c>
    </row>
    <row r="271" spans="1:31" x14ac:dyDescent="0.25">
      <c r="A271">
        <v>2017</v>
      </c>
      <c r="B271" t="s">
        <v>217</v>
      </c>
      <c r="C271" t="s">
        <v>55</v>
      </c>
      <c r="D271" t="s">
        <v>159</v>
      </c>
      <c r="E271" t="s">
        <v>242</v>
      </c>
      <c r="F271" t="s">
        <v>477</v>
      </c>
      <c r="G271" t="str">
        <f t="shared" si="73"/>
        <v>GarbineMuguruza</v>
      </c>
      <c r="H271">
        <f t="shared" si="78"/>
        <v>0</v>
      </c>
      <c r="I271">
        <f t="shared" si="84"/>
        <v>0</v>
      </c>
      <c r="J271">
        <f t="shared" si="87"/>
        <v>0</v>
      </c>
      <c r="K271">
        <f t="shared" si="88"/>
        <v>0</v>
      </c>
      <c r="L271">
        <f t="shared" si="89"/>
        <v>0</v>
      </c>
      <c r="M271">
        <f t="shared" si="90"/>
        <v>0</v>
      </c>
      <c r="O271" t="s">
        <v>245</v>
      </c>
      <c r="P271" t="s">
        <v>246</v>
      </c>
      <c r="Q271" t="str">
        <f t="shared" si="74"/>
        <v>"2017",</v>
      </c>
      <c r="R271" t="str">
        <f t="shared" si="75"/>
        <v>"ESP",</v>
      </c>
      <c r="S271" t="s">
        <v>473</v>
      </c>
      <c r="T271" t="str">
        <f t="shared" si="85"/>
        <v>"EUR",</v>
      </c>
      <c r="U271" t="str">
        <f t="shared" si="79"/>
        <v>"Garbine",</v>
      </c>
      <c r="V271" t="str">
        <f t="shared" si="80"/>
        <v>"Muguruza",</v>
      </c>
      <c r="W271" t="str">
        <f t="shared" si="81"/>
        <v>"WIM",</v>
      </c>
      <c r="X271" t="str">
        <f t="shared" si="82"/>
        <v>"SHE",</v>
      </c>
      <c r="Y271" t="s">
        <v>305</v>
      </c>
      <c r="Z271" t="str">
        <f t="shared" si="86"/>
        <v>"garbinemuguruza",</v>
      </c>
      <c r="AA271">
        <v>2</v>
      </c>
      <c r="AB271" t="s">
        <v>470</v>
      </c>
      <c r="AC271" t="str">
        <f t="shared" si="76"/>
        <v>"2",</v>
      </c>
      <c r="AD271" t="str">
        <f t="shared" si="77"/>
        <v>"RH",</v>
      </c>
      <c r="AE271" t="str">
        <f t="shared" si="83"/>
        <v>"Garbine Muguruza",</v>
      </c>
    </row>
    <row r="272" spans="1:31" x14ac:dyDescent="0.25">
      <c r="A272">
        <v>1974</v>
      </c>
      <c r="B272" t="s">
        <v>218</v>
      </c>
      <c r="C272" t="s">
        <v>33</v>
      </c>
      <c r="D272" t="s">
        <v>136</v>
      </c>
      <c r="E272" t="s">
        <v>244</v>
      </c>
      <c r="F272" t="s">
        <v>477</v>
      </c>
      <c r="G272" t="str">
        <f t="shared" si="73"/>
        <v>EvonneGoolagong</v>
      </c>
      <c r="H272">
        <f t="shared" si="78"/>
        <v>0</v>
      </c>
      <c r="I272">
        <f t="shared" si="84"/>
        <v>0</v>
      </c>
      <c r="J272">
        <f t="shared" si="87"/>
        <v>0</v>
      </c>
      <c r="K272">
        <f t="shared" si="88"/>
        <v>0</v>
      </c>
      <c r="L272">
        <f t="shared" si="89"/>
        <v>0</v>
      </c>
      <c r="M272">
        <f t="shared" si="90"/>
        <v>0</v>
      </c>
      <c r="O272" t="s">
        <v>245</v>
      </c>
      <c r="P272" t="s">
        <v>246</v>
      </c>
      <c r="Q272" t="str">
        <f t="shared" si="74"/>
        <v>"1974",</v>
      </c>
      <c r="R272" t="str">
        <f t="shared" si="75"/>
        <v>"AUS",</v>
      </c>
      <c r="S272" t="s">
        <v>218</v>
      </c>
      <c r="T272" t="str">
        <f t="shared" si="85"/>
        <v>"AUS",</v>
      </c>
      <c r="U272" t="str">
        <f t="shared" si="79"/>
        <v>"Evonne",</v>
      </c>
      <c r="V272" t="str">
        <f t="shared" si="80"/>
        <v>"Goolagong",</v>
      </c>
      <c r="W272" t="str">
        <f t="shared" si="81"/>
        <v>"AO",</v>
      </c>
      <c r="X272" t="str">
        <f t="shared" si="82"/>
        <v>"SHE",</v>
      </c>
      <c r="Y272" t="s">
        <v>282</v>
      </c>
      <c r="Z272" t="str">
        <f t="shared" si="86"/>
        <v>"evonnegoolagong",</v>
      </c>
      <c r="AA272">
        <v>7</v>
      </c>
      <c r="AB272" t="s">
        <v>470</v>
      </c>
      <c r="AC272" t="str">
        <f t="shared" si="76"/>
        <v>"7",</v>
      </c>
      <c r="AD272" t="str">
        <f t="shared" si="77"/>
        <v>"RH",</v>
      </c>
      <c r="AE272" t="str">
        <f t="shared" si="83"/>
        <v>"Evonne Goolagong",</v>
      </c>
    </row>
    <row r="273" spans="1:31" x14ac:dyDescent="0.25">
      <c r="A273">
        <v>2007</v>
      </c>
      <c r="B273" t="s">
        <v>213</v>
      </c>
      <c r="C273" t="s">
        <v>1</v>
      </c>
      <c r="D273" t="s">
        <v>103</v>
      </c>
      <c r="E273" t="s">
        <v>241</v>
      </c>
      <c r="F273" t="s">
        <v>476</v>
      </c>
      <c r="G273" t="str">
        <f t="shared" si="73"/>
        <v>RogerFederer</v>
      </c>
      <c r="H273">
        <f t="shared" si="78"/>
        <v>0</v>
      </c>
      <c r="I273">
        <f t="shared" si="84"/>
        <v>0</v>
      </c>
      <c r="J273">
        <f t="shared" si="87"/>
        <v>0</v>
      </c>
      <c r="K273">
        <f t="shared" si="88"/>
        <v>0</v>
      </c>
      <c r="L273">
        <f t="shared" si="89"/>
        <v>0</v>
      </c>
      <c r="M273">
        <f t="shared" si="90"/>
        <v>0</v>
      </c>
      <c r="O273" t="s">
        <v>245</v>
      </c>
      <c r="P273" t="s">
        <v>246</v>
      </c>
      <c r="Q273" t="str">
        <f t="shared" si="74"/>
        <v>"2007",</v>
      </c>
      <c r="R273" t="str">
        <f t="shared" si="75"/>
        <v>"SWI",</v>
      </c>
      <c r="S273" t="s">
        <v>473</v>
      </c>
      <c r="T273" t="str">
        <f t="shared" si="85"/>
        <v>"EUR",</v>
      </c>
      <c r="U273" t="str">
        <f t="shared" si="79"/>
        <v>"Roger",</v>
      </c>
      <c r="V273" t="str">
        <f t="shared" si="80"/>
        <v>"Federer",</v>
      </c>
      <c r="W273" t="str">
        <f t="shared" si="81"/>
        <v>"USO",</v>
      </c>
      <c r="X273" t="str">
        <f t="shared" si="82"/>
        <v>"HE",</v>
      </c>
      <c r="Y273" t="s">
        <v>248</v>
      </c>
      <c r="Z273" t="str">
        <f t="shared" si="86"/>
        <v>"rogerfederer",</v>
      </c>
      <c r="AA273">
        <v>20</v>
      </c>
      <c r="AB273" t="s">
        <v>470</v>
      </c>
      <c r="AC273" t="str">
        <f t="shared" si="76"/>
        <v>"20",</v>
      </c>
      <c r="AD273" t="str">
        <f t="shared" si="77"/>
        <v>"RH",</v>
      </c>
      <c r="AE273" t="str">
        <f t="shared" si="83"/>
        <v>"Roger Federer",</v>
      </c>
    </row>
    <row r="274" spans="1:31" x14ac:dyDescent="0.25">
      <c r="A274">
        <v>1996</v>
      </c>
      <c r="B274" t="s">
        <v>216</v>
      </c>
      <c r="C274" t="s">
        <v>15</v>
      </c>
      <c r="D274" t="s">
        <v>116</v>
      </c>
      <c r="E274" t="s">
        <v>243</v>
      </c>
      <c r="F274" t="s">
        <v>477</v>
      </c>
      <c r="G274" t="str">
        <f t="shared" si="73"/>
        <v>SteffiGraf</v>
      </c>
      <c r="H274">
        <f t="shared" si="78"/>
        <v>0</v>
      </c>
      <c r="I274">
        <f t="shared" si="84"/>
        <v>0</v>
      </c>
      <c r="J274">
        <f t="shared" si="87"/>
        <v>0</v>
      </c>
      <c r="K274">
        <f t="shared" si="88"/>
        <v>0</v>
      </c>
      <c r="L274">
        <f t="shared" si="89"/>
        <v>0</v>
      </c>
      <c r="M274">
        <f t="shared" si="90"/>
        <v>0</v>
      </c>
      <c r="O274" t="s">
        <v>245</v>
      </c>
      <c r="P274" t="s">
        <v>246</v>
      </c>
      <c r="Q274" t="str">
        <f t="shared" si="74"/>
        <v>"1996",</v>
      </c>
      <c r="R274" t="str">
        <f t="shared" si="75"/>
        <v>"GER",</v>
      </c>
      <c r="S274" t="s">
        <v>473</v>
      </c>
      <c r="T274" t="str">
        <f t="shared" si="85"/>
        <v>"EUR",</v>
      </c>
      <c r="U274" t="str">
        <f t="shared" si="79"/>
        <v>"Steffi",</v>
      </c>
      <c r="V274" t="str">
        <f t="shared" si="80"/>
        <v>"Graf",</v>
      </c>
      <c r="W274" t="str">
        <f t="shared" si="81"/>
        <v>"FO",</v>
      </c>
      <c r="X274" t="str">
        <f t="shared" si="82"/>
        <v>"SHE",</v>
      </c>
      <c r="Y274" t="s">
        <v>251</v>
      </c>
      <c r="Z274" t="str">
        <f t="shared" si="86"/>
        <v>"steffigraf",</v>
      </c>
      <c r="AA274">
        <v>22</v>
      </c>
      <c r="AB274" t="s">
        <v>470</v>
      </c>
      <c r="AC274" t="str">
        <f t="shared" si="76"/>
        <v>"22",</v>
      </c>
      <c r="AD274" t="str">
        <f t="shared" si="77"/>
        <v>"RH",</v>
      </c>
      <c r="AE274" t="str">
        <f t="shared" si="83"/>
        <v>"Steffi Graf",</v>
      </c>
    </row>
    <row r="275" spans="1:31" x14ac:dyDescent="0.25">
      <c r="A275">
        <v>1980</v>
      </c>
      <c r="B275" t="s">
        <v>212</v>
      </c>
      <c r="C275" t="s">
        <v>0</v>
      </c>
      <c r="D275" t="s">
        <v>102</v>
      </c>
      <c r="E275" t="s">
        <v>241</v>
      </c>
      <c r="F275" t="s">
        <v>476</v>
      </c>
      <c r="G275" t="str">
        <f t="shared" si="73"/>
        <v>JohnMcEnroe</v>
      </c>
      <c r="H275">
        <f t="shared" si="78"/>
        <v>0</v>
      </c>
      <c r="I275">
        <f t="shared" si="84"/>
        <v>0</v>
      </c>
      <c r="J275">
        <f t="shared" si="87"/>
        <v>0</v>
      </c>
      <c r="K275">
        <f t="shared" si="88"/>
        <v>0</v>
      </c>
      <c r="L275">
        <f t="shared" si="89"/>
        <v>0</v>
      </c>
      <c r="M275">
        <f t="shared" si="90"/>
        <v>0</v>
      </c>
      <c r="O275" t="s">
        <v>245</v>
      </c>
      <c r="P275" t="s">
        <v>246</v>
      </c>
      <c r="Q275" t="str">
        <f t="shared" si="74"/>
        <v>"1980",</v>
      </c>
      <c r="R275" t="str">
        <f t="shared" si="75"/>
        <v>"USA",</v>
      </c>
      <c r="S275" t="s">
        <v>471</v>
      </c>
      <c r="T275" t="str">
        <f t="shared" si="85"/>
        <v>"NAM",</v>
      </c>
      <c r="U275" t="str">
        <f t="shared" si="79"/>
        <v>"John",</v>
      </c>
      <c r="V275" t="str">
        <f t="shared" si="80"/>
        <v>"McEnroe",</v>
      </c>
      <c r="W275" t="str">
        <f t="shared" si="81"/>
        <v>"USO",</v>
      </c>
      <c r="X275" t="str">
        <f t="shared" si="82"/>
        <v>"HE",</v>
      </c>
      <c r="Y275" t="s">
        <v>247</v>
      </c>
      <c r="Z275" t="str">
        <f t="shared" si="86"/>
        <v>"johnmcenroe",</v>
      </c>
      <c r="AA275">
        <v>7</v>
      </c>
      <c r="AB275" t="s">
        <v>469</v>
      </c>
      <c r="AC275" t="str">
        <f t="shared" si="76"/>
        <v>"7",</v>
      </c>
      <c r="AD275" t="str">
        <f t="shared" si="77"/>
        <v>"LH",</v>
      </c>
      <c r="AE275" t="str">
        <f t="shared" si="83"/>
        <v>"John McEnroe",</v>
      </c>
    </row>
    <row r="276" spans="1:31" x14ac:dyDescent="0.25">
      <c r="A276">
        <v>1980</v>
      </c>
      <c r="B276" t="s">
        <v>215</v>
      </c>
      <c r="C276" t="s">
        <v>11</v>
      </c>
      <c r="D276" t="s">
        <v>112</v>
      </c>
      <c r="E276" t="s">
        <v>242</v>
      </c>
      <c r="F276" t="s">
        <v>476</v>
      </c>
      <c r="G276" t="str">
        <f t="shared" si="73"/>
        <v>BjornBorg</v>
      </c>
      <c r="H276">
        <f t="shared" si="78"/>
        <v>0</v>
      </c>
      <c r="I276">
        <f t="shared" si="84"/>
        <v>0</v>
      </c>
      <c r="J276">
        <f t="shared" si="87"/>
        <v>0</v>
      </c>
      <c r="K276">
        <f t="shared" si="88"/>
        <v>0</v>
      </c>
      <c r="L276">
        <f t="shared" si="89"/>
        <v>0</v>
      </c>
      <c r="M276">
        <f t="shared" si="90"/>
        <v>0</v>
      </c>
      <c r="O276" t="s">
        <v>245</v>
      </c>
      <c r="P276" t="s">
        <v>246</v>
      </c>
      <c r="Q276" t="str">
        <f t="shared" si="74"/>
        <v>"1980",</v>
      </c>
      <c r="R276" t="str">
        <f t="shared" si="75"/>
        <v>"SWE",</v>
      </c>
      <c r="S276" t="s">
        <v>473</v>
      </c>
      <c r="T276" t="str">
        <f t="shared" si="85"/>
        <v>"EUR",</v>
      </c>
      <c r="U276" t="str">
        <f t="shared" si="79"/>
        <v>"Bjorn",</v>
      </c>
      <c r="V276" t="str">
        <f t="shared" si="80"/>
        <v>"Borg",</v>
      </c>
      <c r="W276" t="str">
        <f t="shared" si="81"/>
        <v>"WIM",</v>
      </c>
      <c r="X276" t="str">
        <f t="shared" si="82"/>
        <v>"HE",</v>
      </c>
      <c r="Y276" t="s">
        <v>260</v>
      </c>
      <c r="Z276" t="str">
        <f t="shared" si="86"/>
        <v>"bjornborg",</v>
      </c>
      <c r="AA276">
        <v>11</v>
      </c>
      <c r="AB276" t="s">
        <v>470</v>
      </c>
      <c r="AC276" t="str">
        <f t="shared" si="76"/>
        <v>"11",</v>
      </c>
      <c r="AD276" t="str">
        <f t="shared" si="77"/>
        <v>"RH",</v>
      </c>
      <c r="AE276" t="str">
        <f t="shared" si="83"/>
        <v>"Bjorn Borg",</v>
      </c>
    </row>
    <row r="277" spans="1:31" x14ac:dyDescent="0.25">
      <c r="A277">
        <v>1991</v>
      </c>
      <c r="B277" t="s">
        <v>219</v>
      </c>
      <c r="C277" t="s">
        <v>40</v>
      </c>
      <c r="D277" t="s">
        <v>143</v>
      </c>
      <c r="E277" t="s">
        <v>243</v>
      </c>
      <c r="F277" t="s">
        <v>477</v>
      </c>
      <c r="G277" t="str">
        <f t="shared" si="73"/>
        <v>MonicaSeles</v>
      </c>
      <c r="H277">
        <f t="shared" si="78"/>
        <v>0</v>
      </c>
      <c r="I277">
        <f t="shared" si="84"/>
        <v>0</v>
      </c>
      <c r="J277">
        <f t="shared" si="87"/>
        <v>0</v>
      </c>
      <c r="K277">
        <f t="shared" si="88"/>
        <v>0</v>
      </c>
      <c r="L277">
        <f t="shared" si="89"/>
        <v>0</v>
      </c>
      <c r="M277">
        <f t="shared" si="90"/>
        <v>0</v>
      </c>
      <c r="O277" t="s">
        <v>245</v>
      </c>
      <c r="P277" t="s">
        <v>246</v>
      </c>
      <c r="Q277" t="str">
        <f t="shared" si="74"/>
        <v>"1991",</v>
      </c>
      <c r="R277" t="str">
        <f t="shared" si="75"/>
        <v>"YUG",</v>
      </c>
      <c r="S277" t="s">
        <v>473</v>
      </c>
      <c r="T277" t="str">
        <f t="shared" si="85"/>
        <v>"EUR",</v>
      </c>
      <c r="U277" t="str">
        <f t="shared" si="79"/>
        <v>"Monica",</v>
      </c>
      <c r="V277" t="str">
        <f t="shared" si="80"/>
        <v>"Seles",</v>
      </c>
      <c r="W277" t="str">
        <f t="shared" si="81"/>
        <v>"FO",</v>
      </c>
      <c r="X277" t="str">
        <f t="shared" si="82"/>
        <v>"SHE",</v>
      </c>
      <c r="Y277" t="s">
        <v>289</v>
      </c>
      <c r="Z277" t="str">
        <f t="shared" si="86"/>
        <v>"monicaseles",</v>
      </c>
      <c r="AA277">
        <v>9</v>
      </c>
      <c r="AB277" t="s">
        <v>469</v>
      </c>
      <c r="AC277" t="str">
        <f t="shared" si="76"/>
        <v>"9",</v>
      </c>
      <c r="AD277" t="str">
        <f t="shared" si="77"/>
        <v>"LH",</v>
      </c>
      <c r="AE277" t="str">
        <f t="shared" si="83"/>
        <v>"Monica Seles",</v>
      </c>
    </row>
    <row r="278" spans="1:31" x14ac:dyDescent="0.25">
      <c r="A278">
        <v>1982</v>
      </c>
      <c r="B278" t="s">
        <v>212</v>
      </c>
      <c r="C278" t="s">
        <v>23</v>
      </c>
      <c r="D278" t="s">
        <v>125</v>
      </c>
      <c r="E278" t="s">
        <v>242</v>
      </c>
      <c r="F278" t="s">
        <v>476</v>
      </c>
      <c r="G278" t="str">
        <f>_xlfn.CONCAT(C278,D278)</f>
        <v>JimmyConnors</v>
      </c>
      <c r="H278">
        <f t="shared" si="78"/>
        <v>0</v>
      </c>
      <c r="I278">
        <f t="shared" si="84"/>
        <v>0</v>
      </c>
      <c r="J278">
        <f t="shared" si="87"/>
        <v>0</v>
      </c>
      <c r="K278">
        <f t="shared" si="88"/>
        <v>0</v>
      </c>
      <c r="L278">
        <f t="shared" si="89"/>
        <v>0</v>
      </c>
      <c r="M278">
        <f t="shared" si="90"/>
        <v>0</v>
      </c>
      <c r="O278" t="s">
        <v>245</v>
      </c>
      <c r="P278" t="s">
        <v>246</v>
      </c>
      <c r="Q278" t="str">
        <f t="shared" si="74"/>
        <v>"1982",</v>
      </c>
      <c r="R278" t="str">
        <f t="shared" si="75"/>
        <v>"USA",</v>
      </c>
      <c r="S278" t="s">
        <v>471</v>
      </c>
      <c r="T278" t="str">
        <f t="shared" si="85"/>
        <v>"NAM",</v>
      </c>
      <c r="U278" t="str">
        <f t="shared" si="79"/>
        <v>"Jimmy",</v>
      </c>
      <c r="V278" t="str">
        <f t="shared" si="80"/>
        <v>"Connors",</v>
      </c>
      <c r="W278" t="str">
        <f t="shared" si="81"/>
        <v>"WIM",</v>
      </c>
      <c r="X278" t="str">
        <f t="shared" si="82"/>
        <v>"HE",</v>
      </c>
      <c r="Y278" t="s">
        <v>267</v>
      </c>
      <c r="Z278" t="str">
        <f t="shared" si="86"/>
        <v>"jimmyconnors",</v>
      </c>
      <c r="AA278">
        <v>8</v>
      </c>
      <c r="AB278" t="s">
        <v>469</v>
      </c>
      <c r="AC278" t="str">
        <f t="shared" si="76"/>
        <v>"8",</v>
      </c>
      <c r="AD278" t="str">
        <f t="shared" si="77"/>
        <v>"LH",</v>
      </c>
      <c r="AE278" t="str">
        <f t="shared" si="83"/>
        <v>"Jimmy Connors",</v>
      </c>
    </row>
    <row r="279" spans="1:31" x14ac:dyDescent="0.25">
      <c r="A279">
        <v>1992</v>
      </c>
      <c r="B279" t="s">
        <v>212</v>
      </c>
      <c r="C279" t="s">
        <v>52</v>
      </c>
      <c r="D279" t="s">
        <v>156</v>
      </c>
      <c r="E279" t="s">
        <v>242</v>
      </c>
      <c r="F279" t="s">
        <v>476</v>
      </c>
      <c r="G279" t="str">
        <f t="shared" si="73"/>
        <v>AndreAgassi</v>
      </c>
      <c r="H279">
        <f t="shared" si="78"/>
        <v>0</v>
      </c>
      <c r="I279">
        <f t="shared" si="84"/>
        <v>0</v>
      </c>
      <c r="J279">
        <f t="shared" si="87"/>
        <v>0</v>
      </c>
      <c r="K279">
        <f t="shared" si="88"/>
        <v>0</v>
      </c>
      <c r="L279">
        <f t="shared" si="89"/>
        <v>0</v>
      </c>
      <c r="M279">
        <f t="shared" si="90"/>
        <v>0</v>
      </c>
      <c r="O279" t="s">
        <v>245</v>
      </c>
      <c r="P279" t="s">
        <v>246</v>
      </c>
      <c r="Q279" t="str">
        <f t="shared" si="74"/>
        <v>"1992",</v>
      </c>
      <c r="R279" t="str">
        <f t="shared" si="75"/>
        <v>"USA",</v>
      </c>
      <c r="S279" t="s">
        <v>471</v>
      </c>
      <c r="T279" t="str">
        <f t="shared" si="85"/>
        <v>"NAM",</v>
      </c>
      <c r="U279" t="str">
        <f t="shared" si="79"/>
        <v>"Andre",</v>
      </c>
      <c r="V279" t="str">
        <f t="shared" si="80"/>
        <v>"Agassi",</v>
      </c>
      <c r="W279" t="str">
        <f t="shared" si="81"/>
        <v>"WIM",</v>
      </c>
      <c r="X279" t="str">
        <f t="shared" si="82"/>
        <v>"HE",</v>
      </c>
      <c r="Y279" t="s">
        <v>302</v>
      </c>
      <c r="Z279" t="str">
        <f t="shared" si="86"/>
        <v>"andreagassi",</v>
      </c>
      <c r="AA279">
        <v>8</v>
      </c>
      <c r="AB279" t="s">
        <v>470</v>
      </c>
      <c r="AC279" t="str">
        <f t="shared" si="76"/>
        <v>"8",</v>
      </c>
      <c r="AD279" t="str">
        <f t="shared" si="77"/>
        <v>"RH",</v>
      </c>
      <c r="AE279" t="str">
        <f t="shared" si="83"/>
        <v>"Andre Agassi",</v>
      </c>
    </row>
    <row r="280" spans="1:31" x14ac:dyDescent="0.25">
      <c r="A280">
        <v>2008</v>
      </c>
      <c r="B280" t="s">
        <v>213</v>
      </c>
      <c r="C280" t="s">
        <v>1</v>
      </c>
      <c r="D280" t="s">
        <v>103</v>
      </c>
      <c r="E280" t="s">
        <v>241</v>
      </c>
      <c r="F280" t="s">
        <v>476</v>
      </c>
      <c r="G280" t="str">
        <f t="shared" si="73"/>
        <v>RogerFederer</v>
      </c>
      <c r="H280">
        <f t="shared" si="78"/>
        <v>0</v>
      </c>
      <c r="I280">
        <f t="shared" si="84"/>
        <v>0</v>
      </c>
      <c r="J280">
        <f t="shared" si="87"/>
        <v>0</v>
      </c>
      <c r="K280">
        <f t="shared" si="88"/>
        <v>0</v>
      </c>
      <c r="L280">
        <f t="shared" si="89"/>
        <v>0</v>
      </c>
      <c r="M280">
        <f t="shared" si="90"/>
        <v>0</v>
      </c>
      <c r="O280" t="s">
        <v>245</v>
      </c>
      <c r="P280" t="s">
        <v>246</v>
      </c>
      <c r="Q280" t="str">
        <f t="shared" si="74"/>
        <v>"2008",</v>
      </c>
      <c r="R280" t="str">
        <f t="shared" si="75"/>
        <v>"SWI",</v>
      </c>
      <c r="S280" t="s">
        <v>473</v>
      </c>
      <c r="T280" t="str">
        <f t="shared" si="85"/>
        <v>"EUR",</v>
      </c>
      <c r="U280" t="str">
        <f t="shared" si="79"/>
        <v>"Roger",</v>
      </c>
      <c r="V280" t="str">
        <f t="shared" si="80"/>
        <v>"Federer",</v>
      </c>
      <c r="W280" t="str">
        <f t="shared" si="81"/>
        <v>"USO",</v>
      </c>
      <c r="X280" t="str">
        <f t="shared" si="82"/>
        <v>"HE",</v>
      </c>
      <c r="Y280" t="s">
        <v>248</v>
      </c>
      <c r="Z280" t="str">
        <f t="shared" si="86"/>
        <v>"rogerfederer",</v>
      </c>
      <c r="AA280">
        <v>20</v>
      </c>
      <c r="AB280" t="s">
        <v>470</v>
      </c>
      <c r="AC280" t="str">
        <f t="shared" si="76"/>
        <v>"20",</v>
      </c>
      <c r="AD280" t="str">
        <f t="shared" si="77"/>
        <v>"RH",</v>
      </c>
      <c r="AE280" t="str">
        <f t="shared" si="83"/>
        <v>"Roger Federer",</v>
      </c>
    </row>
    <row r="281" spans="1:31" x14ac:dyDescent="0.25">
      <c r="A281">
        <v>2009</v>
      </c>
      <c r="B281" t="s">
        <v>217</v>
      </c>
      <c r="C281" t="s">
        <v>8</v>
      </c>
      <c r="D281" t="s">
        <v>109</v>
      </c>
      <c r="E281" t="s">
        <v>244</v>
      </c>
      <c r="F281" t="s">
        <v>476</v>
      </c>
      <c r="G281" t="str">
        <f t="shared" si="73"/>
        <v>RafaelNadal</v>
      </c>
      <c r="H281">
        <f t="shared" si="78"/>
        <v>0</v>
      </c>
      <c r="I281">
        <f t="shared" si="84"/>
        <v>0</v>
      </c>
      <c r="J281">
        <f t="shared" si="87"/>
        <v>0</v>
      </c>
      <c r="K281">
        <f t="shared" si="88"/>
        <v>0</v>
      </c>
      <c r="L281">
        <f t="shared" si="89"/>
        <v>0</v>
      </c>
      <c r="M281">
        <f t="shared" si="90"/>
        <v>0</v>
      </c>
      <c r="O281" t="s">
        <v>245</v>
      </c>
      <c r="P281" t="s">
        <v>246</v>
      </c>
      <c r="Q281" t="str">
        <f t="shared" si="74"/>
        <v>"2009",</v>
      </c>
      <c r="R281" t="str">
        <f t="shared" si="75"/>
        <v>"ESP",</v>
      </c>
      <c r="S281" t="s">
        <v>473</v>
      </c>
      <c r="T281" t="str">
        <f t="shared" si="85"/>
        <v>"EUR",</v>
      </c>
      <c r="U281" t="str">
        <f t="shared" si="79"/>
        <v>"Rafael",</v>
      </c>
      <c r="V281" t="str">
        <f t="shared" si="80"/>
        <v>"Nadal",</v>
      </c>
      <c r="W281" t="str">
        <f t="shared" si="81"/>
        <v>"AO",</v>
      </c>
      <c r="X281" t="str">
        <f t="shared" si="82"/>
        <v>"HE",</v>
      </c>
      <c r="Y281" t="s">
        <v>257</v>
      </c>
      <c r="Z281" t="str">
        <f t="shared" si="86"/>
        <v>"rafaelnadal",</v>
      </c>
      <c r="AA281">
        <v>22</v>
      </c>
      <c r="AB281" t="s">
        <v>469</v>
      </c>
      <c r="AC281" t="str">
        <f t="shared" si="76"/>
        <v>"22",</v>
      </c>
      <c r="AD281" t="str">
        <f t="shared" si="77"/>
        <v>"LH",</v>
      </c>
      <c r="AE281" t="str">
        <f t="shared" si="83"/>
        <v>"Rafael Nadal",</v>
      </c>
    </row>
    <row r="282" spans="1:31" x14ac:dyDescent="0.25">
      <c r="A282">
        <v>1976</v>
      </c>
      <c r="B282" t="s">
        <v>212</v>
      </c>
      <c r="C282" t="s">
        <v>21</v>
      </c>
      <c r="D282" t="s">
        <v>122</v>
      </c>
      <c r="E282" t="s">
        <v>241</v>
      </c>
      <c r="F282" t="s">
        <v>477</v>
      </c>
      <c r="G282" t="str">
        <f>_xlfn.CONCAT(C282,D282)</f>
        <v>ChrisEvert</v>
      </c>
      <c r="H282">
        <f t="shared" si="78"/>
        <v>0</v>
      </c>
      <c r="I282">
        <f t="shared" si="84"/>
        <v>0</v>
      </c>
      <c r="J282">
        <f t="shared" si="87"/>
        <v>0</v>
      </c>
      <c r="K282">
        <f t="shared" si="88"/>
        <v>0</v>
      </c>
      <c r="L282">
        <f t="shared" si="89"/>
        <v>0</v>
      </c>
      <c r="M282">
        <f t="shared" si="90"/>
        <v>0</v>
      </c>
      <c r="O282" t="s">
        <v>245</v>
      </c>
      <c r="P282" t="s">
        <v>246</v>
      </c>
      <c r="Q282" t="str">
        <f t="shared" si="74"/>
        <v>"1976",</v>
      </c>
      <c r="R282" t="str">
        <f t="shared" si="75"/>
        <v>"USA",</v>
      </c>
      <c r="S282" t="s">
        <v>471</v>
      </c>
      <c r="T282" t="str">
        <f t="shared" si="85"/>
        <v>"NAM",</v>
      </c>
      <c r="U282" t="str">
        <f t="shared" si="79"/>
        <v>"Chris",</v>
      </c>
      <c r="V282" t="str">
        <f t="shared" si="80"/>
        <v>"Evert",</v>
      </c>
      <c r="W282" t="str">
        <f t="shared" si="81"/>
        <v>"USO",</v>
      </c>
      <c r="X282" t="str">
        <f t="shared" si="82"/>
        <v>"SHE",</v>
      </c>
      <c r="Y282" t="s">
        <v>255</v>
      </c>
      <c r="Z282" t="str">
        <f t="shared" si="86"/>
        <v>"chrisevert",</v>
      </c>
      <c r="AA282">
        <v>18</v>
      </c>
      <c r="AB282" t="s">
        <v>470</v>
      </c>
      <c r="AC282" t="str">
        <f t="shared" si="76"/>
        <v>"18",</v>
      </c>
      <c r="AD282" t="str">
        <f t="shared" si="77"/>
        <v>"RH",</v>
      </c>
      <c r="AE282" t="str">
        <f t="shared" si="83"/>
        <v>"Chris Evert",</v>
      </c>
    </row>
    <row r="283" spans="1:31" x14ac:dyDescent="0.25">
      <c r="A283">
        <v>1979</v>
      </c>
      <c r="B283" t="s">
        <v>212</v>
      </c>
      <c r="C283" t="s">
        <v>89</v>
      </c>
      <c r="D283" t="s">
        <v>196</v>
      </c>
      <c r="E283" t="s">
        <v>244</v>
      </c>
      <c r="F283" t="s">
        <v>477</v>
      </c>
      <c r="G283" t="str">
        <f t="shared" si="73"/>
        <v>BarbaraJordan</v>
      </c>
      <c r="H283">
        <f t="shared" si="78"/>
        <v>0</v>
      </c>
      <c r="I283">
        <f t="shared" si="84"/>
        <v>0</v>
      </c>
      <c r="J283">
        <f t="shared" si="87"/>
        <v>0</v>
      </c>
      <c r="K283">
        <f t="shared" si="88"/>
        <v>0</v>
      </c>
      <c r="L283">
        <f t="shared" si="89"/>
        <v>0</v>
      </c>
      <c r="M283">
        <f t="shared" si="90"/>
        <v>0</v>
      </c>
      <c r="O283" t="s">
        <v>245</v>
      </c>
      <c r="P283" t="s">
        <v>246</v>
      </c>
      <c r="Q283" t="str">
        <f t="shared" si="74"/>
        <v>"1979",</v>
      </c>
      <c r="R283" t="str">
        <f t="shared" si="75"/>
        <v>"USA",</v>
      </c>
      <c r="S283" t="s">
        <v>471</v>
      </c>
      <c r="T283" t="str">
        <f t="shared" si="85"/>
        <v>"NAM",</v>
      </c>
      <c r="U283" t="str">
        <f t="shared" si="79"/>
        <v>"Barbara",</v>
      </c>
      <c r="V283" t="str">
        <f t="shared" si="80"/>
        <v>"Jordan",</v>
      </c>
      <c r="W283" t="str">
        <f t="shared" si="81"/>
        <v>"AO",</v>
      </c>
      <c r="X283" t="str">
        <f t="shared" si="82"/>
        <v>"SHE",</v>
      </c>
      <c r="Y283" t="s">
        <v>342</v>
      </c>
      <c r="Z283" t="str">
        <f t="shared" si="86"/>
        <v>"barbarajordan",</v>
      </c>
      <c r="AA283">
        <v>1</v>
      </c>
      <c r="AB283" t="s">
        <v>470</v>
      </c>
      <c r="AC283" t="str">
        <f t="shared" si="76"/>
        <v>"1",</v>
      </c>
      <c r="AD283" t="str">
        <f t="shared" si="77"/>
        <v>"RH",</v>
      </c>
      <c r="AE283" t="str">
        <f t="shared" si="83"/>
        <v>"Barbara Jordan",</v>
      </c>
    </row>
    <row r="284" spans="1:31" x14ac:dyDescent="0.25">
      <c r="A284">
        <v>2001</v>
      </c>
      <c r="B284" t="s">
        <v>218</v>
      </c>
      <c r="C284" t="s">
        <v>90</v>
      </c>
      <c r="D284" t="s">
        <v>197</v>
      </c>
      <c r="E284" t="s">
        <v>241</v>
      </c>
      <c r="F284" t="s">
        <v>476</v>
      </c>
      <c r="G284" t="str">
        <f t="shared" si="73"/>
        <v>LleytonHewitt</v>
      </c>
      <c r="H284">
        <f t="shared" si="78"/>
        <v>0</v>
      </c>
      <c r="I284">
        <f t="shared" si="84"/>
        <v>0</v>
      </c>
      <c r="J284">
        <f t="shared" si="87"/>
        <v>0</v>
      </c>
      <c r="K284">
        <f t="shared" si="88"/>
        <v>0</v>
      </c>
      <c r="L284">
        <f t="shared" si="89"/>
        <v>0</v>
      </c>
      <c r="M284">
        <f t="shared" si="90"/>
        <v>0</v>
      </c>
      <c r="O284" t="s">
        <v>245</v>
      </c>
      <c r="P284" t="s">
        <v>246</v>
      </c>
      <c r="Q284" t="str">
        <f t="shared" si="74"/>
        <v>"2001",</v>
      </c>
      <c r="R284" t="str">
        <f t="shared" si="75"/>
        <v>"AUS",</v>
      </c>
      <c r="S284" t="s">
        <v>218</v>
      </c>
      <c r="T284" t="str">
        <f t="shared" si="85"/>
        <v>"AUS",</v>
      </c>
      <c r="U284" t="str">
        <f t="shared" si="79"/>
        <v>"Lleyton",</v>
      </c>
      <c r="V284" t="str">
        <f t="shared" si="80"/>
        <v>"Hewitt",</v>
      </c>
      <c r="W284" t="str">
        <f t="shared" si="81"/>
        <v>"USO",</v>
      </c>
      <c r="X284" t="str">
        <f t="shared" si="82"/>
        <v>"HE",</v>
      </c>
      <c r="Y284" t="s">
        <v>343</v>
      </c>
      <c r="Z284" t="str">
        <f t="shared" si="86"/>
        <v>"lleytonhewitt",</v>
      </c>
      <c r="AA284">
        <v>2</v>
      </c>
      <c r="AB284" t="s">
        <v>470</v>
      </c>
      <c r="AC284" t="str">
        <f t="shared" si="76"/>
        <v>"2",</v>
      </c>
      <c r="AD284" t="str">
        <f t="shared" si="77"/>
        <v>"RH",</v>
      </c>
      <c r="AE284" t="str">
        <f t="shared" si="83"/>
        <v>"Lleyton Hewitt",</v>
      </c>
    </row>
    <row r="285" spans="1:31" x14ac:dyDescent="0.25">
      <c r="A285">
        <v>1969</v>
      </c>
      <c r="B285" t="s">
        <v>212</v>
      </c>
      <c r="C285" t="s">
        <v>43</v>
      </c>
      <c r="D285" t="s">
        <v>146</v>
      </c>
      <c r="E285" t="s">
        <v>242</v>
      </c>
      <c r="F285" t="s">
        <v>477</v>
      </c>
      <c r="G285" t="str">
        <f t="shared" si="73"/>
        <v>BillieJeanKing</v>
      </c>
      <c r="H285">
        <f t="shared" si="78"/>
        <v>0</v>
      </c>
      <c r="I285">
        <f t="shared" si="84"/>
        <v>0</v>
      </c>
      <c r="J285">
        <f t="shared" si="87"/>
        <v>0</v>
      </c>
      <c r="K285">
        <f t="shared" si="88"/>
        <v>0</v>
      </c>
      <c r="L285">
        <f t="shared" si="89"/>
        <v>0</v>
      </c>
      <c r="M285">
        <f t="shared" si="90"/>
        <v>0</v>
      </c>
      <c r="O285" t="s">
        <v>245</v>
      </c>
      <c r="P285" t="s">
        <v>246</v>
      </c>
      <c r="Q285" t="str">
        <f t="shared" si="74"/>
        <v>"1969",</v>
      </c>
      <c r="R285" t="str">
        <f t="shared" si="75"/>
        <v>"USA",</v>
      </c>
      <c r="S285" t="s">
        <v>471</v>
      </c>
      <c r="T285" t="str">
        <f t="shared" si="85"/>
        <v>"NAM",</v>
      </c>
      <c r="U285" t="str">
        <f t="shared" si="79"/>
        <v>"BillieJean",</v>
      </c>
      <c r="V285" t="str">
        <f t="shared" si="80"/>
        <v>"King",</v>
      </c>
      <c r="W285" t="str">
        <f t="shared" si="81"/>
        <v>"WIM",</v>
      </c>
      <c r="X285" t="str">
        <f t="shared" si="82"/>
        <v>"SHE",</v>
      </c>
      <c r="Y285" t="s">
        <v>292</v>
      </c>
      <c r="Z285" t="str">
        <f t="shared" si="86"/>
        <v>"billiejeanking",</v>
      </c>
      <c r="AA285">
        <v>12</v>
      </c>
      <c r="AB285" t="s">
        <v>470</v>
      </c>
      <c r="AC285" t="str">
        <f t="shared" si="76"/>
        <v>"12",</v>
      </c>
      <c r="AD285" t="str">
        <f t="shared" si="77"/>
        <v>"RH",</v>
      </c>
      <c r="AE285" t="str">
        <f t="shared" si="83"/>
        <v>"BillieJean King",</v>
      </c>
    </row>
    <row r="286" spans="1:31" x14ac:dyDescent="0.25">
      <c r="A286">
        <v>1994</v>
      </c>
      <c r="B286" t="s">
        <v>217</v>
      </c>
      <c r="C286" t="s">
        <v>91</v>
      </c>
      <c r="D286" t="s">
        <v>198</v>
      </c>
      <c r="E286" t="s">
        <v>242</v>
      </c>
      <c r="F286" t="s">
        <v>477</v>
      </c>
      <c r="G286" t="str">
        <f t="shared" si="73"/>
        <v>ConchitaMartinez</v>
      </c>
      <c r="H286">
        <f t="shared" si="78"/>
        <v>0</v>
      </c>
      <c r="I286">
        <f t="shared" si="84"/>
        <v>0</v>
      </c>
      <c r="J286">
        <f t="shared" si="87"/>
        <v>0</v>
      </c>
      <c r="K286">
        <f t="shared" si="88"/>
        <v>0</v>
      </c>
      <c r="L286">
        <f t="shared" si="89"/>
        <v>0</v>
      </c>
      <c r="M286">
        <f t="shared" si="90"/>
        <v>0</v>
      </c>
      <c r="O286" t="s">
        <v>245</v>
      </c>
      <c r="P286" t="s">
        <v>246</v>
      </c>
      <c r="Q286" t="str">
        <f t="shared" si="74"/>
        <v>"1994",</v>
      </c>
      <c r="R286" t="str">
        <f t="shared" si="75"/>
        <v>"ESP",</v>
      </c>
      <c r="S286" t="s">
        <v>473</v>
      </c>
      <c r="T286" t="str">
        <f t="shared" si="85"/>
        <v>"EUR",</v>
      </c>
      <c r="U286" t="str">
        <f t="shared" si="79"/>
        <v>"Conchita",</v>
      </c>
      <c r="V286" t="str">
        <f t="shared" si="80"/>
        <v>"Martinez",</v>
      </c>
      <c r="W286" t="str">
        <f t="shared" si="81"/>
        <v>"WIM",</v>
      </c>
      <c r="X286" t="str">
        <f t="shared" si="82"/>
        <v>"SHE",</v>
      </c>
      <c r="Y286" t="s">
        <v>344</v>
      </c>
      <c r="Z286" t="str">
        <f t="shared" si="86"/>
        <v>"conchitamartinez",</v>
      </c>
      <c r="AA286">
        <v>1</v>
      </c>
      <c r="AB286" t="s">
        <v>470</v>
      </c>
      <c r="AC286" t="str">
        <f t="shared" si="76"/>
        <v>"1",</v>
      </c>
      <c r="AD286" t="str">
        <f t="shared" si="77"/>
        <v>"RH",</v>
      </c>
      <c r="AE286" t="str">
        <f t="shared" si="83"/>
        <v>"Conchita Martinez",</v>
      </c>
    </row>
    <row r="287" spans="1:31" x14ac:dyDescent="0.25">
      <c r="A287">
        <v>1996</v>
      </c>
      <c r="B287" t="s">
        <v>216</v>
      </c>
      <c r="C287" t="s">
        <v>26</v>
      </c>
      <c r="D287" t="s">
        <v>128</v>
      </c>
      <c r="E287" t="s">
        <v>244</v>
      </c>
      <c r="F287" t="s">
        <v>476</v>
      </c>
      <c r="G287" t="str">
        <f t="shared" si="73"/>
        <v>BorisBecker</v>
      </c>
      <c r="H287">
        <f t="shared" si="78"/>
        <v>0</v>
      </c>
      <c r="I287">
        <f t="shared" si="84"/>
        <v>0</v>
      </c>
      <c r="J287">
        <f t="shared" si="87"/>
        <v>0</v>
      </c>
      <c r="K287">
        <f t="shared" si="88"/>
        <v>0</v>
      </c>
      <c r="L287">
        <f t="shared" si="89"/>
        <v>0</v>
      </c>
      <c r="M287">
        <f t="shared" si="90"/>
        <v>0</v>
      </c>
      <c r="O287" t="s">
        <v>245</v>
      </c>
      <c r="P287" t="s">
        <v>246</v>
      </c>
      <c r="Q287" t="str">
        <f t="shared" si="74"/>
        <v>"1996",</v>
      </c>
      <c r="R287" t="str">
        <f t="shared" si="75"/>
        <v>"GER",</v>
      </c>
      <c r="S287" t="s">
        <v>473</v>
      </c>
      <c r="T287" t="str">
        <f t="shared" si="85"/>
        <v>"EUR",</v>
      </c>
      <c r="U287" t="str">
        <f t="shared" si="79"/>
        <v>"Boris",</v>
      </c>
      <c r="V287" t="str">
        <f t="shared" si="80"/>
        <v>"Becker",</v>
      </c>
      <c r="W287" t="str">
        <f t="shared" si="81"/>
        <v>"AO",</v>
      </c>
      <c r="X287" t="str">
        <f t="shared" si="82"/>
        <v>"HE",</v>
      </c>
      <c r="Y287" t="s">
        <v>274</v>
      </c>
      <c r="Z287" t="str">
        <f t="shared" si="86"/>
        <v>"borisbecker",</v>
      </c>
      <c r="AA287">
        <v>6</v>
      </c>
      <c r="AB287" t="s">
        <v>470</v>
      </c>
      <c r="AC287" t="str">
        <f t="shared" si="76"/>
        <v>"6",</v>
      </c>
      <c r="AD287" t="str">
        <f t="shared" si="77"/>
        <v>"RH",</v>
      </c>
      <c r="AE287" t="str">
        <f t="shared" si="83"/>
        <v>"Boris Becker",</v>
      </c>
    </row>
    <row r="288" spans="1:31" x14ac:dyDescent="0.25">
      <c r="A288">
        <v>1970</v>
      </c>
      <c r="B288" t="s">
        <v>218</v>
      </c>
      <c r="C288" t="s">
        <v>42</v>
      </c>
      <c r="D288" t="s">
        <v>145</v>
      </c>
      <c r="E288" t="s">
        <v>243</v>
      </c>
      <c r="F288" t="s">
        <v>477</v>
      </c>
      <c r="G288" t="str">
        <f t="shared" si="73"/>
        <v>MargaretCourt</v>
      </c>
      <c r="H288">
        <f t="shared" si="78"/>
        <v>0</v>
      </c>
      <c r="I288">
        <f t="shared" si="84"/>
        <v>0</v>
      </c>
      <c r="J288">
        <f t="shared" si="87"/>
        <v>0</v>
      </c>
      <c r="K288">
        <f t="shared" si="88"/>
        <v>0</v>
      </c>
      <c r="L288">
        <f t="shared" si="89"/>
        <v>0</v>
      </c>
      <c r="M288">
        <f t="shared" si="90"/>
        <v>0</v>
      </c>
      <c r="O288" t="s">
        <v>245</v>
      </c>
      <c r="P288" t="s">
        <v>246</v>
      </c>
      <c r="Q288" t="str">
        <f t="shared" si="74"/>
        <v>"1970",</v>
      </c>
      <c r="R288" t="str">
        <f t="shared" si="75"/>
        <v>"AUS",</v>
      </c>
      <c r="S288" t="s">
        <v>218</v>
      </c>
      <c r="T288" t="str">
        <f t="shared" si="85"/>
        <v>"AUS",</v>
      </c>
      <c r="U288" t="str">
        <f t="shared" si="79"/>
        <v>"Margaret",</v>
      </c>
      <c r="V288" t="str">
        <f t="shared" si="80"/>
        <v>"Court",</v>
      </c>
      <c r="W288" t="str">
        <f t="shared" si="81"/>
        <v>"FO",</v>
      </c>
      <c r="X288" t="str">
        <f t="shared" si="82"/>
        <v>"SHE",</v>
      </c>
      <c r="Y288" t="s">
        <v>291</v>
      </c>
      <c r="Z288" t="str">
        <f t="shared" si="86"/>
        <v>"margaretcourt",</v>
      </c>
      <c r="AA288">
        <v>24</v>
      </c>
      <c r="AB288" t="s">
        <v>470</v>
      </c>
      <c r="AC288" t="str">
        <f t="shared" si="76"/>
        <v>"24",</v>
      </c>
      <c r="AD288" t="str">
        <f t="shared" si="77"/>
        <v>"RH",</v>
      </c>
      <c r="AE288" t="str">
        <f t="shared" si="83"/>
        <v>"Margaret Court",</v>
      </c>
    </row>
    <row r="289" spans="1:31" x14ac:dyDescent="0.25">
      <c r="A289">
        <v>2016</v>
      </c>
      <c r="B289" t="s">
        <v>227</v>
      </c>
      <c r="C289" t="s">
        <v>65</v>
      </c>
      <c r="D289" t="s">
        <v>170</v>
      </c>
      <c r="E289" t="s">
        <v>242</v>
      </c>
      <c r="F289" t="s">
        <v>476</v>
      </c>
      <c r="G289" t="str">
        <f t="shared" si="73"/>
        <v>AndyMurray</v>
      </c>
      <c r="H289">
        <f t="shared" si="78"/>
        <v>0</v>
      </c>
      <c r="I289">
        <f t="shared" si="84"/>
        <v>0</v>
      </c>
      <c r="J289">
        <f t="shared" si="87"/>
        <v>0</v>
      </c>
      <c r="K289">
        <f t="shared" si="88"/>
        <v>0</v>
      </c>
      <c r="L289">
        <f t="shared" si="89"/>
        <v>0</v>
      </c>
      <c r="M289">
        <f t="shared" si="90"/>
        <v>0</v>
      </c>
      <c r="O289" t="s">
        <v>245</v>
      </c>
      <c r="P289" t="s">
        <v>246</v>
      </c>
      <c r="Q289" t="str">
        <f t="shared" si="74"/>
        <v>"2016",</v>
      </c>
      <c r="R289" t="str">
        <f t="shared" si="75"/>
        <v>"GBR",</v>
      </c>
      <c r="S289" t="s">
        <v>473</v>
      </c>
      <c r="T289" t="str">
        <f t="shared" si="85"/>
        <v>"EUR",</v>
      </c>
      <c r="U289" t="str">
        <f t="shared" si="79"/>
        <v>"Andy",</v>
      </c>
      <c r="V289" t="str">
        <f t="shared" si="80"/>
        <v>"Murray",</v>
      </c>
      <c r="W289" t="str">
        <f t="shared" si="81"/>
        <v>"WIM",</v>
      </c>
      <c r="X289" t="str">
        <f t="shared" si="82"/>
        <v>"HE",</v>
      </c>
      <c r="Y289" t="s">
        <v>316</v>
      </c>
      <c r="Z289" t="str">
        <f t="shared" si="86"/>
        <v>"andymurray",</v>
      </c>
      <c r="AA289">
        <v>3</v>
      </c>
      <c r="AB289" t="s">
        <v>470</v>
      </c>
      <c r="AC289" t="str">
        <f t="shared" si="76"/>
        <v>"3",</v>
      </c>
      <c r="AD289" t="str">
        <f t="shared" si="77"/>
        <v>"RH",</v>
      </c>
      <c r="AE289" t="str">
        <f t="shared" si="83"/>
        <v>"Andy Murray",</v>
      </c>
    </row>
    <row r="290" spans="1:31" x14ac:dyDescent="0.25">
      <c r="A290">
        <v>1991</v>
      </c>
      <c r="B290" t="s">
        <v>219</v>
      </c>
      <c r="C290" t="s">
        <v>40</v>
      </c>
      <c r="D290" t="s">
        <v>143</v>
      </c>
      <c r="E290" t="s">
        <v>241</v>
      </c>
      <c r="F290" t="s">
        <v>477</v>
      </c>
      <c r="G290" t="str">
        <f t="shared" si="73"/>
        <v>MonicaSeles</v>
      </c>
      <c r="H290">
        <f t="shared" si="78"/>
        <v>0</v>
      </c>
      <c r="I290">
        <f t="shared" si="84"/>
        <v>0</v>
      </c>
      <c r="J290">
        <f t="shared" si="87"/>
        <v>0</v>
      </c>
      <c r="K290">
        <f t="shared" si="88"/>
        <v>0</v>
      </c>
      <c r="L290">
        <f t="shared" si="89"/>
        <v>0</v>
      </c>
      <c r="M290">
        <f t="shared" si="90"/>
        <v>0</v>
      </c>
      <c r="O290" t="s">
        <v>245</v>
      </c>
      <c r="P290" t="s">
        <v>246</v>
      </c>
      <c r="Q290" t="str">
        <f t="shared" si="74"/>
        <v>"1991",</v>
      </c>
      <c r="R290" t="str">
        <f t="shared" si="75"/>
        <v>"YUG",</v>
      </c>
      <c r="S290" t="s">
        <v>473</v>
      </c>
      <c r="T290" t="str">
        <f t="shared" si="85"/>
        <v>"EUR",</v>
      </c>
      <c r="U290" t="str">
        <f t="shared" si="79"/>
        <v>"Monica",</v>
      </c>
      <c r="V290" t="str">
        <f t="shared" si="80"/>
        <v>"Seles",</v>
      </c>
      <c r="W290" t="str">
        <f t="shared" si="81"/>
        <v>"USO",</v>
      </c>
      <c r="X290" t="str">
        <f t="shared" si="82"/>
        <v>"SHE",</v>
      </c>
      <c r="Y290" t="s">
        <v>289</v>
      </c>
      <c r="Z290" t="str">
        <f t="shared" si="86"/>
        <v>"monicaseles",</v>
      </c>
      <c r="AA290">
        <v>9</v>
      </c>
      <c r="AB290" t="s">
        <v>469</v>
      </c>
      <c r="AC290" t="str">
        <f t="shared" si="76"/>
        <v>"9",</v>
      </c>
      <c r="AD290" t="str">
        <f t="shared" si="77"/>
        <v>"LH",</v>
      </c>
      <c r="AE290" t="str">
        <f t="shared" si="83"/>
        <v>"Monica Seles",</v>
      </c>
    </row>
    <row r="291" spans="1:31" x14ac:dyDescent="0.25">
      <c r="A291">
        <v>1970</v>
      </c>
      <c r="B291" t="s">
        <v>218</v>
      </c>
      <c r="C291" t="s">
        <v>9</v>
      </c>
      <c r="D291" t="s">
        <v>110</v>
      </c>
      <c r="E291" t="s">
        <v>241</v>
      </c>
      <c r="F291" t="s">
        <v>476</v>
      </c>
      <c r="G291" t="str">
        <f t="shared" si="73"/>
        <v>KenRosewall</v>
      </c>
      <c r="H291">
        <f t="shared" si="78"/>
        <v>0</v>
      </c>
      <c r="I291">
        <f t="shared" si="84"/>
        <v>0</v>
      </c>
      <c r="J291">
        <f t="shared" si="87"/>
        <v>0</v>
      </c>
      <c r="K291">
        <f t="shared" si="88"/>
        <v>0</v>
      </c>
      <c r="L291">
        <f t="shared" si="89"/>
        <v>0</v>
      </c>
      <c r="M291">
        <f t="shared" si="90"/>
        <v>0</v>
      </c>
      <c r="O291" t="s">
        <v>245</v>
      </c>
      <c r="P291" t="s">
        <v>246</v>
      </c>
      <c r="Q291" t="str">
        <f t="shared" si="74"/>
        <v>"1970",</v>
      </c>
      <c r="R291" t="str">
        <f t="shared" si="75"/>
        <v>"AUS",</v>
      </c>
      <c r="S291" t="s">
        <v>218</v>
      </c>
      <c r="T291" t="str">
        <f t="shared" si="85"/>
        <v>"AUS",</v>
      </c>
      <c r="U291" t="str">
        <f t="shared" si="79"/>
        <v>"Ken",</v>
      </c>
      <c r="V291" t="str">
        <f t="shared" si="80"/>
        <v>"Rosewall",</v>
      </c>
      <c r="W291" t="str">
        <f t="shared" si="81"/>
        <v>"USO",</v>
      </c>
      <c r="X291" t="str">
        <f t="shared" si="82"/>
        <v>"HE",</v>
      </c>
      <c r="Y291" t="s">
        <v>258</v>
      </c>
      <c r="Z291" t="str">
        <f t="shared" si="86"/>
        <v>"kenrosewall",</v>
      </c>
      <c r="AA291">
        <v>8</v>
      </c>
      <c r="AB291" t="s">
        <v>470</v>
      </c>
      <c r="AC291" t="str">
        <f t="shared" si="76"/>
        <v>"8",</v>
      </c>
      <c r="AD291" t="str">
        <f t="shared" si="77"/>
        <v>"RH",</v>
      </c>
      <c r="AE291" t="str">
        <f t="shared" si="83"/>
        <v>"Ken Rosewall",</v>
      </c>
    </row>
    <row r="292" spans="1:31" x14ac:dyDescent="0.25">
      <c r="A292">
        <v>2002</v>
      </c>
      <c r="B292" t="s">
        <v>215</v>
      </c>
      <c r="C292" t="s">
        <v>79</v>
      </c>
      <c r="D292" t="s">
        <v>199</v>
      </c>
      <c r="E292" t="s">
        <v>244</v>
      </c>
      <c r="F292" t="s">
        <v>476</v>
      </c>
      <c r="G292" t="str">
        <f t="shared" si="73"/>
        <v>ThomasJohansson</v>
      </c>
      <c r="H292">
        <f t="shared" si="78"/>
        <v>0</v>
      </c>
      <c r="I292">
        <f t="shared" si="84"/>
        <v>0</v>
      </c>
      <c r="J292">
        <f t="shared" si="87"/>
        <v>0</v>
      </c>
      <c r="K292">
        <f t="shared" si="88"/>
        <v>0</v>
      </c>
      <c r="L292">
        <f t="shared" si="89"/>
        <v>0</v>
      </c>
      <c r="M292">
        <f t="shared" si="90"/>
        <v>0</v>
      </c>
      <c r="O292" t="s">
        <v>245</v>
      </c>
      <c r="P292" t="s">
        <v>246</v>
      </c>
      <c r="Q292" t="str">
        <f t="shared" si="74"/>
        <v>"2002",</v>
      </c>
      <c r="R292" t="str">
        <f t="shared" si="75"/>
        <v>"SWE",</v>
      </c>
      <c r="S292" t="s">
        <v>473</v>
      </c>
      <c r="T292" t="str">
        <f t="shared" si="85"/>
        <v>"EUR",</v>
      </c>
      <c r="U292" t="str">
        <f t="shared" si="79"/>
        <v>"Thomas",</v>
      </c>
      <c r="V292" t="str">
        <f t="shared" si="80"/>
        <v>"Johansson",</v>
      </c>
      <c r="W292" t="str">
        <f t="shared" si="81"/>
        <v>"AO",</v>
      </c>
      <c r="X292" t="str">
        <f t="shared" si="82"/>
        <v>"HE",</v>
      </c>
      <c r="Y292" t="s">
        <v>345</v>
      </c>
      <c r="Z292" t="str">
        <f t="shared" si="86"/>
        <v>"thomasjohansson",</v>
      </c>
      <c r="AA292">
        <v>1</v>
      </c>
      <c r="AB292" t="s">
        <v>470</v>
      </c>
      <c r="AC292" t="str">
        <f t="shared" si="76"/>
        <v>"1",</v>
      </c>
      <c r="AD292" t="str">
        <f t="shared" si="77"/>
        <v>"RH",</v>
      </c>
      <c r="AE292" t="str">
        <f t="shared" si="83"/>
        <v>"Thomas Johansson",</v>
      </c>
    </row>
    <row r="293" spans="1:31" x14ac:dyDescent="0.25">
      <c r="A293">
        <v>1993</v>
      </c>
      <c r="B293" t="s">
        <v>216</v>
      </c>
      <c r="C293" t="s">
        <v>15</v>
      </c>
      <c r="D293" t="s">
        <v>116</v>
      </c>
      <c r="E293" t="s">
        <v>243</v>
      </c>
      <c r="F293" t="s">
        <v>477</v>
      </c>
      <c r="G293" t="str">
        <f t="shared" si="73"/>
        <v>SteffiGraf</v>
      </c>
      <c r="H293">
        <f t="shared" si="78"/>
        <v>0</v>
      </c>
      <c r="I293">
        <f t="shared" si="84"/>
        <v>0</v>
      </c>
      <c r="J293">
        <f t="shared" si="87"/>
        <v>0</v>
      </c>
      <c r="K293">
        <f t="shared" si="88"/>
        <v>0</v>
      </c>
      <c r="L293">
        <f t="shared" si="89"/>
        <v>0</v>
      </c>
      <c r="M293">
        <f t="shared" si="90"/>
        <v>0</v>
      </c>
      <c r="O293" t="s">
        <v>245</v>
      </c>
      <c r="P293" t="s">
        <v>246</v>
      </c>
      <c r="Q293" t="str">
        <f t="shared" si="74"/>
        <v>"1993",</v>
      </c>
      <c r="R293" t="str">
        <f t="shared" si="75"/>
        <v>"GER",</v>
      </c>
      <c r="S293" t="s">
        <v>473</v>
      </c>
      <c r="T293" t="str">
        <f t="shared" si="85"/>
        <v>"EUR",</v>
      </c>
      <c r="U293" t="str">
        <f t="shared" si="79"/>
        <v>"Steffi",</v>
      </c>
      <c r="V293" t="str">
        <f t="shared" si="80"/>
        <v>"Graf",</v>
      </c>
      <c r="W293" t="str">
        <f t="shared" si="81"/>
        <v>"FO",</v>
      </c>
      <c r="X293" t="str">
        <f t="shared" si="82"/>
        <v>"SHE",</v>
      </c>
      <c r="Y293" t="s">
        <v>251</v>
      </c>
      <c r="Z293" t="str">
        <f t="shared" si="86"/>
        <v>"steffigraf",</v>
      </c>
      <c r="AA293">
        <v>22</v>
      </c>
      <c r="AB293" t="s">
        <v>470</v>
      </c>
      <c r="AC293" t="str">
        <f t="shared" si="76"/>
        <v>"22",</v>
      </c>
      <c r="AD293" t="str">
        <f t="shared" si="77"/>
        <v>"RH",</v>
      </c>
      <c r="AE293" t="str">
        <f t="shared" si="83"/>
        <v>"Steffi Graf",</v>
      </c>
    </row>
    <row r="294" spans="1:31" x14ac:dyDescent="0.25">
      <c r="A294">
        <v>1979</v>
      </c>
      <c r="B294" t="s">
        <v>212</v>
      </c>
      <c r="C294" t="s">
        <v>36</v>
      </c>
      <c r="D294" t="s">
        <v>139</v>
      </c>
      <c r="E294" t="s">
        <v>242</v>
      </c>
      <c r="F294" t="s">
        <v>477</v>
      </c>
      <c r="G294" t="str">
        <f>_xlfn.CONCAT(C294,D294)</f>
        <v>MartinaNavratilova</v>
      </c>
      <c r="H294">
        <f t="shared" si="78"/>
        <v>0</v>
      </c>
      <c r="I294">
        <f t="shared" si="84"/>
        <v>0</v>
      </c>
      <c r="J294">
        <f t="shared" si="87"/>
        <v>0</v>
      </c>
      <c r="K294">
        <f t="shared" si="88"/>
        <v>0</v>
      </c>
      <c r="L294">
        <f t="shared" si="89"/>
        <v>0</v>
      </c>
      <c r="M294">
        <f t="shared" si="90"/>
        <v>0</v>
      </c>
      <c r="O294" t="s">
        <v>245</v>
      </c>
      <c r="P294" t="s">
        <v>246</v>
      </c>
      <c r="Q294" t="str">
        <f t="shared" si="74"/>
        <v>"1979",</v>
      </c>
      <c r="R294" t="str">
        <f t="shared" si="75"/>
        <v>"USA",</v>
      </c>
      <c r="S294" t="s">
        <v>471</v>
      </c>
      <c r="T294" t="str">
        <f t="shared" si="85"/>
        <v>"NAM",</v>
      </c>
      <c r="U294" t="str">
        <f t="shared" si="79"/>
        <v>"Martina",</v>
      </c>
      <c r="V294" t="str">
        <f t="shared" si="80"/>
        <v>"Navratilova",</v>
      </c>
      <c r="W294" t="str">
        <f t="shared" si="81"/>
        <v>"WIM",</v>
      </c>
      <c r="X294" t="str">
        <f t="shared" si="82"/>
        <v>"SHE",</v>
      </c>
      <c r="Y294" t="s">
        <v>285</v>
      </c>
      <c r="Z294" t="str">
        <f t="shared" si="86"/>
        <v>"martinanavratilova",</v>
      </c>
      <c r="AA294">
        <v>18</v>
      </c>
      <c r="AB294" t="s">
        <v>469</v>
      </c>
      <c r="AC294" t="str">
        <f t="shared" si="76"/>
        <v>"18",</v>
      </c>
      <c r="AD294" t="str">
        <f t="shared" si="77"/>
        <v>"LH",</v>
      </c>
      <c r="AE294" t="str">
        <f t="shared" si="83"/>
        <v>"Martina Navratilova",</v>
      </c>
    </row>
    <row r="295" spans="1:31" x14ac:dyDescent="0.25">
      <c r="A295">
        <v>1994</v>
      </c>
      <c r="B295" t="s">
        <v>217</v>
      </c>
      <c r="C295" t="s">
        <v>92</v>
      </c>
      <c r="D295" t="s">
        <v>200</v>
      </c>
      <c r="E295" t="s">
        <v>243</v>
      </c>
      <c r="F295" t="s">
        <v>476</v>
      </c>
      <c r="G295" t="str">
        <f t="shared" si="73"/>
        <v>SergiBruguera</v>
      </c>
      <c r="H295">
        <f t="shared" si="78"/>
        <v>0</v>
      </c>
      <c r="I295">
        <f t="shared" si="84"/>
        <v>0</v>
      </c>
      <c r="J295">
        <f t="shared" si="87"/>
        <v>0</v>
      </c>
      <c r="K295">
        <f t="shared" si="88"/>
        <v>0</v>
      </c>
      <c r="L295">
        <f t="shared" si="89"/>
        <v>0</v>
      </c>
      <c r="M295">
        <f t="shared" si="90"/>
        <v>0</v>
      </c>
      <c r="O295" t="s">
        <v>245</v>
      </c>
      <c r="P295" t="s">
        <v>246</v>
      </c>
      <c r="Q295" t="str">
        <f t="shared" si="74"/>
        <v>"1994",</v>
      </c>
      <c r="R295" t="str">
        <f t="shared" si="75"/>
        <v>"ESP",</v>
      </c>
      <c r="S295" t="s">
        <v>473</v>
      </c>
      <c r="T295" t="str">
        <f t="shared" si="85"/>
        <v>"EUR",</v>
      </c>
      <c r="U295" t="str">
        <f t="shared" si="79"/>
        <v>"Sergi",</v>
      </c>
      <c r="V295" t="str">
        <f t="shared" si="80"/>
        <v>"Bruguera",</v>
      </c>
      <c r="W295" t="str">
        <f t="shared" si="81"/>
        <v>"FO",</v>
      </c>
      <c r="X295" t="str">
        <f t="shared" si="82"/>
        <v>"HE",</v>
      </c>
      <c r="Y295" t="s">
        <v>346</v>
      </c>
      <c r="Z295" t="str">
        <f t="shared" si="86"/>
        <v>"sergibruguera",</v>
      </c>
      <c r="AA295">
        <v>2</v>
      </c>
      <c r="AB295" t="s">
        <v>470</v>
      </c>
      <c r="AC295" t="str">
        <f t="shared" si="76"/>
        <v>"2",</v>
      </c>
      <c r="AD295" t="str">
        <f t="shared" si="77"/>
        <v>"RH",</v>
      </c>
      <c r="AE295" t="str">
        <f t="shared" si="83"/>
        <v>"Sergi Bruguera",</v>
      </c>
    </row>
    <row r="296" spans="1:31" x14ac:dyDescent="0.25">
      <c r="A296">
        <v>2017</v>
      </c>
      <c r="B296" t="s">
        <v>217</v>
      </c>
      <c r="C296" t="s">
        <v>8</v>
      </c>
      <c r="D296" t="s">
        <v>109</v>
      </c>
      <c r="E296" t="s">
        <v>243</v>
      </c>
      <c r="F296" t="s">
        <v>476</v>
      </c>
      <c r="G296" t="str">
        <f t="shared" si="73"/>
        <v>RafaelNadal</v>
      </c>
      <c r="H296">
        <f t="shared" si="78"/>
        <v>0</v>
      </c>
      <c r="I296">
        <f t="shared" si="84"/>
        <v>0</v>
      </c>
      <c r="J296">
        <f t="shared" si="87"/>
        <v>0</v>
      </c>
      <c r="K296">
        <f t="shared" si="88"/>
        <v>0</v>
      </c>
      <c r="L296">
        <f t="shared" si="89"/>
        <v>0</v>
      </c>
      <c r="M296">
        <f t="shared" si="90"/>
        <v>0</v>
      </c>
      <c r="O296" t="s">
        <v>245</v>
      </c>
      <c r="P296" t="s">
        <v>246</v>
      </c>
      <c r="Q296" t="str">
        <f t="shared" si="74"/>
        <v>"2017",</v>
      </c>
      <c r="R296" t="str">
        <f t="shared" si="75"/>
        <v>"ESP",</v>
      </c>
      <c r="S296" t="s">
        <v>473</v>
      </c>
      <c r="T296" t="str">
        <f t="shared" si="85"/>
        <v>"EUR",</v>
      </c>
      <c r="U296" t="str">
        <f t="shared" si="79"/>
        <v>"Rafael",</v>
      </c>
      <c r="V296" t="str">
        <f t="shared" si="80"/>
        <v>"Nadal",</v>
      </c>
      <c r="W296" t="str">
        <f t="shared" si="81"/>
        <v>"FO",</v>
      </c>
      <c r="X296" t="str">
        <f t="shared" si="82"/>
        <v>"HE",</v>
      </c>
      <c r="Y296" t="s">
        <v>257</v>
      </c>
      <c r="Z296" t="str">
        <f t="shared" si="86"/>
        <v>"rafaelnadal",</v>
      </c>
      <c r="AA296">
        <v>22</v>
      </c>
      <c r="AB296" t="s">
        <v>469</v>
      </c>
      <c r="AC296" t="str">
        <f t="shared" si="76"/>
        <v>"22",</v>
      </c>
      <c r="AD296" t="str">
        <f t="shared" si="77"/>
        <v>"LH",</v>
      </c>
      <c r="AE296" t="str">
        <f t="shared" si="83"/>
        <v>"Rafael Nadal",</v>
      </c>
    </row>
    <row r="297" spans="1:31" x14ac:dyDescent="0.25">
      <c r="A297">
        <v>2001</v>
      </c>
      <c r="B297" t="s">
        <v>212</v>
      </c>
      <c r="C297" t="s">
        <v>29</v>
      </c>
      <c r="D297" t="s">
        <v>131</v>
      </c>
      <c r="E297" t="s">
        <v>244</v>
      </c>
      <c r="F297" t="s">
        <v>477</v>
      </c>
      <c r="G297" t="str">
        <f t="shared" si="73"/>
        <v>JenniferCapriati</v>
      </c>
      <c r="H297">
        <f t="shared" si="78"/>
        <v>0</v>
      </c>
      <c r="I297">
        <f t="shared" si="84"/>
        <v>0</v>
      </c>
      <c r="J297">
        <f t="shared" si="87"/>
        <v>0</v>
      </c>
      <c r="K297">
        <f t="shared" si="88"/>
        <v>0</v>
      </c>
      <c r="L297">
        <f t="shared" si="89"/>
        <v>0</v>
      </c>
      <c r="M297">
        <f t="shared" si="90"/>
        <v>0</v>
      </c>
      <c r="O297" t="s">
        <v>245</v>
      </c>
      <c r="P297" t="s">
        <v>246</v>
      </c>
      <c r="Q297" t="str">
        <f t="shared" si="74"/>
        <v>"2001",</v>
      </c>
      <c r="R297" t="str">
        <f t="shared" si="75"/>
        <v>"USA",</v>
      </c>
      <c r="S297" t="s">
        <v>471</v>
      </c>
      <c r="T297" t="str">
        <f t="shared" si="85"/>
        <v>"NAM",</v>
      </c>
      <c r="U297" t="str">
        <f t="shared" si="79"/>
        <v>"Jennifer",</v>
      </c>
      <c r="V297" t="str">
        <f t="shared" si="80"/>
        <v>"Capriati",</v>
      </c>
      <c r="W297" t="str">
        <f t="shared" si="81"/>
        <v>"AO",</v>
      </c>
      <c r="X297" t="str">
        <f t="shared" si="82"/>
        <v>"SHE",</v>
      </c>
      <c r="Y297" t="s">
        <v>277</v>
      </c>
      <c r="Z297" t="str">
        <f t="shared" si="86"/>
        <v>"jennifercapriati",</v>
      </c>
      <c r="AA297">
        <v>3</v>
      </c>
      <c r="AB297" t="s">
        <v>470</v>
      </c>
      <c r="AC297" t="str">
        <f t="shared" si="76"/>
        <v>"3",</v>
      </c>
      <c r="AD297" t="str">
        <f t="shared" si="77"/>
        <v>"RH",</v>
      </c>
      <c r="AE297" t="str">
        <f t="shared" si="83"/>
        <v>"Jennifer Capriati",</v>
      </c>
    </row>
    <row r="298" spans="1:31" x14ac:dyDescent="0.25">
      <c r="A298">
        <v>2006</v>
      </c>
      <c r="B298" t="s">
        <v>213</v>
      </c>
      <c r="C298" t="s">
        <v>1</v>
      </c>
      <c r="D298" t="s">
        <v>103</v>
      </c>
      <c r="E298" t="s">
        <v>244</v>
      </c>
      <c r="F298" t="s">
        <v>476</v>
      </c>
      <c r="G298" t="str">
        <f t="shared" si="73"/>
        <v>RogerFederer</v>
      </c>
      <c r="H298">
        <f t="shared" si="78"/>
        <v>0</v>
      </c>
      <c r="I298">
        <f t="shared" si="84"/>
        <v>0</v>
      </c>
      <c r="J298">
        <f t="shared" si="87"/>
        <v>0</v>
      </c>
      <c r="K298">
        <f t="shared" si="88"/>
        <v>0</v>
      </c>
      <c r="L298">
        <f t="shared" si="89"/>
        <v>0</v>
      </c>
      <c r="M298">
        <f t="shared" si="90"/>
        <v>0</v>
      </c>
      <c r="O298" t="s">
        <v>245</v>
      </c>
      <c r="P298" t="s">
        <v>246</v>
      </c>
      <c r="Q298" t="str">
        <f t="shared" si="74"/>
        <v>"2006",</v>
      </c>
      <c r="R298" t="str">
        <f t="shared" si="75"/>
        <v>"SWI",</v>
      </c>
      <c r="S298" t="s">
        <v>473</v>
      </c>
      <c r="T298" t="str">
        <f t="shared" si="85"/>
        <v>"EUR",</v>
      </c>
      <c r="U298" t="str">
        <f t="shared" si="79"/>
        <v>"Roger",</v>
      </c>
      <c r="V298" t="str">
        <f t="shared" si="80"/>
        <v>"Federer",</v>
      </c>
      <c r="W298" t="str">
        <f t="shared" si="81"/>
        <v>"AO",</v>
      </c>
      <c r="X298" t="str">
        <f t="shared" si="82"/>
        <v>"HE",</v>
      </c>
      <c r="Y298" t="s">
        <v>248</v>
      </c>
      <c r="Z298" t="str">
        <f t="shared" si="86"/>
        <v>"rogerfederer",</v>
      </c>
      <c r="AA298">
        <v>20</v>
      </c>
      <c r="AB298" t="s">
        <v>470</v>
      </c>
      <c r="AC298" t="str">
        <f t="shared" si="76"/>
        <v>"20",</v>
      </c>
      <c r="AD298" t="str">
        <f t="shared" si="77"/>
        <v>"RH",</v>
      </c>
      <c r="AE298" t="str">
        <f t="shared" si="83"/>
        <v>"Roger Federer",</v>
      </c>
    </row>
    <row r="299" spans="1:31" x14ac:dyDescent="0.25">
      <c r="A299">
        <v>2008</v>
      </c>
      <c r="B299" t="s">
        <v>212</v>
      </c>
      <c r="C299" t="s">
        <v>2</v>
      </c>
      <c r="D299" t="s">
        <v>104</v>
      </c>
      <c r="E299" t="s">
        <v>242</v>
      </c>
      <c r="F299" t="s">
        <v>477</v>
      </c>
      <c r="G299" t="str">
        <f>_xlfn.CONCAT(C299,D299)</f>
        <v>VenusWilliams</v>
      </c>
      <c r="H299">
        <f t="shared" si="78"/>
        <v>0</v>
      </c>
      <c r="I299">
        <f t="shared" si="84"/>
        <v>0</v>
      </c>
      <c r="J299">
        <f t="shared" si="87"/>
        <v>0</v>
      </c>
      <c r="K299">
        <f t="shared" si="88"/>
        <v>0</v>
      </c>
      <c r="L299">
        <f t="shared" si="89"/>
        <v>0</v>
      </c>
      <c r="M299">
        <f t="shared" si="90"/>
        <v>0</v>
      </c>
      <c r="O299" t="s">
        <v>245</v>
      </c>
      <c r="P299" t="s">
        <v>246</v>
      </c>
      <c r="Q299" t="str">
        <f t="shared" si="74"/>
        <v>"2008",</v>
      </c>
      <c r="R299" t="str">
        <f t="shared" si="75"/>
        <v>"USA",</v>
      </c>
      <c r="S299" t="s">
        <v>471</v>
      </c>
      <c r="T299" t="str">
        <f t="shared" si="85"/>
        <v>"NAM",</v>
      </c>
      <c r="U299" t="str">
        <f t="shared" si="79"/>
        <v>"Venus",</v>
      </c>
      <c r="V299" t="str">
        <f t="shared" si="80"/>
        <v>"Williams",</v>
      </c>
      <c r="W299" t="str">
        <f t="shared" si="81"/>
        <v>"WIM",</v>
      </c>
      <c r="X299" t="str">
        <f t="shared" si="82"/>
        <v>"SHE",</v>
      </c>
      <c r="Y299" t="s">
        <v>249</v>
      </c>
      <c r="Z299" t="str">
        <f t="shared" si="86"/>
        <v>"venuswilliams",</v>
      </c>
      <c r="AA299">
        <v>7</v>
      </c>
      <c r="AB299" t="s">
        <v>470</v>
      </c>
      <c r="AC299" t="str">
        <f t="shared" si="76"/>
        <v>"7",</v>
      </c>
      <c r="AD299" t="str">
        <f t="shared" si="77"/>
        <v>"RH",</v>
      </c>
      <c r="AE299" t="str">
        <f t="shared" si="83"/>
        <v>"Venus Williams",</v>
      </c>
    </row>
    <row r="300" spans="1:31" x14ac:dyDescent="0.25">
      <c r="A300">
        <v>1977</v>
      </c>
      <c r="B300" t="s">
        <v>227</v>
      </c>
      <c r="C300" t="s">
        <v>27</v>
      </c>
      <c r="D300" t="s">
        <v>129</v>
      </c>
      <c r="E300" t="s">
        <v>242</v>
      </c>
      <c r="F300" t="s">
        <v>477</v>
      </c>
      <c r="G300" t="str">
        <f>_xlfn.CONCAT(C300,D300)</f>
        <v>VirginiaWade</v>
      </c>
      <c r="H300">
        <f t="shared" si="78"/>
        <v>0</v>
      </c>
      <c r="I300">
        <f t="shared" si="84"/>
        <v>0</v>
      </c>
      <c r="J300">
        <f t="shared" si="87"/>
        <v>0</v>
      </c>
      <c r="K300">
        <f t="shared" si="88"/>
        <v>0</v>
      </c>
      <c r="L300">
        <f t="shared" si="89"/>
        <v>0</v>
      </c>
      <c r="M300">
        <f t="shared" si="90"/>
        <v>0</v>
      </c>
      <c r="O300" t="s">
        <v>245</v>
      </c>
      <c r="P300" t="s">
        <v>246</v>
      </c>
      <c r="Q300" t="str">
        <f t="shared" si="74"/>
        <v>"1977",</v>
      </c>
      <c r="R300" t="str">
        <f t="shared" si="75"/>
        <v>"GBR",</v>
      </c>
      <c r="S300" t="s">
        <v>473</v>
      </c>
      <c r="T300" t="str">
        <f t="shared" si="85"/>
        <v>"EUR",</v>
      </c>
      <c r="U300" t="str">
        <f t="shared" si="79"/>
        <v>"Virginia",</v>
      </c>
      <c r="V300" t="str">
        <f t="shared" si="80"/>
        <v>"Wade",</v>
      </c>
      <c r="W300" t="str">
        <f t="shared" si="81"/>
        <v>"WIM",</v>
      </c>
      <c r="X300" t="str">
        <f t="shared" si="82"/>
        <v>"SHE",</v>
      </c>
      <c r="Y300" t="s">
        <v>275</v>
      </c>
      <c r="Z300" t="str">
        <f t="shared" si="86"/>
        <v>"virginiawade",</v>
      </c>
      <c r="AA300">
        <v>3</v>
      </c>
      <c r="AB300" t="s">
        <v>470</v>
      </c>
      <c r="AC300" t="str">
        <f t="shared" si="76"/>
        <v>"3",</v>
      </c>
      <c r="AD300" t="str">
        <f t="shared" si="77"/>
        <v>"RH",</v>
      </c>
      <c r="AE300" t="str">
        <f t="shared" si="83"/>
        <v>"Virginia Wade",</v>
      </c>
    </row>
    <row r="301" spans="1:31" x14ac:dyDescent="0.25">
      <c r="A301">
        <v>1996</v>
      </c>
      <c r="B301" t="s">
        <v>212</v>
      </c>
      <c r="C301" t="s">
        <v>7</v>
      </c>
      <c r="D301" t="s">
        <v>108</v>
      </c>
      <c r="E301" t="s">
        <v>241</v>
      </c>
      <c r="F301" t="s">
        <v>476</v>
      </c>
      <c r="G301" t="str">
        <f t="shared" si="73"/>
        <v>PeteSampras</v>
      </c>
      <c r="H301">
        <f t="shared" si="78"/>
        <v>0</v>
      </c>
      <c r="I301">
        <f t="shared" si="84"/>
        <v>0</v>
      </c>
      <c r="J301">
        <f t="shared" si="87"/>
        <v>0</v>
      </c>
      <c r="K301">
        <f t="shared" si="88"/>
        <v>0</v>
      </c>
      <c r="L301">
        <f t="shared" si="89"/>
        <v>0</v>
      </c>
      <c r="M301">
        <f t="shared" si="90"/>
        <v>0</v>
      </c>
      <c r="O301" t="s">
        <v>245</v>
      </c>
      <c r="P301" t="s">
        <v>246</v>
      </c>
      <c r="Q301" t="str">
        <f t="shared" si="74"/>
        <v>"1996",</v>
      </c>
      <c r="R301" t="str">
        <f t="shared" si="75"/>
        <v>"USA",</v>
      </c>
      <c r="S301" t="s">
        <v>471</v>
      </c>
      <c r="T301" t="str">
        <f t="shared" si="85"/>
        <v>"NAM",</v>
      </c>
      <c r="U301" t="str">
        <f t="shared" si="79"/>
        <v>"Pete",</v>
      </c>
      <c r="V301" t="str">
        <f t="shared" si="80"/>
        <v>"Sampras",</v>
      </c>
      <c r="W301" t="str">
        <f t="shared" si="81"/>
        <v>"USO",</v>
      </c>
      <c r="X301" t="str">
        <f t="shared" si="82"/>
        <v>"HE",</v>
      </c>
      <c r="Y301" t="s">
        <v>256</v>
      </c>
      <c r="Z301" t="str">
        <f t="shared" si="86"/>
        <v>"petesampras",</v>
      </c>
      <c r="AA301">
        <v>14</v>
      </c>
      <c r="AB301" t="s">
        <v>470</v>
      </c>
      <c r="AC301" t="str">
        <f t="shared" si="76"/>
        <v>"14",</v>
      </c>
      <c r="AD301" t="str">
        <f t="shared" si="77"/>
        <v>"RH",</v>
      </c>
      <c r="AE301" t="str">
        <f t="shared" si="83"/>
        <v>"Pete Sampras",</v>
      </c>
    </row>
    <row r="302" spans="1:31" x14ac:dyDescent="0.25">
      <c r="A302">
        <v>2002</v>
      </c>
      <c r="B302" t="s">
        <v>212</v>
      </c>
      <c r="C302" t="s">
        <v>3</v>
      </c>
      <c r="D302" t="s">
        <v>104</v>
      </c>
      <c r="E302" t="s">
        <v>243</v>
      </c>
      <c r="F302" t="s">
        <v>477</v>
      </c>
      <c r="G302" t="str">
        <f t="shared" si="73"/>
        <v>SerenaWilliams</v>
      </c>
      <c r="H302">
        <f t="shared" si="78"/>
        <v>0</v>
      </c>
      <c r="I302">
        <f t="shared" si="84"/>
        <v>0</v>
      </c>
      <c r="J302">
        <f t="shared" si="87"/>
        <v>0</v>
      </c>
      <c r="K302">
        <f t="shared" si="88"/>
        <v>0</v>
      </c>
      <c r="L302">
        <f t="shared" si="89"/>
        <v>0</v>
      </c>
      <c r="M302">
        <f t="shared" si="90"/>
        <v>0</v>
      </c>
      <c r="O302" t="s">
        <v>245</v>
      </c>
      <c r="P302" t="s">
        <v>246</v>
      </c>
      <c r="Q302" t="str">
        <f t="shared" si="74"/>
        <v>"2002",</v>
      </c>
      <c r="R302" t="str">
        <f t="shared" si="75"/>
        <v>"USA",</v>
      </c>
      <c r="S302" t="s">
        <v>471</v>
      </c>
      <c r="T302" t="str">
        <f t="shared" si="85"/>
        <v>"NAM",</v>
      </c>
      <c r="U302" t="str">
        <f t="shared" si="79"/>
        <v>"Serena",</v>
      </c>
      <c r="V302" t="str">
        <f t="shared" si="80"/>
        <v>"Williams",</v>
      </c>
      <c r="W302" t="str">
        <f t="shared" si="81"/>
        <v>"FO",</v>
      </c>
      <c r="X302" t="str">
        <f t="shared" si="82"/>
        <v>"SHE",</v>
      </c>
      <c r="Y302" t="s">
        <v>250</v>
      </c>
      <c r="Z302" t="str">
        <f t="shared" si="86"/>
        <v>"serenawilliams",</v>
      </c>
      <c r="AA302">
        <v>23</v>
      </c>
      <c r="AB302" t="s">
        <v>470</v>
      </c>
      <c r="AC302" t="str">
        <f t="shared" si="76"/>
        <v>"23",</v>
      </c>
      <c r="AD302" t="str">
        <f t="shared" si="77"/>
        <v>"RH",</v>
      </c>
      <c r="AE302" t="str">
        <f t="shared" si="83"/>
        <v>"Serena Williams",</v>
      </c>
    </row>
    <row r="303" spans="1:31" x14ac:dyDescent="0.25">
      <c r="A303">
        <v>2019</v>
      </c>
      <c r="B303" t="s">
        <v>240</v>
      </c>
      <c r="C303" t="s">
        <v>93</v>
      </c>
      <c r="D303" t="s">
        <v>201</v>
      </c>
      <c r="E303" t="s">
        <v>241</v>
      </c>
      <c r="F303" t="s">
        <v>477</v>
      </c>
      <c r="G303" t="str">
        <f t="shared" si="73"/>
        <v>BiancaAndreescu</v>
      </c>
      <c r="H303">
        <f t="shared" si="78"/>
        <v>0</v>
      </c>
      <c r="I303">
        <f t="shared" si="84"/>
        <v>0</v>
      </c>
      <c r="J303">
        <f t="shared" si="87"/>
        <v>0</v>
      </c>
      <c r="K303">
        <f t="shared" si="88"/>
        <v>0</v>
      </c>
      <c r="L303">
        <f t="shared" si="89"/>
        <v>0</v>
      </c>
      <c r="M303">
        <f t="shared" si="90"/>
        <v>0</v>
      </c>
      <c r="O303" t="s">
        <v>245</v>
      </c>
      <c r="P303" t="s">
        <v>246</v>
      </c>
      <c r="Q303" t="str">
        <f t="shared" si="74"/>
        <v>"2019",</v>
      </c>
      <c r="R303" t="str">
        <f t="shared" si="75"/>
        <v>"CAN",</v>
      </c>
      <c r="S303" t="s">
        <v>471</v>
      </c>
      <c r="T303" t="str">
        <f t="shared" si="85"/>
        <v>"NAM",</v>
      </c>
      <c r="U303" t="str">
        <f t="shared" si="79"/>
        <v>"Bianca",</v>
      </c>
      <c r="V303" t="str">
        <f t="shared" si="80"/>
        <v>"Andreescu",</v>
      </c>
      <c r="W303" t="str">
        <f t="shared" si="81"/>
        <v>"USO",</v>
      </c>
      <c r="X303" t="str">
        <f t="shared" si="82"/>
        <v>"SHE",</v>
      </c>
      <c r="Y303" t="s">
        <v>347</v>
      </c>
      <c r="Z303" t="str">
        <f t="shared" si="86"/>
        <v>"biancaandreescu",</v>
      </c>
      <c r="AA303">
        <v>1</v>
      </c>
      <c r="AB303" t="s">
        <v>470</v>
      </c>
      <c r="AC303" t="str">
        <f t="shared" si="76"/>
        <v>"1",</v>
      </c>
      <c r="AD303" t="str">
        <f t="shared" si="77"/>
        <v>"RH",</v>
      </c>
      <c r="AE303" t="str">
        <f t="shared" si="83"/>
        <v>"Bianca Andreescu",</v>
      </c>
    </row>
    <row r="304" spans="1:31" x14ac:dyDescent="0.25">
      <c r="A304">
        <v>1986</v>
      </c>
      <c r="B304" t="s">
        <v>212</v>
      </c>
      <c r="C304" t="s">
        <v>36</v>
      </c>
      <c r="D304" t="s">
        <v>139</v>
      </c>
      <c r="E304" t="s">
        <v>242</v>
      </c>
      <c r="F304" t="s">
        <v>477</v>
      </c>
      <c r="G304" t="str">
        <f t="shared" si="73"/>
        <v>MartinaNavratilova</v>
      </c>
      <c r="H304">
        <f t="shared" si="78"/>
        <v>0</v>
      </c>
      <c r="I304">
        <f t="shared" si="84"/>
        <v>0</v>
      </c>
      <c r="J304">
        <f t="shared" si="87"/>
        <v>0</v>
      </c>
      <c r="K304">
        <f t="shared" si="88"/>
        <v>0</v>
      </c>
      <c r="L304">
        <f t="shared" si="89"/>
        <v>0</v>
      </c>
      <c r="M304">
        <f t="shared" si="90"/>
        <v>0</v>
      </c>
      <c r="O304" t="s">
        <v>245</v>
      </c>
      <c r="P304" t="s">
        <v>246</v>
      </c>
      <c r="Q304" t="str">
        <f t="shared" si="74"/>
        <v>"1986",</v>
      </c>
      <c r="R304" t="str">
        <f t="shared" si="75"/>
        <v>"USA",</v>
      </c>
      <c r="S304" t="s">
        <v>471</v>
      </c>
      <c r="T304" t="str">
        <f t="shared" si="85"/>
        <v>"NAM",</v>
      </c>
      <c r="U304" t="str">
        <f t="shared" si="79"/>
        <v>"Martina",</v>
      </c>
      <c r="V304" t="str">
        <f t="shared" si="80"/>
        <v>"Navratilova",</v>
      </c>
      <c r="W304" t="str">
        <f t="shared" si="81"/>
        <v>"WIM",</v>
      </c>
      <c r="X304" t="str">
        <f t="shared" si="82"/>
        <v>"SHE",</v>
      </c>
      <c r="Y304" t="s">
        <v>285</v>
      </c>
      <c r="Z304" t="str">
        <f t="shared" si="86"/>
        <v>"martinanavratilova",</v>
      </c>
      <c r="AA304">
        <v>18</v>
      </c>
      <c r="AB304" t="s">
        <v>469</v>
      </c>
      <c r="AC304" t="str">
        <f t="shared" si="76"/>
        <v>"18",</v>
      </c>
      <c r="AD304" t="str">
        <f t="shared" si="77"/>
        <v>"LH",</v>
      </c>
      <c r="AE304" t="str">
        <f t="shared" si="83"/>
        <v>"Martina Navratilova",</v>
      </c>
    </row>
    <row r="305" spans="1:31" x14ac:dyDescent="0.25">
      <c r="A305">
        <v>2006</v>
      </c>
      <c r="B305" t="s">
        <v>230</v>
      </c>
      <c r="C305" t="s">
        <v>94</v>
      </c>
      <c r="D305" t="s">
        <v>202</v>
      </c>
      <c r="E305" t="s">
        <v>244</v>
      </c>
      <c r="F305" t="s">
        <v>477</v>
      </c>
      <c r="G305" t="str">
        <f t="shared" si="73"/>
        <v>AmelieMauresmo</v>
      </c>
      <c r="H305">
        <f t="shared" si="78"/>
        <v>0</v>
      </c>
      <c r="I305">
        <f t="shared" si="84"/>
        <v>0</v>
      </c>
      <c r="J305">
        <f t="shared" si="87"/>
        <v>0</v>
      </c>
      <c r="K305">
        <f t="shared" si="88"/>
        <v>0</v>
      </c>
      <c r="L305">
        <f t="shared" si="89"/>
        <v>0</v>
      </c>
      <c r="M305">
        <f t="shared" si="90"/>
        <v>0</v>
      </c>
      <c r="O305" t="s">
        <v>245</v>
      </c>
      <c r="P305" t="s">
        <v>246</v>
      </c>
      <c r="Q305" t="str">
        <f t="shared" si="74"/>
        <v>"2006",</v>
      </c>
      <c r="R305" t="str">
        <f t="shared" si="75"/>
        <v>"FRA",</v>
      </c>
      <c r="S305" t="s">
        <v>473</v>
      </c>
      <c r="T305" t="str">
        <f t="shared" si="85"/>
        <v>"EUR",</v>
      </c>
      <c r="U305" t="str">
        <f t="shared" si="79"/>
        <v>"Amelie",</v>
      </c>
      <c r="V305" t="str">
        <f t="shared" si="80"/>
        <v>"Mauresmo",</v>
      </c>
      <c r="W305" t="str">
        <f t="shared" si="81"/>
        <v>"AO",</v>
      </c>
      <c r="X305" t="str">
        <f t="shared" si="82"/>
        <v>"SHE",</v>
      </c>
      <c r="Y305" t="s">
        <v>348</v>
      </c>
      <c r="Z305" t="str">
        <f t="shared" si="86"/>
        <v>"ameliemauresmo",</v>
      </c>
      <c r="AA305">
        <v>2</v>
      </c>
      <c r="AB305" t="s">
        <v>470</v>
      </c>
      <c r="AC305" t="str">
        <f t="shared" si="76"/>
        <v>"2",</v>
      </c>
      <c r="AD305" t="str">
        <f t="shared" si="77"/>
        <v>"RH",</v>
      </c>
      <c r="AE305" t="str">
        <f t="shared" si="83"/>
        <v>"Amelie Mauresmo",</v>
      </c>
    </row>
    <row r="306" spans="1:31" x14ac:dyDescent="0.25">
      <c r="A306">
        <v>2007</v>
      </c>
      <c r="B306" t="s">
        <v>217</v>
      </c>
      <c r="C306" t="s">
        <v>8</v>
      </c>
      <c r="D306" t="s">
        <v>109</v>
      </c>
      <c r="E306" t="s">
        <v>243</v>
      </c>
      <c r="F306" t="s">
        <v>476</v>
      </c>
      <c r="G306" t="str">
        <f t="shared" si="73"/>
        <v>RafaelNadal</v>
      </c>
      <c r="H306">
        <f t="shared" si="78"/>
        <v>0</v>
      </c>
      <c r="I306">
        <f t="shared" si="84"/>
        <v>0</v>
      </c>
      <c r="J306">
        <f t="shared" si="87"/>
        <v>0</v>
      </c>
      <c r="K306">
        <f t="shared" si="88"/>
        <v>0</v>
      </c>
      <c r="L306">
        <f t="shared" si="89"/>
        <v>0</v>
      </c>
      <c r="M306">
        <f t="shared" si="90"/>
        <v>0</v>
      </c>
      <c r="O306" t="s">
        <v>245</v>
      </c>
      <c r="P306" t="s">
        <v>246</v>
      </c>
      <c r="Q306" t="str">
        <f t="shared" si="74"/>
        <v>"2007",</v>
      </c>
      <c r="R306" t="str">
        <f t="shared" si="75"/>
        <v>"ESP",</v>
      </c>
      <c r="S306" t="s">
        <v>473</v>
      </c>
      <c r="T306" t="str">
        <f t="shared" si="85"/>
        <v>"EUR",</v>
      </c>
      <c r="U306" t="str">
        <f t="shared" si="79"/>
        <v>"Rafael",</v>
      </c>
      <c r="V306" t="str">
        <f t="shared" si="80"/>
        <v>"Nadal",</v>
      </c>
      <c r="W306" t="str">
        <f t="shared" si="81"/>
        <v>"FO",</v>
      </c>
      <c r="X306" t="str">
        <f t="shared" si="82"/>
        <v>"HE",</v>
      </c>
      <c r="Y306" t="s">
        <v>257</v>
      </c>
      <c r="Z306" t="str">
        <f t="shared" si="86"/>
        <v>"rafaelnadal",</v>
      </c>
      <c r="AA306">
        <v>22</v>
      </c>
      <c r="AB306" t="s">
        <v>469</v>
      </c>
      <c r="AC306" t="str">
        <f t="shared" si="76"/>
        <v>"22",</v>
      </c>
      <c r="AD306" t="str">
        <f t="shared" si="77"/>
        <v>"LH",</v>
      </c>
      <c r="AE306" t="str">
        <f t="shared" si="83"/>
        <v>"Rafael Nadal",</v>
      </c>
    </row>
    <row r="307" spans="1:31" x14ac:dyDescent="0.25">
      <c r="A307">
        <v>2006</v>
      </c>
      <c r="B307" t="s">
        <v>234</v>
      </c>
      <c r="C307" t="s">
        <v>67</v>
      </c>
      <c r="D307" t="s">
        <v>172</v>
      </c>
      <c r="E307" t="s">
        <v>243</v>
      </c>
      <c r="F307" t="s">
        <v>477</v>
      </c>
      <c r="G307" t="str">
        <f>_xlfn.CONCAT(C307,D307)</f>
        <v>JustineHenin</v>
      </c>
      <c r="H307">
        <f t="shared" si="78"/>
        <v>0</v>
      </c>
      <c r="I307">
        <f t="shared" si="84"/>
        <v>0</v>
      </c>
      <c r="J307">
        <f t="shared" si="87"/>
        <v>0</v>
      </c>
      <c r="K307">
        <f t="shared" si="88"/>
        <v>0</v>
      </c>
      <c r="L307">
        <f t="shared" si="89"/>
        <v>0</v>
      </c>
      <c r="M307">
        <f t="shared" si="90"/>
        <v>0</v>
      </c>
      <c r="O307" t="s">
        <v>245</v>
      </c>
      <c r="P307" t="s">
        <v>246</v>
      </c>
      <c r="Q307" t="str">
        <f t="shared" si="74"/>
        <v>"2006",</v>
      </c>
      <c r="R307" t="str">
        <f t="shared" si="75"/>
        <v>"BEL",</v>
      </c>
      <c r="S307" t="s">
        <v>473</v>
      </c>
      <c r="T307" t="str">
        <f t="shared" si="85"/>
        <v>"EUR",</v>
      </c>
      <c r="U307" t="str">
        <f t="shared" si="79"/>
        <v>"Justine",</v>
      </c>
      <c r="V307" t="str">
        <f t="shared" si="80"/>
        <v>"Henin",</v>
      </c>
      <c r="W307" t="str">
        <f t="shared" si="81"/>
        <v>"FO",</v>
      </c>
      <c r="X307" t="str">
        <f t="shared" si="82"/>
        <v>"SHE",</v>
      </c>
      <c r="Y307" t="s">
        <v>318</v>
      </c>
      <c r="Z307" t="str">
        <f t="shared" si="86"/>
        <v>"justinehenin",</v>
      </c>
      <c r="AA307">
        <v>7</v>
      </c>
      <c r="AB307" t="s">
        <v>470</v>
      </c>
      <c r="AC307" t="str">
        <f t="shared" si="76"/>
        <v>"7",</v>
      </c>
      <c r="AD307" t="str">
        <f t="shared" si="77"/>
        <v>"RH",</v>
      </c>
      <c r="AE307" t="str">
        <f t="shared" si="83"/>
        <v>"Justine Henin",</v>
      </c>
    </row>
    <row r="308" spans="1:31" x14ac:dyDescent="0.25">
      <c r="A308">
        <v>1979</v>
      </c>
      <c r="B308" t="s">
        <v>215</v>
      </c>
      <c r="C308" t="s">
        <v>11</v>
      </c>
      <c r="D308" t="s">
        <v>112</v>
      </c>
      <c r="E308" t="s">
        <v>242</v>
      </c>
      <c r="F308" t="s">
        <v>476</v>
      </c>
      <c r="G308" t="str">
        <f t="shared" si="73"/>
        <v>BjornBorg</v>
      </c>
      <c r="H308">
        <f t="shared" si="78"/>
        <v>0</v>
      </c>
      <c r="I308">
        <f t="shared" si="84"/>
        <v>0</v>
      </c>
      <c r="J308">
        <f t="shared" si="87"/>
        <v>0</v>
      </c>
      <c r="K308">
        <f t="shared" si="88"/>
        <v>0</v>
      </c>
      <c r="L308">
        <f t="shared" si="89"/>
        <v>0</v>
      </c>
      <c r="M308">
        <f t="shared" si="90"/>
        <v>0</v>
      </c>
      <c r="O308" t="s">
        <v>245</v>
      </c>
      <c r="P308" t="s">
        <v>246</v>
      </c>
      <c r="Q308" t="str">
        <f t="shared" si="74"/>
        <v>"1979",</v>
      </c>
      <c r="R308" t="str">
        <f t="shared" si="75"/>
        <v>"SWE",</v>
      </c>
      <c r="S308" t="s">
        <v>473</v>
      </c>
      <c r="T308" t="str">
        <f t="shared" si="85"/>
        <v>"EUR",</v>
      </c>
      <c r="U308" t="str">
        <f t="shared" si="79"/>
        <v>"Bjorn",</v>
      </c>
      <c r="V308" t="str">
        <f t="shared" si="80"/>
        <v>"Borg",</v>
      </c>
      <c r="W308" t="str">
        <f t="shared" si="81"/>
        <v>"WIM",</v>
      </c>
      <c r="X308" t="str">
        <f t="shared" si="82"/>
        <v>"HE",</v>
      </c>
      <c r="Y308" t="s">
        <v>260</v>
      </c>
      <c r="Z308" t="str">
        <f t="shared" si="86"/>
        <v>"bjornborg",</v>
      </c>
      <c r="AA308">
        <v>11</v>
      </c>
      <c r="AB308" t="s">
        <v>470</v>
      </c>
      <c r="AC308" t="str">
        <f t="shared" si="76"/>
        <v>"11",</v>
      </c>
      <c r="AD308" t="str">
        <f t="shared" si="77"/>
        <v>"RH",</v>
      </c>
      <c r="AE308" t="str">
        <f t="shared" si="83"/>
        <v>"Bjorn Borg",</v>
      </c>
    </row>
    <row r="309" spans="1:31" x14ac:dyDescent="0.25">
      <c r="A309">
        <v>2009</v>
      </c>
      <c r="B309" t="s">
        <v>212</v>
      </c>
      <c r="C309" t="s">
        <v>3</v>
      </c>
      <c r="D309" t="s">
        <v>104</v>
      </c>
      <c r="E309" t="s">
        <v>244</v>
      </c>
      <c r="F309" t="s">
        <v>477</v>
      </c>
      <c r="G309" t="str">
        <f t="shared" si="73"/>
        <v>SerenaWilliams</v>
      </c>
      <c r="H309">
        <f t="shared" si="78"/>
        <v>0</v>
      </c>
      <c r="I309">
        <f t="shared" si="84"/>
        <v>0</v>
      </c>
      <c r="J309">
        <f t="shared" si="87"/>
        <v>0</v>
      </c>
      <c r="K309">
        <f t="shared" si="88"/>
        <v>0</v>
      </c>
      <c r="L309">
        <f t="shared" si="89"/>
        <v>0</v>
      </c>
      <c r="M309">
        <f t="shared" si="90"/>
        <v>0</v>
      </c>
      <c r="O309" t="s">
        <v>245</v>
      </c>
      <c r="P309" t="s">
        <v>246</v>
      </c>
      <c r="Q309" t="str">
        <f t="shared" si="74"/>
        <v>"2009",</v>
      </c>
      <c r="R309" t="str">
        <f t="shared" si="75"/>
        <v>"USA",</v>
      </c>
      <c r="S309" t="s">
        <v>471</v>
      </c>
      <c r="T309" t="str">
        <f t="shared" si="85"/>
        <v>"NAM",</v>
      </c>
      <c r="U309" t="str">
        <f t="shared" si="79"/>
        <v>"Serena",</v>
      </c>
      <c r="V309" t="str">
        <f t="shared" si="80"/>
        <v>"Williams",</v>
      </c>
      <c r="W309" t="str">
        <f t="shared" si="81"/>
        <v>"AO",</v>
      </c>
      <c r="X309" t="str">
        <f t="shared" si="82"/>
        <v>"SHE",</v>
      </c>
      <c r="Y309" t="s">
        <v>250</v>
      </c>
      <c r="Z309" t="str">
        <f t="shared" si="86"/>
        <v>"serenawilliams",</v>
      </c>
      <c r="AA309">
        <v>23</v>
      </c>
      <c r="AB309" t="s">
        <v>470</v>
      </c>
      <c r="AC309" t="str">
        <f t="shared" si="76"/>
        <v>"23",</v>
      </c>
      <c r="AD309" t="str">
        <f t="shared" si="77"/>
        <v>"RH",</v>
      </c>
      <c r="AE309" t="str">
        <f t="shared" si="83"/>
        <v>"Serena Williams",</v>
      </c>
    </row>
    <row r="310" spans="1:31" x14ac:dyDescent="0.25">
      <c r="A310">
        <v>1994</v>
      </c>
      <c r="B310" t="s">
        <v>217</v>
      </c>
      <c r="C310" t="s">
        <v>25</v>
      </c>
      <c r="D310" t="s">
        <v>127</v>
      </c>
      <c r="E310" t="s">
        <v>241</v>
      </c>
      <c r="F310" t="s">
        <v>477</v>
      </c>
      <c r="G310" t="str">
        <f t="shared" si="73"/>
        <v>ArantxaSanchez</v>
      </c>
      <c r="H310">
        <f t="shared" si="78"/>
        <v>0</v>
      </c>
      <c r="I310">
        <f t="shared" si="84"/>
        <v>0</v>
      </c>
      <c r="J310">
        <f t="shared" si="87"/>
        <v>0</v>
      </c>
      <c r="K310">
        <f t="shared" si="88"/>
        <v>0</v>
      </c>
      <c r="L310">
        <f t="shared" si="89"/>
        <v>0</v>
      </c>
      <c r="M310">
        <f t="shared" si="90"/>
        <v>0</v>
      </c>
      <c r="O310" t="s">
        <v>245</v>
      </c>
      <c r="P310" t="s">
        <v>246</v>
      </c>
      <c r="Q310" t="str">
        <f t="shared" si="74"/>
        <v>"1994",</v>
      </c>
      <c r="R310" t="str">
        <f t="shared" si="75"/>
        <v>"ESP",</v>
      </c>
      <c r="S310" t="s">
        <v>473</v>
      </c>
      <c r="T310" t="str">
        <f t="shared" si="85"/>
        <v>"EUR",</v>
      </c>
      <c r="U310" t="str">
        <f t="shared" si="79"/>
        <v>"Arantxa",</v>
      </c>
      <c r="V310" t="str">
        <f t="shared" si="80"/>
        <v>"Sanchez",</v>
      </c>
      <c r="W310" t="str">
        <f t="shared" si="81"/>
        <v>"USO",</v>
      </c>
      <c r="X310" t="str">
        <f t="shared" si="82"/>
        <v>"SHE",</v>
      </c>
      <c r="Y310" t="s">
        <v>273</v>
      </c>
      <c r="Z310" t="str">
        <f t="shared" si="86"/>
        <v>"arantxasanchez",</v>
      </c>
      <c r="AA310">
        <v>4</v>
      </c>
      <c r="AB310" t="s">
        <v>470</v>
      </c>
      <c r="AC310" t="str">
        <f t="shared" si="76"/>
        <v>"4",</v>
      </c>
      <c r="AD310" t="str">
        <f t="shared" si="77"/>
        <v>"RH",</v>
      </c>
      <c r="AE310" t="str">
        <f t="shared" si="83"/>
        <v>"Arantxa Sanchez",</v>
      </c>
    </row>
    <row r="311" spans="1:31" x14ac:dyDescent="0.25">
      <c r="A311">
        <v>1982</v>
      </c>
      <c r="B311" t="s">
        <v>212</v>
      </c>
      <c r="C311" t="s">
        <v>36</v>
      </c>
      <c r="D311" t="s">
        <v>139</v>
      </c>
      <c r="E311" t="s">
        <v>242</v>
      </c>
      <c r="F311" t="s">
        <v>477</v>
      </c>
      <c r="G311" t="str">
        <f t="shared" ref="G311:G371" si="91">_xlfn.CONCAT(C311,D311)</f>
        <v>MartinaNavratilova</v>
      </c>
      <c r="H311">
        <f t="shared" si="78"/>
        <v>0</v>
      </c>
      <c r="I311">
        <f t="shared" si="84"/>
        <v>0</v>
      </c>
      <c r="J311">
        <f t="shared" si="87"/>
        <v>0</v>
      </c>
      <c r="K311">
        <f t="shared" si="88"/>
        <v>0</v>
      </c>
      <c r="L311">
        <f t="shared" si="89"/>
        <v>0</v>
      </c>
      <c r="M311">
        <f t="shared" si="90"/>
        <v>0</v>
      </c>
      <c r="O311" t="s">
        <v>245</v>
      </c>
      <c r="P311" t="s">
        <v>246</v>
      </c>
      <c r="Q311" t="str">
        <f t="shared" si="74"/>
        <v>"1982",</v>
      </c>
      <c r="R311" t="str">
        <f t="shared" si="75"/>
        <v>"USA",</v>
      </c>
      <c r="S311" t="s">
        <v>471</v>
      </c>
      <c r="T311" t="str">
        <f t="shared" si="85"/>
        <v>"NAM",</v>
      </c>
      <c r="U311" t="str">
        <f t="shared" si="79"/>
        <v>"Martina",</v>
      </c>
      <c r="V311" t="str">
        <f t="shared" si="80"/>
        <v>"Navratilova",</v>
      </c>
      <c r="W311" t="str">
        <f t="shared" si="81"/>
        <v>"WIM",</v>
      </c>
      <c r="X311" t="str">
        <f t="shared" si="82"/>
        <v>"SHE",</v>
      </c>
      <c r="Y311" t="s">
        <v>285</v>
      </c>
      <c r="Z311" t="str">
        <f t="shared" si="86"/>
        <v>"martinanavratilova",</v>
      </c>
      <c r="AA311">
        <v>18</v>
      </c>
      <c r="AB311" t="s">
        <v>469</v>
      </c>
      <c r="AC311" t="str">
        <f t="shared" si="76"/>
        <v>"18",</v>
      </c>
      <c r="AD311" t="str">
        <f t="shared" si="77"/>
        <v>"LH",</v>
      </c>
      <c r="AE311" t="str">
        <f t="shared" si="83"/>
        <v>"Martina Navratilova",</v>
      </c>
    </row>
    <row r="312" spans="1:31" x14ac:dyDescent="0.25">
      <c r="A312">
        <v>1981</v>
      </c>
      <c r="B312" t="s">
        <v>212</v>
      </c>
      <c r="C312" t="s">
        <v>21</v>
      </c>
      <c r="D312" t="s">
        <v>122</v>
      </c>
      <c r="E312" t="s">
        <v>242</v>
      </c>
      <c r="F312" t="s">
        <v>477</v>
      </c>
      <c r="G312" t="str">
        <f>_xlfn.CONCAT(C312,D312)</f>
        <v>ChrisEvert</v>
      </c>
      <c r="H312">
        <f t="shared" si="78"/>
        <v>0</v>
      </c>
      <c r="I312">
        <f t="shared" si="84"/>
        <v>0</v>
      </c>
      <c r="J312">
        <f t="shared" si="87"/>
        <v>0</v>
      </c>
      <c r="K312">
        <f t="shared" si="88"/>
        <v>0</v>
      </c>
      <c r="L312">
        <f t="shared" si="89"/>
        <v>0</v>
      </c>
      <c r="M312">
        <f t="shared" si="90"/>
        <v>0</v>
      </c>
      <c r="O312" t="s">
        <v>245</v>
      </c>
      <c r="P312" t="s">
        <v>246</v>
      </c>
      <c r="Q312" t="str">
        <f t="shared" si="74"/>
        <v>"1981",</v>
      </c>
      <c r="R312" t="str">
        <f t="shared" si="75"/>
        <v>"USA",</v>
      </c>
      <c r="S312" t="s">
        <v>471</v>
      </c>
      <c r="T312" t="str">
        <f t="shared" si="85"/>
        <v>"NAM",</v>
      </c>
      <c r="U312" t="str">
        <f t="shared" si="79"/>
        <v>"Chris",</v>
      </c>
      <c r="V312" t="str">
        <f t="shared" si="80"/>
        <v>"Evert",</v>
      </c>
      <c r="W312" t="str">
        <f t="shared" si="81"/>
        <v>"WIM",</v>
      </c>
      <c r="X312" t="str">
        <f t="shared" si="82"/>
        <v>"SHE",</v>
      </c>
      <c r="Y312" t="s">
        <v>255</v>
      </c>
      <c r="Z312" t="str">
        <f t="shared" si="86"/>
        <v>"chrisevert",</v>
      </c>
      <c r="AA312">
        <v>18</v>
      </c>
      <c r="AB312" t="s">
        <v>470</v>
      </c>
      <c r="AC312" t="str">
        <f t="shared" si="76"/>
        <v>"18",</v>
      </c>
      <c r="AD312" t="str">
        <f t="shared" si="77"/>
        <v>"RH",</v>
      </c>
      <c r="AE312" t="str">
        <f t="shared" si="83"/>
        <v>"Chris Evert",</v>
      </c>
    </row>
    <row r="313" spans="1:31" x14ac:dyDescent="0.25">
      <c r="A313">
        <v>1995</v>
      </c>
      <c r="B313" t="s">
        <v>230</v>
      </c>
      <c r="C313" t="s">
        <v>81</v>
      </c>
      <c r="D313" t="s">
        <v>187</v>
      </c>
      <c r="E313" t="s">
        <v>244</v>
      </c>
      <c r="F313" t="s">
        <v>477</v>
      </c>
      <c r="G313" t="str">
        <f t="shared" si="91"/>
        <v>MaryPierce</v>
      </c>
      <c r="H313">
        <f t="shared" si="78"/>
        <v>0</v>
      </c>
      <c r="I313">
        <f t="shared" si="84"/>
        <v>0</v>
      </c>
      <c r="J313">
        <f t="shared" si="87"/>
        <v>0</v>
      </c>
      <c r="K313">
        <f t="shared" si="88"/>
        <v>0</v>
      </c>
      <c r="L313">
        <f t="shared" si="89"/>
        <v>0</v>
      </c>
      <c r="M313">
        <f t="shared" si="90"/>
        <v>0</v>
      </c>
      <c r="O313" t="s">
        <v>245</v>
      </c>
      <c r="P313" t="s">
        <v>246</v>
      </c>
      <c r="Q313" t="str">
        <f t="shared" si="74"/>
        <v>"1995",</v>
      </c>
      <c r="R313" t="str">
        <f t="shared" si="75"/>
        <v>"FRA",</v>
      </c>
      <c r="S313" t="s">
        <v>473</v>
      </c>
      <c r="T313" t="str">
        <f t="shared" si="85"/>
        <v>"EUR",</v>
      </c>
      <c r="U313" t="str">
        <f t="shared" si="79"/>
        <v>"Mary",</v>
      </c>
      <c r="V313" t="str">
        <f t="shared" si="80"/>
        <v>"Pierce",</v>
      </c>
      <c r="W313" t="str">
        <f t="shared" si="81"/>
        <v>"AO",</v>
      </c>
      <c r="X313" t="str">
        <f t="shared" si="82"/>
        <v>"SHE",</v>
      </c>
      <c r="Y313" t="s">
        <v>333</v>
      </c>
      <c r="Z313" t="str">
        <f t="shared" si="86"/>
        <v>"marypierce",</v>
      </c>
      <c r="AA313">
        <v>2</v>
      </c>
      <c r="AB313" t="s">
        <v>470</v>
      </c>
      <c r="AC313" t="str">
        <f t="shared" si="76"/>
        <v>"2",</v>
      </c>
      <c r="AD313" t="str">
        <f t="shared" si="77"/>
        <v>"RH",</v>
      </c>
      <c r="AE313" t="str">
        <f t="shared" si="83"/>
        <v>"Mary Pierce",</v>
      </c>
    </row>
    <row r="314" spans="1:31" x14ac:dyDescent="0.25">
      <c r="A314">
        <v>1989</v>
      </c>
      <c r="B314" t="s">
        <v>216</v>
      </c>
      <c r="C314" t="s">
        <v>15</v>
      </c>
      <c r="D314" t="s">
        <v>116</v>
      </c>
      <c r="E314" t="s">
        <v>244</v>
      </c>
      <c r="F314" t="s">
        <v>477</v>
      </c>
      <c r="G314" t="str">
        <f t="shared" si="91"/>
        <v>SteffiGraf</v>
      </c>
      <c r="H314">
        <f t="shared" si="78"/>
        <v>0</v>
      </c>
      <c r="I314">
        <f t="shared" si="84"/>
        <v>0</v>
      </c>
      <c r="J314">
        <f t="shared" si="87"/>
        <v>0</v>
      </c>
      <c r="K314">
        <f t="shared" si="88"/>
        <v>0</v>
      </c>
      <c r="L314">
        <f t="shared" si="89"/>
        <v>0</v>
      </c>
      <c r="M314">
        <f t="shared" si="90"/>
        <v>0</v>
      </c>
      <c r="O314" t="s">
        <v>245</v>
      </c>
      <c r="P314" t="s">
        <v>246</v>
      </c>
      <c r="Q314" t="str">
        <f t="shared" si="74"/>
        <v>"1989",</v>
      </c>
      <c r="R314" t="str">
        <f t="shared" si="75"/>
        <v>"GER",</v>
      </c>
      <c r="S314" t="s">
        <v>473</v>
      </c>
      <c r="T314" t="str">
        <f t="shared" si="85"/>
        <v>"EUR",</v>
      </c>
      <c r="U314" t="str">
        <f t="shared" si="79"/>
        <v>"Steffi",</v>
      </c>
      <c r="V314" t="str">
        <f t="shared" si="80"/>
        <v>"Graf",</v>
      </c>
      <c r="W314" t="str">
        <f t="shared" si="81"/>
        <v>"AO",</v>
      </c>
      <c r="X314" t="str">
        <f t="shared" si="82"/>
        <v>"SHE",</v>
      </c>
      <c r="Y314" t="s">
        <v>251</v>
      </c>
      <c r="Z314" t="str">
        <f t="shared" si="86"/>
        <v>"steffigraf",</v>
      </c>
      <c r="AA314">
        <v>22</v>
      </c>
      <c r="AB314" t="s">
        <v>470</v>
      </c>
      <c r="AC314" t="str">
        <f t="shared" si="76"/>
        <v>"22",</v>
      </c>
      <c r="AD314" t="str">
        <f t="shared" si="77"/>
        <v>"RH",</v>
      </c>
      <c r="AE314" t="str">
        <f t="shared" si="83"/>
        <v>"Steffi Graf",</v>
      </c>
    </row>
    <row r="315" spans="1:31" x14ac:dyDescent="0.25">
      <c r="A315">
        <v>1997</v>
      </c>
      <c r="B315" t="s">
        <v>213</v>
      </c>
      <c r="C315" t="s">
        <v>36</v>
      </c>
      <c r="D315" t="s">
        <v>161</v>
      </c>
      <c r="E315" t="s">
        <v>244</v>
      </c>
      <c r="F315" t="s">
        <v>477</v>
      </c>
      <c r="G315" t="str">
        <f t="shared" si="91"/>
        <v>MartinaHingis</v>
      </c>
      <c r="H315">
        <f t="shared" si="78"/>
        <v>0</v>
      </c>
      <c r="I315">
        <f t="shared" si="84"/>
        <v>0</v>
      </c>
      <c r="J315">
        <f t="shared" si="87"/>
        <v>0</v>
      </c>
      <c r="K315">
        <f t="shared" si="88"/>
        <v>0</v>
      </c>
      <c r="L315">
        <f t="shared" si="89"/>
        <v>0</v>
      </c>
      <c r="M315">
        <f t="shared" si="90"/>
        <v>0</v>
      </c>
      <c r="O315" t="s">
        <v>245</v>
      </c>
      <c r="P315" t="s">
        <v>246</v>
      </c>
      <c r="Q315" t="str">
        <f t="shared" si="74"/>
        <v>"1997",</v>
      </c>
      <c r="R315" t="str">
        <f t="shared" si="75"/>
        <v>"SWI",</v>
      </c>
      <c r="S315" t="s">
        <v>473</v>
      </c>
      <c r="T315" t="str">
        <f t="shared" si="85"/>
        <v>"EUR",</v>
      </c>
      <c r="U315" t="str">
        <f t="shared" si="79"/>
        <v>"Martina",</v>
      </c>
      <c r="V315" t="str">
        <f t="shared" si="80"/>
        <v>"Hingis",</v>
      </c>
      <c r="W315" t="str">
        <f t="shared" si="81"/>
        <v>"AO",</v>
      </c>
      <c r="X315" t="str">
        <f t="shared" si="82"/>
        <v>"SHE",</v>
      </c>
      <c r="Y315" t="s">
        <v>307</v>
      </c>
      <c r="Z315" t="str">
        <f t="shared" si="86"/>
        <v>"martinahingis",</v>
      </c>
      <c r="AA315">
        <v>5</v>
      </c>
      <c r="AB315" t="s">
        <v>470</v>
      </c>
      <c r="AC315" t="str">
        <f t="shared" si="76"/>
        <v>"5",</v>
      </c>
      <c r="AD315" t="str">
        <f t="shared" si="77"/>
        <v>"RH",</v>
      </c>
      <c r="AE315" t="str">
        <f t="shared" si="83"/>
        <v>"Martina Hingis",</v>
      </c>
    </row>
    <row r="316" spans="1:31" x14ac:dyDescent="0.25">
      <c r="A316">
        <v>2011</v>
      </c>
      <c r="B316" t="s">
        <v>234</v>
      </c>
      <c r="C316" t="s">
        <v>84</v>
      </c>
      <c r="D316" t="s">
        <v>191</v>
      </c>
      <c r="E316" t="s">
        <v>244</v>
      </c>
      <c r="F316" t="s">
        <v>477</v>
      </c>
      <c r="G316" t="str">
        <f t="shared" si="91"/>
        <v>KimClijsters</v>
      </c>
      <c r="H316">
        <f t="shared" si="78"/>
        <v>0</v>
      </c>
      <c r="I316">
        <f t="shared" si="84"/>
        <v>0</v>
      </c>
      <c r="J316">
        <f t="shared" si="87"/>
        <v>0</v>
      </c>
      <c r="K316">
        <f t="shared" si="88"/>
        <v>0</v>
      </c>
      <c r="L316">
        <f t="shared" si="89"/>
        <v>0</v>
      </c>
      <c r="M316">
        <f t="shared" si="90"/>
        <v>0</v>
      </c>
      <c r="O316" t="s">
        <v>245</v>
      </c>
      <c r="P316" t="s">
        <v>246</v>
      </c>
      <c r="Q316" t="str">
        <f t="shared" si="74"/>
        <v>"2011",</v>
      </c>
      <c r="R316" t="str">
        <f t="shared" si="75"/>
        <v>"BEL",</v>
      </c>
      <c r="S316" t="s">
        <v>473</v>
      </c>
      <c r="T316" t="str">
        <f t="shared" si="85"/>
        <v>"EUR",</v>
      </c>
      <c r="U316" t="str">
        <f t="shared" si="79"/>
        <v>"Kim",</v>
      </c>
      <c r="V316" t="str">
        <f t="shared" si="80"/>
        <v>"Clijsters",</v>
      </c>
      <c r="W316" t="str">
        <f t="shared" si="81"/>
        <v>"AO",</v>
      </c>
      <c r="X316" t="str">
        <f t="shared" si="82"/>
        <v>"SHE",</v>
      </c>
      <c r="Y316" t="s">
        <v>337</v>
      </c>
      <c r="Z316" t="str">
        <f t="shared" si="86"/>
        <v>"kimclijsters",</v>
      </c>
      <c r="AA316">
        <v>4</v>
      </c>
      <c r="AB316" t="s">
        <v>470</v>
      </c>
      <c r="AC316" t="str">
        <f t="shared" si="76"/>
        <v>"4",</v>
      </c>
      <c r="AD316" t="str">
        <f t="shared" si="77"/>
        <v>"RH",</v>
      </c>
      <c r="AE316" t="str">
        <f t="shared" si="83"/>
        <v>"Kim Clijsters",</v>
      </c>
    </row>
    <row r="317" spans="1:31" x14ac:dyDescent="0.25">
      <c r="A317">
        <v>2017</v>
      </c>
      <c r="B317" t="s">
        <v>212</v>
      </c>
      <c r="C317" t="s">
        <v>95</v>
      </c>
      <c r="D317" t="s">
        <v>203</v>
      </c>
      <c r="E317" t="s">
        <v>241</v>
      </c>
      <c r="F317" t="s">
        <v>477</v>
      </c>
      <c r="G317" t="str">
        <f t="shared" si="91"/>
        <v>SloaneStephens</v>
      </c>
      <c r="H317">
        <f t="shared" si="78"/>
        <v>0</v>
      </c>
      <c r="I317">
        <f t="shared" si="84"/>
        <v>0</v>
      </c>
      <c r="J317">
        <f t="shared" si="87"/>
        <v>0</v>
      </c>
      <c r="K317">
        <f t="shared" si="88"/>
        <v>0</v>
      </c>
      <c r="L317">
        <f t="shared" si="89"/>
        <v>0</v>
      </c>
      <c r="M317">
        <f t="shared" si="90"/>
        <v>0</v>
      </c>
      <c r="O317" t="s">
        <v>245</v>
      </c>
      <c r="P317" t="s">
        <v>246</v>
      </c>
      <c r="Q317" t="str">
        <f t="shared" si="74"/>
        <v>"2017",</v>
      </c>
      <c r="R317" t="str">
        <f t="shared" si="75"/>
        <v>"USA",</v>
      </c>
      <c r="S317" t="s">
        <v>471</v>
      </c>
      <c r="T317" t="str">
        <f t="shared" si="85"/>
        <v>"NAM",</v>
      </c>
      <c r="U317" t="str">
        <f t="shared" si="79"/>
        <v>"Sloane",</v>
      </c>
      <c r="V317" t="str">
        <f t="shared" si="80"/>
        <v>"Stephens",</v>
      </c>
      <c r="W317" t="str">
        <f t="shared" si="81"/>
        <v>"USO",</v>
      </c>
      <c r="X317" t="str">
        <f t="shared" si="82"/>
        <v>"SHE",</v>
      </c>
      <c r="Y317" t="s">
        <v>349</v>
      </c>
      <c r="Z317" t="str">
        <f t="shared" si="86"/>
        <v>"sloanestephens",</v>
      </c>
      <c r="AA317">
        <v>1</v>
      </c>
      <c r="AB317" t="s">
        <v>470</v>
      </c>
      <c r="AC317" t="str">
        <f t="shared" si="76"/>
        <v>"1",</v>
      </c>
      <c r="AD317" t="str">
        <f t="shared" si="77"/>
        <v>"RH",</v>
      </c>
      <c r="AE317" t="str">
        <f t="shared" si="83"/>
        <v>"Sloane Stephens",</v>
      </c>
    </row>
    <row r="318" spans="1:31" x14ac:dyDescent="0.25">
      <c r="A318">
        <v>1968</v>
      </c>
      <c r="B318" t="s">
        <v>227</v>
      </c>
      <c r="C318" t="s">
        <v>27</v>
      </c>
      <c r="D318" t="s">
        <v>129</v>
      </c>
      <c r="E318" t="s">
        <v>241</v>
      </c>
      <c r="F318" t="s">
        <v>477</v>
      </c>
      <c r="G318" t="str">
        <f t="shared" si="91"/>
        <v>VirginiaWade</v>
      </c>
      <c r="H318">
        <f t="shared" si="78"/>
        <v>0</v>
      </c>
      <c r="I318">
        <f t="shared" si="84"/>
        <v>0</v>
      </c>
      <c r="J318">
        <f t="shared" si="87"/>
        <v>0</v>
      </c>
      <c r="K318">
        <f t="shared" si="88"/>
        <v>0</v>
      </c>
      <c r="L318">
        <f t="shared" si="89"/>
        <v>0</v>
      </c>
      <c r="M318">
        <f t="shared" si="90"/>
        <v>0</v>
      </c>
      <c r="O318" t="s">
        <v>245</v>
      </c>
      <c r="P318" t="s">
        <v>246</v>
      </c>
      <c r="Q318" t="str">
        <f t="shared" si="74"/>
        <v>"1968",</v>
      </c>
      <c r="R318" t="str">
        <f t="shared" si="75"/>
        <v>"GBR",</v>
      </c>
      <c r="S318" t="s">
        <v>473</v>
      </c>
      <c r="T318" t="str">
        <f t="shared" si="85"/>
        <v>"EUR",</v>
      </c>
      <c r="U318" t="str">
        <f t="shared" si="79"/>
        <v>"Virginia",</v>
      </c>
      <c r="V318" t="str">
        <f t="shared" si="80"/>
        <v>"Wade",</v>
      </c>
      <c r="W318" t="str">
        <f t="shared" si="81"/>
        <v>"USO",</v>
      </c>
      <c r="X318" t="str">
        <f t="shared" si="82"/>
        <v>"SHE",</v>
      </c>
      <c r="Y318" t="s">
        <v>275</v>
      </c>
      <c r="Z318" t="str">
        <f t="shared" si="86"/>
        <v>"virginiawade",</v>
      </c>
      <c r="AA318">
        <v>3</v>
      </c>
      <c r="AB318" t="s">
        <v>470</v>
      </c>
      <c r="AC318" t="str">
        <f t="shared" si="76"/>
        <v>"3",</v>
      </c>
      <c r="AD318" t="str">
        <f t="shared" si="77"/>
        <v>"RH",</v>
      </c>
      <c r="AE318" t="str">
        <f t="shared" si="83"/>
        <v>"Virginia Wade",</v>
      </c>
    </row>
    <row r="319" spans="1:31" x14ac:dyDescent="0.25">
      <c r="A319">
        <v>1970</v>
      </c>
      <c r="B319" t="s">
        <v>218</v>
      </c>
      <c r="C319" t="s">
        <v>42</v>
      </c>
      <c r="D319" t="s">
        <v>145</v>
      </c>
      <c r="E319" t="s">
        <v>244</v>
      </c>
      <c r="F319" t="s">
        <v>477</v>
      </c>
      <c r="G319" t="str">
        <f t="shared" si="91"/>
        <v>MargaretCourt</v>
      </c>
      <c r="H319">
        <f t="shared" si="78"/>
        <v>0</v>
      </c>
      <c r="I319">
        <f t="shared" si="84"/>
        <v>0</v>
      </c>
      <c r="J319">
        <f t="shared" si="87"/>
        <v>0</v>
      </c>
      <c r="K319">
        <f t="shared" si="88"/>
        <v>0</v>
      </c>
      <c r="L319">
        <f t="shared" si="89"/>
        <v>0</v>
      </c>
      <c r="M319">
        <f t="shared" si="90"/>
        <v>0</v>
      </c>
      <c r="O319" t="s">
        <v>245</v>
      </c>
      <c r="P319" t="s">
        <v>246</v>
      </c>
      <c r="Q319" t="str">
        <f t="shared" si="74"/>
        <v>"1970",</v>
      </c>
      <c r="R319" t="str">
        <f t="shared" si="75"/>
        <v>"AUS",</v>
      </c>
      <c r="S319" t="s">
        <v>218</v>
      </c>
      <c r="T319" t="str">
        <f t="shared" si="85"/>
        <v>"AUS",</v>
      </c>
      <c r="U319" t="str">
        <f t="shared" si="79"/>
        <v>"Margaret",</v>
      </c>
      <c r="V319" t="str">
        <f t="shared" si="80"/>
        <v>"Court",</v>
      </c>
      <c r="W319" t="str">
        <f t="shared" si="81"/>
        <v>"AO",</v>
      </c>
      <c r="X319" t="str">
        <f t="shared" si="82"/>
        <v>"SHE",</v>
      </c>
      <c r="Y319" t="s">
        <v>291</v>
      </c>
      <c r="Z319" t="str">
        <f t="shared" si="86"/>
        <v>"margaretcourt",</v>
      </c>
      <c r="AA319">
        <v>24</v>
      </c>
      <c r="AB319" t="s">
        <v>470</v>
      </c>
      <c r="AC319" t="str">
        <f t="shared" si="76"/>
        <v>"24",</v>
      </c>
      <c r="AD319" t="str">
        <f t="shared" si="77"/>
        <v>"RH",</v>
      </c>
      <c r="AE319" t="str">
        <f t="shared" si="83"/>
        <v>"Margaret Court",</v>
      </c>
    </row>
    <row r="320" spans="1:31" x14ac:dyDescent="0.25">
      <c r="A320">
        <v>1975</v>
      </c>
      <c r="B320" t="s">
        <v>217</v>
      </c>
      <c r="C320" t="s">
        <v>96</v>
      </c>
      <c r="D320" t="s">
        <v>204</v>
      </c>
      <c r="E320" t="s">
        <v>241</v>
      </c>
      <c r="F320" t="s">
        <v>476</v>
      </c>
      <c r="G320" t="str">
        <f t="shared" si="91"/>
        <v>ManuelOrantes</v>
      </c>
      <c r="H320">
        <f t="shared" si="78"/>
        <v>0</v>
      </c>
      <c r="I320">
        <f t="shared" si="84"/>
        <v>0</v>
      </c>
      <c r="J320">
        <f t="shared" si="87"/>
        <v>0</v>
      </c>
      <c r="K320">
        <f t="shared" si="88"/>
        <v>0</v>
      </c>
      <c r="L320">
        <f t="shared" si="89"/>
        <v>0</v>
      </c>
      <c r="M320">
        <f t="shared" si="90"/>
        <v>0</v>
      </c>
      <c r="O320" t="s">
        <v>245</v>
      </c>
      <c r="P320" t="s">
        <v>246</v>
      </c>
      <c r="Q320" t="str">
        <f t="shared" ref="Q320:Q383" si="92">_xlfn.CONCAT($O320,A320,$P320)</f>
        <v>"1975",</v>
      </c>
      <c r="R320" t="str">
        <f t="shared" ref="R320:R383" si="93">_xlfn.CONCAT($O320,B320,$P320)</f>
        <v>"ESP",</v>
      </c>
      <c r="S320" t="s">
        <v>473</v>
      </c>
      <c r="T320" t="str">
        <f t="shared" si="85"/>
        <v>"EUR",</v>
      </c>
      <c r="U320" t="str">
        <f t="shared" si="79"/>
        <v>"Manuel",</v>
      </c>
      <c r="V320" t="str">
        <f t="shared" si="80"/>
        <v>"Orantes",</v>
      </c>
      <c r="W320" t="str">
        <f t="shared" si="81"/>
        <v>"USO",</v>
      </c>
      <c r="X320" t="str">
        <f t="shared" si="82"/>
        <v>"HE",</v>
      </c>
      <c r="Y320" t="s">
        <v>350</v>
      </c>
      <c r="Z320" t="str">
        <f t="shared" si="86"/>
        <v>"manuelorantes",</v>
      </c>
      <c r="AA320">
        <v>1</v>
      </c>
      <c r="AB320" t="s">
        <v>469</v>
      </c>
      <c r="AC320" t="str">
        <f t="shared" ref="AC320:AC383" si="94">_xlfn.CONCAT($O320,AA320,$P320)</f>
        <v>"1",</v>
      </c>
      <c r="AD320" t="str">
        <f t="shared" ref="AD320:AD383" si="95">_xlfn.CONCAT($O320,AB320,$P320)</f>
        <v>"LH",</v>
      </c>
      <c r="AE320" t="str">
        <f t="shared" si="83"/>
        <v>"Manuel Orantes",</v>
      </c>
    </row>
    <row r="321" spans="1:31" x14ac:dyDescent="0.25">
      <c r="A321">
        <v>1990</v>
      </c>
      <c r="B321" t="s">
        <v>216</v>
      </c>
      <c r="C321" t="s">
        <v>15</v>
      </c>
      <c r="D321" t="s">
        <v>116</v>
      </c>
      <c r="E321" t="s">
        <v>244</v>
      </c>
      <c r="F321" t="s">
        <v>477</v>
      </c>
      <c r="G321" t="str">
        <f t="shared" si="91"/>
        <v>SteffiGraf</v>
      </c>
      <c r="H321">
        <f t="shared" ref="H321:H384" si="96">IF(G321=G320,1,0)</f>
        <v>0</v>
      </c>
      <c r="I321">
        <f t="shared" si="84"/>
        <v>0</v>
      </c>
      <c r="J321">
        <f t="shared" si="87"/>
        <v>0</v>
      </c>
      <c r="K321">
        <f t="shared" si="88"/>
        <v>0</v>
      </c>
      <c r="L321">
        <f t="shared" si="89"/>
        <v>0</v>
      </c>
      <c r="M321">
        <f t="shared" si="90"/>
        <v>0</v>
      </c>
      <c r="O321" t="s">
        <v>245</v>
      </c>
      <c r="P321" t="s">
        <v>246</v>
      </c>
      <c r="Q321" t="str">
        <f t="shared" si="92"/>
        <v>"1990",</v>
      </c>
      <c r="R321" t="str">
        <f t="shared" si="93"/>
        <v>"GER",</v>
      </c>
      <c r="S321" t="s">
        <v>473</v>
      </c>
      <c r="T321" t="str">
        <f t="shared" si="85"/>
        <v>"EUR",</v>
      </c>
      <c r="U321" t="str">
        <f t="shared" ref="U321:U384" si="97">_xlfn.CONCAT($O321,C321,$P321)</f>
        <v>"Steffi",</v>
      </c>
      <c r="V321" t="str">
        <f t="shared" ref="V321:V384" si="98">_xlfn.CONCAT($O321,D321,$P321)</f>
        <v>"Graf",</v>
      </c>
      <c r="W321" t="str">
        <f t="shared" ref="W321:W384" si="99">_xlfn.CONCAT($O321,E321,$P321)</f>
        <v>"AO",</v>
      </c>
      <c r="X321" t="str">
        <f t="shared" ref="X321:X384" si="100">_xlfn.CONCAT($O321,F321,$P321)</f>
        <v>"SHE",</v>
      </c>
      <c r="Y321" t="s">
        <v>251</v>
      </c>
      <c r="Z321" t="str">
        <f t="shared" si="86"/>
        <v>"steffigraf",</v>
      </c>
      <c r="AA321">
        <v>22</v>
      </c>
      <c r="AB321" t="s">
        <v>470</v>
      </c>
      <c r="AC321" t="str">
        <f t="shared" si="94"/>
        <v>"22",</v>
      </c>
      <c r="AD321" t="str">
        <f t="shared" si="95"/>
        <v>"RH",</v>
      </c>
      <c r="AE321" t="str">
        <f t="shared" ref="AE321:AE383" si="101">_xlfn.CONCAT(O321,C321," ",D321,P321)</f>
        <v>"Steffi Graf",</v>
      </c>
    </row>
    <row r="322" spans="1:31" x14ac:dyDescent="0.25">
      <c r="A322">
        <v>1996</v>
      </c>
      <c r="B322" t="s">
        <v>225</v>
      </c>
      <c r="C322" t="s">
        <v>74</v>
      </c>
      <c r="D322" t="s">
        <v>179</v>
      </c>
      <c r="E322" t="s">
        <v>243</v>
      </c>
      <c r="F322" t="s">
        <v>476</v>
      </c>
      <c r="G322" t="str">
        <f t="shared" si="91"/>
        <v>YevgenyKafelnikov</v>
      </c>
      <c r="H322">
        <f t="shared" si="96"/>
        <v>0</v>
      </c>
      <c r="I322">
        <f t="shared" ref="I322:I385" si="102">IF(G322=G320,1,0)</f>
        <v>0</v>
      </c>
      <c r="J322">
        <f t="shared" si="87"/>
        <v>0</v>
      </c>
      <c r="K322">
        <f t="shared" si="88"/>
        <v>0</v>
      </c>
      <c r="L322">
        <f t="shared" si="89"/>
        <v>0</v>
      </c>
      <c r="M322">
        <f t="shared" si="90"/>
        <v>0</v>
      </c>
      <c r="O322" t="s">
        <v>245</v>
      </c>
      <c r="P322" t="s">
        <v>246</v>
      </c>
      <c r="Q322" t="str">
        <f t="shared" si="92"/>
        <v>"1996",</v>
      </c>
      <c r="R322" t="str">
        <f t="shared" si="93"/>
        <v>"RUS",</v>
      </c>
      <c r="S322" t="s">
        <v>475</v>
      </c>
      <c r="T322" t="str">
        <f t="shared" ref="T322:T385" si="103">_xlfn.CONCAT($O322,S322,$P322)</f>
        <v>"ASA",</v>
      </c>
      <c r="U322" t="str">
        <f t="shared" si="97"/>
        <v>"Yevgeny",</v>
      </c>
      <c r="V322" t="str">
        <f t="shared" si="98"/>
        <v>"Kafelnikov",</v>
      </c>
      <c r="W322" t="str">
        <f t="shared" si="99"/>
        <v>"FO",</v>
      </c>
      <c r="X322" t="str">
        <f t="shared" si="100"/>
        <v>"HE",</v>
      </c>
      <c r="Y322" t="s">
        <v>325</v>
      </c>
      <c r="Z322" t="str">
        <f t="shared" ref="Z322:Z385" si="104">_xlfn.CONCAT($O322,Y322,$P322)</f>
        <v>"yevgenykafelnikov",</v>
      </c>
      <c r="AA322">
        <v>2</v>
      </c>
      <c r="AB322" t="s">
        <v>470</v>
      </c>
      <c r="AC322" t="str">
        <f t="shared" si="94"/>
        <v>"2",</v>
      </c>
      <c r="AD322" t="str">
        <f t="shared" si="95"/>
        <v>"RH",</v>
      </c>
      <c r="AE322" t="str">
        <f t="shared" si="101"/>
        <v>"Yevgeny Kafelnikov",</v>
      </c>
    </row>
    <row r="323" spans="1:31" x14ac:dyDescent="0.25">
      <c r="A323">
        <v>1984</v>
      </c>
      <c r="B323" t="s">
        <v>215</v>
      </c>
      <c r="C323" t="s">
        <v>5</v>
      </c>
      <c r="D323" t="s">
        <v>106</v>
      </c>
      <c r="E323" t="s">
        <v>244</v>
      </c>
      <c r="F323" t="s">
        <v>476</v>
      </c>
      <c r="G323" t="str">
        <f t="shared" si="91"/>
        <v>MatsWilander</v>
      </c>
      <c r="H323">
        <f t="shared" si="96"/>
        <v>0</v>
      </c>
      <c r="I323">
        <f t="shared" si="102"/>
        <v>0</v>
      </c>
      <c r="J323">
        <f t="shared" ref="J323:J386" si="105">IF(G323=G320,1,0)</f>
        <v>0</v>
      </c>
      <c r="K323">
        <f t="shared" si="88"/>
        <v>0</v>
      </c>
      <c r="L323">
        <f t="shared" si="89"/>
        <v>0</v>
      </c>
      <c r="M323">
        <f t="shared" si="90"/>
        <v>0</v>
      </c>
      <c r="O323" t="s">
        <v>245</v>
      </c>
      <c r="P323" t="s">
        <v>246</v>
      </c>
      <c r="Q323" t="str">
        <f t="shared" si="92"/>
        <v>"1984",</v>
      </c>
      <c r="R323" t="str">
        <f t="shared" si="93"/>
        <v>"SWE",</v>
      </c>
      <c r="S323" t="s">
        <v>473</v>
      </c>
      <c r="T323" t="str">
        <f t="shared" si="103"/>
        <v>"EUR",</v>
      </c>
      <c r="U323" t="str">
        <f t="shared" si="97"/>
        <v>"Mats",</v>
      </c>
      <c r="V323" t="str">
        <f t="shared" si="98"/>
        <v>"Wilander",</v>
      </c>
      <c r="W323" t="str">
        <f t="shared" si="99"/>
        <v>"AO",</v>
      </c>
      <c r="X323" t="str">
        <f t="shared" si="100"/>
        <v>"HE",</v>
      </c>
      <c r="Y323" t="s">
        <v>253</v>
      </c>
      <c r="Z323" t="str">
        <f t="shared" si="104"/>
        <v>"matswilander",</v>
      </c>
      <c r="AA323">
        <v>7</v>
      </c>
      <c r="AB323" t="s">
        <v>470</v>
      </c>
      <c r="AC323" t="str">
        <f t="shared" si="94"/>
        <v>"7",</v>
      </c>
      <c r="AD323" t="str">
        <f t="shared" si="95"/>
        <v>"RH",</v>
      </c>
      <c r="AE323" t="str">
        <f t="shared" si="101"/>
        <v>"Mats Wilander",</v>
      </c>
    </row>
    <row r="324" spans="1:31" x14ac:dyDescent="0.25">
      <c r="A324">
        <v>2000</v>
      </c>
      <c r="B324" t="s">
        <v>212</v>
      </c>
      <c r="C324" t="s">
        <v>7</v>
      </c>
      <c r="D324" t="s">
        <v>108</v>
      </c>
      <c r="E324" t="s">
        <v>242</v>
      </c>
      <c r="F324" t="s">
        <v>476</v>
      </c>
      <c r="G324" t="str">
        <f t="shared" si="91"/>
        <v>PeteSampras</v>
      </c>
      <c r="H324">
        <f t="shared" si="96"/>
        <v>0</v>
      </c>
      <c r="I324">
        <f t="shared" si="102"/>
        <v>0</v>
      </c>
      <c r="J324">
        <f t="shared" si="105"/>
        <v>0</v>
      </c>
      <c r="K324">
        <f t="shared" ref="K324:K387" si="106">IF(G324=G320,1,0)</f>
        <v>0</v>
      </c>
      <c r="L324">
        <f t="shared" si="89"/>
        <v>0</v>
      </c>
      <c r="M324">
        <f t="shared" si="90"/>
        <v>0</v>
      </c>
      <c r="O324" t="s">
        <v>245</v>
      </c>
      <c r="P324" t="s">
        <v>246</v>
      </c>
      <c r="Q324" t="str">
        <f t="shared" si="92"/>
        <v>"2000",</v>
      </c>
      <c r="R324" t="str">
        <f t="shared" si="93"/>
        <v>"USA",</v>
      </c>
      <c r="S324" t="s">
        <v>471</v>
      </c>
      <c r="T324" t="str">
        <f t="shared" si="103"/>
        <v>"NAM",</v>
      </c>
      <c r="U324" t="str">
        <f t="shared" si="97"/>
        <v>"Pete",</v>
      </c>
      <c r="V324" t="str">
        <f t="shared" si="98"/>
        <v>"Sampras",</v>
      </c>
      <c r="W324" t="str">
        <f t="shared" si="99"/>
        <v>"WIM",</v>
      </c>
      <c r="X324" t="str">
        <f t="shared" si="100"/>
        <v>"HE",</v>
      </c>
      <c r="Y324" t="s">
        <v>256</v>
      </c>
      <c r="Z324" t="str">
        <f t="shared" si="104"/>
        <v>"petesampras",</v>
      </c>
      <c r="AA324">
        <v>14</v>
      </c>
      <c r="AB324" t="s">
        <v>470</v>
      </c>
      <c r="AC324" t="str">
        <f t="shared" si="94"/>
        <v>"14",</v>
      </c>
      <c r="AD324" t="str">
        <f t="shared" si="95"/>
        <v>"RH",</v>
      </c>
      <c r="AE324" t="str">
        <f t="shared" si="101"/>
        <v>"Pete Sampras",</v>
      </c>
    </row>
    <row r="325" spans="1:31" x14ac:dyDescent="0.25">
      <c r="A325">
        <v>2007</v>
      </c>
      <c r="B325" t="s">
        <v>234</v>
      </c>
      <c r="C325" t="s">
        <v>67</v>
      </c>
      <c r="D325" t="s">
        <v>172</v>
      </c>
      <c r="E325" t="s">
        <v>243</v>
      </c>
      <c r="F325" t="s">
        <v>477</v>
      </c>
      <c r="G325" t="str">
        <f t="shared" si="91"/>
        <v>JustineHenin</v>
      </c>
      <c r="H325">
        <f t="shared" si="96"/>
        <v>0</v>
      </c>
      <c r="I325">
        <f t="shared" si="102"/>
        <v>0</v>
      </c>
      <c r="J325">
        <f t="shared" si="105"/>
        <v>0</v>
      </c>
      <c r="K325">
        <f t="shared" si="106"/>
        <v>0</v>
      </c>
      <c r="L325">
        <f t="shared" ref="L325:L388" si="107">IF(G325=G320,1,0)</f>
        <v>0</v>
      </c>
      <c r="M325">
        <f t="shared" si="90"/>
        <v>0</v>
      </c>
      <c r="O325" t="s">
        <v>245</v>
      </c>
      <c r="P325" t="s">
        <v>246</v>
      </c>
      <c r="Q325" t="str">
        <f t="shared" si="92"/>
        <v>"2007",</v>
      </c>
      <c r="R325" t="str">
        <f t="shared" si="93"/>
        <v>"BEL",</v>
      </c>
      <c r="S325" t="s">
        <v>473</v>
      </c>
      <c r="T325" t="str">
        <f t="shared" si="103"/>
        <v>"EUR",</v>
      </c>
      <c r="U325" t="str">
        <f t="shared" si="97"/>
        <v>"Justine",</v>
      </c>
      <c r="V325" t="str">
        <f t="shared" si="98"/>
        <v>"Henin",</v>
      </c>
      <c r="W325" t="str">
        <f t="shared" si="99"/>
        <v>"FO",</v>
      </c>
      <c r="X325" t="str">
        <f t="shared" si="100"/>
        <v>"SHE",</v>
      </c>
      <c r="Y325" t="s">
        <v>318</v>
      </c>
      <c r="Z325" t="str">
        <f t="shared" si="104"/>
        <v>"justinehenin",</v>
      </c>
      <c r="AA325">
        <v>7</v>
      </c>
      <c r="AB325" t="s">
        <v>470</v>
      </c>
      <c r="AC325" t="str">
        <f t="shared" si="94"/>
        <v>"7",</v>
      </c>
      <c r="AD325" t="str">
        <f t="shared" si="95"/>
        <v>"RH",</v>
      </c>
      <c r="AE325" t="str">
        <f t="shared" si="101"/>
        <v>"Justine Henin",</v>
      </c>
    </row>
    <row r="326" spans="1:31" x14ac:dyDescent="0.25">
      <c r="A326">
        <v>2006</v>
      </c>
      <c r="B326" t="s">
        <v>230</v>
      </c>
      <c r="C326" t="s">
        <v>94</v>
      </c>
      <c r="D326" t="s">
        <v>202</v>
      </c>
      <c r="E326" t="s">
        <v>242</v>
      </c>
      <c r="F326" t="s">
        <v>477</v>
      </c>
      <c r="G326" t="str">
        <f t="shared" si="91"/>
        <v>AmelieMauresmo</v>
      </c>
      <c r="H326">
        <f t="shared" si="96"/>
        <v>0</v>
      </c>
      <c r="I326">
        <f t="shared" si="102"/>
        <v>0</v>
      </c>
      <c r="J326">
        <f t="shared" si="105"/>
        <v>0</v>
      </c>
      <c r="K326">
        <f t="shared" si="106"/>
        <v>0</v>
      </c>
      <c r="L326">
        <f t="shared" si="107"/>
        <v>0</v>
      </c>
      <c r="M326">
        <f t="shared" ref="M326:M389" si="108">IF(G326=G320,1,0)</f>
        <v>0</v>
      </c>
      <c r="O326" t="s">
        <v>245</v>
      </c>
      <c r="P326" t="s">
        <v>246</v>
      </c>
      <c r="Q326" t="str">
        <f t="shared" si="92"/>
        <v>"2006",</v>
      </c>
      <c r="R326" t="str">
        <f t="shared" si="93"/>
        <v>"FRA",</v>
      </c>
      <c r="S326" t="s">
        <v>473</v>
      </c>
      <c r="T326" t="str">
        <f t="shared" si="103"/>
        <v>"EUR",</v>
      </c>
      <c r="U326" t="str">
        <f t="shared" si="97"/>
        <v>"Amelie",</v>
      </c>
      <c r="V326" t="str">
        <f t="shared" si="98"/>
        <v>"Mauresmo",</v>
      </c>
      <c r="W326" t="str">
        <f t="shared" si="99"/>
        <v>"WIM",</v>
      </c>
      <c r="X326" t="str">
        <f t="shared" si="100"/>
        <v>"SHE",</v>
      </c>
      <c r="Y326" t="s">
        <v>348</v>
      </c>
      <c r="Z326" t="str">
        <f t="shared" si="104"/>
        <v>"ameliemauresmo",</v>
      </c>
      <c r="AA326">
        <v>2</v>
      </c>
      <c r="AB326" t="s">
        <v>470</v>
      </c>
      <c r="AC326" t="str">
        <f t="shared" si="94"/>
        <v>"2",</v>
      </c>
      <c r="AD326" t="str">
        <f t="shared" si="95"/>
        <v>"RH",</v>
      </c>
      <c r="AE326" t="str">
        <f t="shared" si="101"/>
        <v>"Amelie Mauresmo",</v>
      </c>
    </row>
    <row r="327" spans="1:31" x14ac:dyDescent="0.25">
      <c r="A327">
        <v>2009</v>
      </c>
      <c r="B327" t="s">
        <v>213</v>
      </c>
      <c r="C327" t="s">
        <v>1</v>
      </c>
      <c r="D327" t="s">
        <v>103</v>
      </c>
      <c r="E327" t="s">
        <v>242</v>
      </c>
      <c r="F327" t="s">
        <v>476</v>
      </c>
      <c r="G327" t="str">
        <f t="shared" si="91"/>
        <v>RogerFederer</v>
      </c>
      <c r="H327">
        <f t="shared" si="96"/>
        <v>0</v>
      </c>
      <c r="I327">
        <f t="shared" si="102"/>
        <v>0</v>
      </c>
      <c r="J327">
        <f t="shared" si="105"/>
        <v>0</v>
      </c>
      <c r="K327">
        <f t="shared" si="106"/>
        <v>0</v>
      </c>
      <c r="L327">
        <f t="shared" si="107"/>
        <v>0</v>
      </c>
      <c r="M327">
        <f t="shared" si="108"/>
        <v>0</v>
      </c>
      <c r="O327" t="s">
        <v>245</v>
      </c>
      <c r="P327" t="s">
        <v>246</v>
      </c>
      <c r="Q327" t="str">
        <f t="shared" si="92"/>
        <v>"2009",</v>
      </c>
      <c r="R327" t="str">
        <f t="shared" si="93"/>
        <v>"SWI",</v>
      </c>
      <c r="S327" t="s">
        <v>473</v>
      </c>
      <c r="T327" t="str">
        <f t="shared" si="103"/>
        <v>"EUR",</v>
      </c>
      <c r="U327" t="str">
        <f t="shared" si="97"/>
        <v>"Roger",</v>
      </c>
      <c r="V327" t="str">
        <f t="shared" si="98"/>
        <v>"Federer",</v>
      </c>
      <c r="W327" t="str">
        <f t="shared" si="99"/>
        <v>"WIM",</v>
      </c>
      <c r="X327" t="str">
        <f t="shared" si="100"/>
        <v>"HE",</v>
      </c>
      <c r="Y327" t="s">
        <v>248</v>
      </c>
      <c r="Z327" t="str">
        <f t="shared" si="104"/>
        <v>"rogerfederer",</v>
      </c>
      <c r="AA327">
        <v>20</v>
      </c>
      <c r="AB327" t="s">
        <v>470</v>
      </c>
      <c r="AC327" t="str">
        <f t="shared" si="94"/>
        <v>"20",</v>
      </c>
      <c r="AD327" t="str">
        <f t="shared" si="95"/>
        <v>"RH",</v>
      </c>
      <c r="AE327" t="str">
        <f t="shared" si="101"/>
        <v>"Roger Federer",</v>
      </c>
    </row>
    <row r="328" spans="1:31" x14ac:dyDescent="0.25">
      <c r="A328">
        <v>2021</v>
      </c>
      <c r="B328" t="s">
        <v>224</v>
      </c>
      <c r="C328" t="s">
        <v>18</v>
      </c>
      <c r="D328" t="s">
        <v>119</v>
      </c>
      <c r="E328" t="s">
        <v>244</v>
      </c>
      <c r="F328" t="s">
        <v>477</v>
      </c>
      <c r="G328" t="str">
        <f t="shared" si="91"/>
        <v>NaomiOsaka</v>
      </c>
      <c r="H328">
        <f t="shared" si="96"/>
        <v>0</v>
      </c>
      <c r="I328">
        <f t="shared" si="102"/>
        <v>0</v>
      </c>
      <c r="J328">
        <f t="shared" si="105"/>
        <v>0</v>
      </c>
      <c r="K328">
        <f t="shared" si="106"/>
        <v>0</v>
      </c>
      <c r="L328">
        <f t="shared" si="107"/>
        <v>0</v>
      </c>
      <c r="M328">
        <f t="shared" si="108"/>
        <v>0</v>
      </c>
      <c r="O328" t="s">
        <v>245</v>
      </c>
      <c r="P328" t="s">
        <v>246</v>
      </c>
      <c r="Q328" t="str">
        <f t="shared" si="92"/>
        <v>"2021",</v>
      </c>
      <c r="R328" t="str">
        <f t="shared" si="93"/>
        <v>"JPN",</v>
      </c>
      <c r="S328" t="s">
        <v>475</v>
      </c>
      <c r="T328" t="str">
        <f t="shared" si="103"/>
        <v>"ASA",</v>
      </c>
      <c r="U328" t="str">
        <f t="shared" si="97"/>
        <v>"Naomi",</v>
      </c>
      <c r="V328" t="str">
        <f t="shared" si="98"/>
        <v>"Osaka",</v>
      </c>
      <c r="W328" t="str">
        <f t="shared" si="99"/>
        <v>"AO",</v>
      </c>
      <c r="X328" t="str">
        <f t="shared" si="100"/>
        <v>"SHE",</v>
      </c>
      <c r="Y328" t="s">
        <v>266</v>
      </c>
      <c r="Z328" t="str">
        <f t="shared" si="104"/>
        <v>"naomiosaka",</v>
      </c>
      <c r="AA328">
        <v>4</v>
      </c>
      <c r="AB328" t="s">
        <v>470</v>
      </c>
      <c r="AC328" t="str">
        <f t="shared" si="94"/>
        <v>"4",</v>
      </c>
      <c r="AD328" t="str">
        <f t="shared" si="95"/>
        <v>"RH",</v>
      </c>
      <c r="AE328" t="str">
        <f t="shared" si="101"/>
        <v>"Naomi Osaka",</v>
      </c>
    </row>
    <row r="329" spans="1:31" x14ac:dyDescent="0.25">
      <c r="A329">
        <v>2002</v>
      </c>
      <c r="B329" t="s">
        <v>218</v>
      </c>
      <c r="C329" t="s">
        <v>90</v>
      </c>
      <c r="D329" t="s">
        <v>197</v>
      </c>
      <c r="E329" t="s">
        <v>242</v>
      </c>
      <c r="F329" t="s">
        <v>476</v>
      </c>
      <c r="G329" t="str">
        <f t="shared" si="91"/>
        <v>LleytonHewitt</v>
      </c>
      <c r="H329">
        <f t="shared" si="96"/>
        <v>0</v>
      </c>
      <c r="I329">
        <f t="shared" si="102"/>
        <v>0</v>
      </c>
      <c r="J329">
        <f t="shared" si="105"/>
        <v>0</v>
      </c>
      <c r="K329">
        <f t="shared" si="106"/>
        <v>0</v>
      </c>
      <c r="L329">
        <f t="shared" si="107"/>
        <v>0</v>
      </c>
      <c r="M329">
        <f t="shared" si="108"/>
        <v>0</v>
      </c>
      <c r="O329" t="s">
        <v>245</v>
      </c>
      <c r="P329" t="s">
        <v>246</v>
      </c>
      <c r="Q329" t="str">
        <f t="shared" si="92"/>
        <v>"2002",</v>
      </c>
      <c r="R329" t="str">
        <f t="shared" si="93"/>
        <v>"AUS",</v>
      </c>
      <c r="S329" t="s">
        <v>218</v>
      </c>
      <c r="T329" t="str">
        <f t="shared" si="103"/>
        <v>"AUS",</v>
      </c>
      <c r="U329" t="str">
        <f t="shared" si="97"/>
        <v>"Lleyton",</v>
      </c>
      <c r="V329" t="str">
        <f t="shared" si="98"/>
        <v>"Hewitt",</v>
      </c>
      <c r="W329" t="str">
        <f t="shared" si="99"/>
        <v>"WIM",</v>
      </c>
      <c r="X329" t="str">
        <f t="shared" si="100"/>
        <v>"HE",</v>
      </c>
      <c r="Y329" t="s">
        <v>343</v>
      </c>
      <c r="Z329" t="str">
        <f t="shared" si="104"/>
        <v>"lleytonhewitt",</v>
      </c>
      <c r="AA329">
        <v>2</v>
      </c>
      <c r="AB329" t="s">
        <v>470</v>
      </c>
      <c r="AC329" t="str">
        <f t="shared" si="94"/>
        <v>"2",</v>
      </c>
      <c r="AD329" t="str">
        <f t="shared" si="95"/>
        <v>"RH",</v>
      </c>
      <c r="AE329" t="str">
        <f t="shared" si="101"/>
        <v>"Lleyton Hewitt",</v>
      </c>
    </row>
    <row r="330" spans="1:31" x14ac:dyDescent="0.25">
      <c r="A330">
        <v>1978</v>
      </c>
      <c r="B330" t="s">
        <v>212</v>
      </c>
      <c r="C330" t="s">
        <v>36</v>
      </c>
      <c r="D330" t="s">
        <v>139</v>
      </c>
      <c r="E330" t="s">
        <v>242</v>
      </c>
      <c r="F330" t="s">
        <v>477</v>
      </c>
      <c r="G330" t="str">
        <f t="shared" si="91"/>
        <v>MartinaNavratilova</v>
      </c>
      <c r="H330">
        <f t="shared" si="96"/>
        <v>0</v>
      </c>
      <c r="I330">
        <f t="shared" si="102"/>
        <v>0</v>
      </c>
      <c r="J330">
        <f t="shared" si="105"/>
        <v>0</v>
      </c>
      <c r="K330">
        <f t="shared" si="106"/>
        <v>0</v>
      </c>
      <c r="L330">
        <f t="shared" si="107"/>
        <v>0</v>
      </c>
      <c r="M330">
        <f t="shared" si="108"/>
        <v>0</v>
      </c>
      <c r="O330" t="s">
        <v>245</v>
      </c>
      <c r="P330" t="s">
        <v>246</v>
      </c>
      <c r="Q330" t="str">
        <f t="shared" si="92"/>
        <v>"1978",</v>
      </c>
      <c r="R330" t="str">
        <f t="shared" si="93"/>
        <v>"USA",</v>
      </c>
      <c r="S330" t="s">
        <v>471</v>
      </c>
      <c r="T330" t="str">
        <f t="shared" si="103"/>
        <v>"NAM",</v>
      </c>
      <c r="U330" t="str">
        <f t="shared" si="97"/>
        <v>"Martina",</v>
      </c>
      <c r="V330" t="str">
        <f t="shared" si="98"/>
        <v>"Navratilova",</v>
      </c>
      <c r="W330" t="str">
        <f t="shared" si="99"/>
        <v>"WIM",</v>
      </c>
      <c r="X330" t="str">
        <f t="shared" si="100"/>
        <v>"SHE",</v>
      </c>
      <c r="Y330" t="s">
        <v>285</v>
      </c>
      <c r="Z330" t="str">
        <f t="shared" si="104"/>
        <v>"martinanavratilova",</v>
      </c>
      <c r="AA330">
        <v>18</v>
      </c>
      <c r="AB330" t="s">
        <v>469</v>
      </c>
      <c r="AC330" t="str">
        <f t="shared" si="94"/>
        <v>"18",</v>
      </c>
      <c r="AD330" t="str">
        <f t="shared" si="95"/>
        <v>"LH",</v>
      </c>
      <c r="AE330" t="str">
        <f t="shared" si="101"/>
        <v>"Martina Navratilova",</v>
      </c>
    </row>
    <row r="331" spans="1:31" x14ac:dyDescent="0.25">
      <c r="A331">
        <v>1997</v>
      </c>
      <c r="B331" t="s">
        <v>213</v>
      </c>
      <c r="C331" t="s">
        <v>36</v>
      </c>
      <c r="D331" t="s">
        <v>161</v>
      </c>
      <c r="E331" t="s">
        <v>242</v>
      </c>
      <c r="F331" t="s">
        <v>477</v>
      </c>
      <c r="G331" t="str">
        <f t="shared" si="91"/>
        <v>MartinaHingis</v>
      </c>
      <c r="H331">
        <f t="shared" si="96"/>
        <v>0</v>
      </c>
      <c r="I331">
        <f t="shared" si="102"/>
        <v>0</v>
      </c>
      <c r="J331">
        <f t="shared" si="105"/>
        <v>0</v>
      </c>
      <c r="K331">
        <f t="shared" si="106"/>
        <v>0</v>
      </c>
      <c r="L331">
        <f t="shared" si="107"/>
        <v>0</v>
      </c>
      <c r="M331">
        <f t="shared" si="108"/>
        <v>0</v>
      </c>
      <c r="O331" t="s">
        <v>245</v>
      </c>
      <c r="P331" t="s">
        <v>246</v>
      </c>
      <c r="Q331" t="str">
        <f t="shared" si="92"/>
        <v>"1997",</v>
      </c>
      <c r="R331" t="str">
        <f t="shared" si="93"/>
        <v>"SWI",</v>
      </c>
      <c r="S331" t="s">
        <v>473</v>
      </c>
      <c r="T331" t="str">
        <f t="shared" si="103"/>
        <v>"EUR",</v>
      </c>
      <c r="U331" t="str">
        <f t="shared" si="97"/>
        <v>"Martina",</v>
      </c>
      <c r="V331" t="str">
        <f t="shared" si="98"/>
        <v>"Hingis",</v>
      </c>
      <c r="W331" t="str">
        <f t="shared" si="99"/>
        <v>"WIM",</v>
      </c>
      <c r="X331" t="str">
        <f t="shared" si="100"/>
        <v>"SHE",</v>
      </c>
      <c r="Y331" t="s">
        <v>307</v>
      </c>
      <c r="Z331" t="str">
        <f t="shared" si="104"/>
        <v>"martinahingis",</v>
      </c>
      <c r="AA331">
        <v>5</v>
      </c>
      <c r="AB331" t="s">
        <v>470</v>
      </c>
      <c r="AC331" t="str">
        <f t="shared" si="94"/>
        <v>"5",</v>
      </c>
      <c r="AD331" t="str">
        <f t="shared" si="95"/>
        <v>"RH",</v>
      </c>
      <c r="AE331" t="str">
        <f t="shared" si="101"/>
        <v>"Martina Hingis",</v>
      </c>
    </row>
    <row r="332" spans="1:31" x14ac:dyDescent="0.25">
      <c r="A332">
        <v>2003</v>
      </c>
      <c r="B332" t="s">
        <v>217</v>
      </c>
      <c r="C332" t="s">
        <v>97</v>
      </c>
      <c r="D332" t="s">
        <v>205</v>
      </c>
      <c r="E332" t="s">
        <v>243</v>
      </c>
      <c r="F332" t="s">
        <v>476</v>
      </c>
      <c r="G332" t="str">
        <f t="shared" si="91"/>
        <v>JuanCarlosFerrero</v>
      </c>
      <c r="H332">
        <f t="shared" si="96"/>
        <v>0</v>
      </c>
      <c r="I332">
        <f t="shared" si="102"/>
        <v>0</v>
      </c>
      <c r="J332">
        <f t="shared" si="105"/>
        <v>0</v>
      </c>
      <c r="K332">
        <f t="shared" si="106"/>
        <v>0</v>
      </c>
      <c r="L332">
        <f t="shared" si="107"/>
        <v>0</v>
      </c>
      <c r="M332">
        <f t="shared" si="108"/>
        <v>0</v>
      </c>
      <c r="O332" t="s">
        <v>245</v>
      </c>
      <c r="P332" t="s">
        <v>246</v>
      </c>
      <c r="Q332" t="str">
        <f t="shared" si="92"/>
        <v>"2003",</v>
      </c>
      <c r="R332" t="str">
        <f t="shared" si="93"/>
        <v>"ESP",</v>
      </c>
      <c r="S332" t="s">
        <v>473</v>
      </c>
      <c r="T332" t="str">
        <f t="shared" si="103"/>
        <v>"EUR",</v>
      </c>
      <c r="U332" t="str">
        <f t="shared" si="97"/>
        <v>"JuanCarlos",</v>
      </c>
      <c r="V332" t="str">
        <f t="shared" si="98"/>
        <v>"Ferrero",</v>
      </c>
      <c r="W332" t="str">
        <f t="shared" si="99"/>
        <v>"FO",</v>
      </c>
      <c r="X332" t="str">
        <f t="shared" si="100"/>
        <v>"HE",</v>
      </c>
      <c r="Y332" t="s">
        <v>351</v>
      </c>
      <c r="Z332" t="str">
        <f t="shared" si="104"/>
        <v>"juancarlosferrero",</v>
      </c>
      <c r="AA332">
        <v>1</v>
      </c>
      <c r="AB332" t="s">
        <v>470</v>
      </c>
      <c r="AC332" t="str">
        <f t="shared" si="94"/>
        <v>"1",</v>
      </c>
      <c r="AD332" t="str">
        <f t="shared" si="95"/>
        <v>"RH",</v>
      </c>
      <c r="AE332" t="str">
        <f t="shared" si="101"/>
        <v>"JuanCarlos Ferrero",</v>
      </c>
    </row>
    <row r="333" spans="1:31" x14ac:dyDescent="0.25">
      <c r="A333">
        <v>1992</v>
      </c>
      <c r="B333" t="s">
        <v>219</v>
      </c>
      <c r="C333" t="s">
        <v>40</v>
      </c>
      <c r="D333" t="s">
        <v>143</v>
      </c>
      <c r="E333" t="s">
        <v>243</v>
      </c>
      <c r="F333" t="s">
        <v>477</v>
      </c>
      <c r="G333" t="str">
        <f t="shared" si="91"/>
        <v>MonicaSeles</v>
      </c>
      <c r="H333">
        <f t="shared" si="96"/>
        <v>0</v>
      </c>
      <c r="I333">
        <f t="shared" si="102"/>
        <v>0</v>
      </c>
      <c r="J333">
        <f t="shared" si="105"/>
        <v>0</v>
      </c>
      <c r="K333">
        <f t="shared" si="106"/>
        <v>0</v>
      </c>
      <c r="L333">
        <f t="shared" si="107"/>
        <v>0</v>
      </c>
      <c r="M333">
        <f t="shared" si="108"/>
        <v>0</v>
      </c>
      <c r="O333" t="s">
        <v>245</v>
      </c>
      <c r="P333" t="s">
        <v>246</v>
      </c>
      <c r="Q333" t="str">
        <f t="shared" si="92"/>
        <v>"1992",</v>
      </c>
      <c r="R333" t="str">
        <f t="shared" si="93"/>
        <v>"YUG",</v>
      </c>
      <c r="S333" t="s">
        <v>473</v>
      </c>
      <c r="T333" t="str">
        <f t="shared" si="103"/>
        <v>"EUR",</v>
      </c>
      <c r="U333" t="str">
        <f t="shared" si="97"/>
        <v>"Monica",</v>
      </c>
      <c r="V333" t="str">
        <f t="shared" si="98"/>
        <v>"Seles",</v>
      </c>
      <c r="W333" t="str">
        <f t="shared" si="99"/>
        <v>"FO",</v>
      </c>
      <c r="X333" t="str">
        <f t="shared" si="100"/>
        <v>"SHE",</v>
      </c>
      <c r="Y333" t="s">
        <v>289</v>
      </c>
      <c r="Z333" t="str">
        <f t="shared" si="104"/>
        <v>"monicaseles",</v>
      </c>
      <c r="AA333">
        <v>9</v>
      </c>
      <c r="AB333" t="s">
        <v>469</v>
      </c>
      <c r="AC333" t="str">
        <f t="shared" si="94"/>
        <v>"9",</v>
      </c>
      <c r="AD333" t="str">
        <f t="shared" si="95"/>
        <v>"LH",</v>
      </c>
      <c r="AE333" t="str">
        <f t="shared" si="101"/>
        <v>"Monica Seles",</v>
      </c>
    </row>
    <row r="334" spans="1:31" x14ac:dyDescent="0.25">
      <c r="A334">
        <v>2017</v>
      </c>
      <c r="B334" t="s">
        <v>213</v>
      </c>
      <c r="C334" t="s">
        <v>1</v>
      </c>
      <c r="D334" t="s">
        <v>103</v>
      </c>
      <c r="E334" t="s">
        <v>244</v>
      </c>
      <c r="F334" t="s">
        <v>476</v>
      </c>
      <c r="G334" t="str">
        <f t="shared" si="91"/>
        <v>RogerFederer</v>
      </c>
      <c r="H334">
        <f t="shared" si="96"/>
        <v>0</v>
      </c>
      <c r="I334">
        <f t="shared" si="102"/>
        <v>0</v>
      </c>
      <c r="J334">
        <f t="shared" si="105"/>
        <v>0</v>
      </c>
      <c r="K334">
        <f t="shared" si="106"/>
        <v>0</v>
      </c>
      <c r="L334">
        <f t="shared" si="107"/>
        <v>0</v>
      </c>
      <c r="M334">
        <f t="shared" si="108"/>
        <v>0</v>
      </c>
      <c r="O334" t="s">
        <v>245</v>
      </c>
      <c r="P334" t="s">
        <v>246</v>
      </c>
      <c r="Q334" t="str">
        <f t="shared" si="92"/>
        <v>"2017",</v>
      </c>
      <c r="R334" t="str">
        <f t="shared" si="93"/>
        <v>"SWI",</v>
      </c>
      <c r="S334" t="s">
        <v>473</v>
      </c>
      <c r="T334" t="str">
        <f t="shared" si="103"/>
        <v>"EUR",</v>
      </c>
      <c r="U334" t="str">
        <f t="shared" si="97"/>
        <v>"Roger",</v>
      </c>
      <c r="V334" t="str">
        <f t="shared" si="98"/>
        <v>"Federer",</v>
      </c>
      <c r="W334" t="str">
        <f t="shared" si="99"/>
        <v>"AO",</v>
      </c>
      <c r="X334" t="str">
        <f t="shared" si="100"/>
        <v>"HE",</v>
      </c>
      <c r="Y334" t="s">
        <v>248</v>
      </c>
      <c r="Z334" t="str">
        <f t="shared" si="104"/>
        <v>"rogerfederer",</v>
      </c>
      <c r="AA334">
        <v>20</v>
      </c>
      <c r="AB334" t="s">
        <v>470</v>
      </c>
      <c r="AC334" t="str">
        <f t="shared" si="94"/>
        <v>"20",</v>
      </c>
      <c r="AD334" t="str">
        <f t="shared" si="95"/>
        <v>"RH",</v>
      </c>
      <c r="AE334" t="str">
        <f t="shared" si="101"/>
        <v>"Roger Federer",</v>
      </c>
    </row>
    <row r="335" spans="1:31" x14ac:dyDescent="0.25">
      <c r="A335">
        <v>1975</v>
      </c>
      <c r="B335" t="s">
        <v>218</v>
      </c>
      <c r="C335" t="s">
        <v>33</v>
      </c>
      <c r="D335" t="s">
        <v>136</v>
      </c>
      <c r="E335" t="s">
        <v>244</v>
      </c>
      <c r="F335" t="s">
        <v>477</v>
      </c>
      <c r="G335" t="str">
        <f t="shared" si="91"/>
        <v>EvonneGoolagong</v>
      </c>
      <c r="H335">
        <f t="shared" si="96"/>
        <v>0</v>
      </c>
      <c r="I335">
        <f t="shared" si="102"/>
        <v>0</v>
      </c>
      <c r="J335">
        <f t="shared" si="105"/>
        <v>0</v>
      </c>
      <c r="K335">
        <f t="shared" si="106"/>
        <v>0</v>
      </c>
      <c r="L335">
        <f t="shared" si="107"/>
        <v>0</v>
      </c>
      <c r="M335">
        <f t="shared" si="108"/>
        <v>0</v>
      </c>
      <c r="O335" t="s">
        <v>245</v>
      </c>
      <c r="P335" t="s">
        <v>246</v>
      </c>
      <c r="Q335" t="str">
        <f t="shared" si="92"/>
        <v>"1975",</v>
      </c>
      <c r="R335" t="str">
        <f t="shared" si="93"/>
        <v>"AUS",</v>
      </c>
      <c r="S335" t="s">
        <v>218</v>
      </c>
      <c r="T335" t="str">
        <f t="shared" si="103"/>
        <v>"AUS",</v>
      </c>
      <c r="U335" t="str">
        <f t="shared" si="97"/>
        <v>"Evonne",</v>
      </c>
      <c r="V335" t="str">
        <f t="shared" si="98"/>
        <v>"Goolagong",</v>
      </c>
      <c r="W335" t="str">
        <f t="shared" si="99"/>
        <v>"AO",</v>
      </c>
      <c r="X335" t="str">
        <f t="shared" si="100"/>
        <v>"SHE",</v>
      </c>
      <c r="Y335" t="s">
        <v>282</v>
      </c>
      <c r="Z335" t="str">
        <f t="shared" si="104"/>
        <v>"evonnegoolagong",</v>
      </c>
      <c r="AA335">
        <v>7</v>
      </c>
      <c r="AB335" t="s">
        <v>470</v>
      </c>
      <c r="AC335" t="str">
        <f t="shared" si="94"/>
        <v>"7",</v>
      </c>
      <c r="AD335" t="str">
        <f t="shared" si="95"/>
        <v>"RH",</v>
      </c>
      <c r="AE335" t="str">
        <f t="shared" si="101"/>
        <v>"Evonne Goolagong",</v>
      </c>
    </row>
    <row r="336" spans="1:31" x14ac:dyDescent="0.25">
      <c r="A336">
        <v>2018</v>
      </c>
      <c r="B336" t="s">
        <v>214</v>
      </c>
      <c r="C336" t="s">
        <v>20</v>
      </c>
      <c r="D336" t="s">
        <v>121</v>
      </c>
      <c r="E336" t="s">
        <v>242</v>
      </c>
      <c r="F336" t="s">
        <v>476</v>
      </c>
      <c r="G336" t="str">
        <f t="shared" si="91"/>
        <v>NovakDjokovic</v>
      </c>
      <c r="H336">
        <f t="shared" si="96"/>
        <v>0</v>
      </c>
      <c r="I336">
        <f t="shared" si="102"/>
        <v>0</v>
      </c>
      <c r="J336">
        <f t="shared" si="105"/>
        <v>0</v>
      </c>
      <c r="K336">
        <f t="shared" si="106"/>
        <v>0</v>
      </c>
      <c r="L336">
        <f t="shared" si="107"/>
        <v>0</v>
      </c>
      <c r="M336">
        <f t="shared" si="108"/>
        <v>0</v>
      </c>
      <c r="O336" t="s">
        <v>245</v>
      </c>
      <c r="P336" t="s">
        <v>246</v>
      </c>
      <c r="Q336" t="str">
        <f t="shared" si="92"/>
        <v>"2018",</v>
      </c>
      <c r="R336" t="str">
        <f t="shared" si="93"/>
        <v>"SRB",</v>
      </c>
      <c r="S336" t="s">
        <v>473</v>
      </c>
      <c r="T336" t="str">
        <f t="shared" si="103"/>
        <v>"EUR",</v>
      </c>
      <c r="U336" t="str">
        <f t="shared" si="97"/>
        <v>"Novak",</v>
      </c>
      <c r="V336" t="str">
        <f t="shared" si="98"/>
        <v>"Djokovic",</v>
      </c>
      <c r="W336" t="str">
        <f t="shared" si="99"/>
        <v>"WIM",</v>
      </c>
      <c r="X336" t="str">
        <f t="shared" si="100"/>
        <v>"HE",</v>
      </c>
      <c r="Y336" t="s">
        <v>269</v>
      </c>
      <c r="Z336" t="str">
        <f t="shared" si="104"/>
        <v>"novakdjokovic",</v>
      </c>
      <c r="AA336">
        <v>20</v>
      </c>
      <c r="AB336" t="s">
        <v>470</v>
      </c>
      <c r="AC336" t="str">
        <f t="shared" si="94"/>
        <v>"20",</v>
      </c>
      <c r="AD336" t="str">
        <f t="shared" si="95"/>
        <v>"RH",</v>
      </c>
      <c r="AE336" t="str">
        <f t="shared" si="101"/>
        <v>"Novak Djokovic",</v>
      </c>
    </row>
    <row r="337" spans="1:31" x14ac:dyDescent="0.25">
      <c r="A337">
        <v>2005</v>
      </c>
      <c r="B337" t="s">
        <v>234</v>
      </c>
      <c r="C337" t="s">
        <v>84</v>
      </c>
      <c r="D337" t="s">
        <v>191</v>
      </c>
      <c r="E337" t="s">
        <v>241</v>
      </c>
      <c r="F337" t="s">
        <v>477</v>
      </c>
      <c r="G337" t="str">
        <f t="shared" si="91"/>
        <v>KimClijsters</v>
      </c>
      <c r="H337">
        <f t="shared" si="96"/>
        <v>0</v>
      </c>
      <c r="I337">
        <f t="shared" si="102"/>
        <v>0</v>
      </c>
      <c r="J337">
        <f t="shared" si="105"/>
        <v>0</v>
      </c>
      <c r="K337">
        <f t="shared" si="106"/>
        <v>0</v>
      </c>
      <c r="L337">
        <f t="shared" si="107"/>
        <v>0</v>
      </c>
      <c r="M337">
        <f t="shared" si="108"/>
        <v>0</v>
      </c>
      <c r="O337" t="s">
        <v>245</v>
      </c>
      <c r="P337" t="s">
        <v>246</v>
      </c>
      <c r="Q337" t="str">
        <f t="shared" si="92"/>
        <v>"2005",</v>
      </c>
      <c r="R337" t="str">
        <f t="shared" si="93"/>
        <v>"BEL",</v>
      </c>
      <c r="S337" t="s">
        <v>473</v>
      </c>
      <c r="T337" t="str">
        <f t="shared" si="103"/>
        <v>"EUR",</v>
      </c>
      <c r="U337" t="str">
        <f t="shared" si="97"/>
        <v>"Kim",</v>
      </c>
      <c r="V337" t="str">
        <f t="shared" si="98"/>
        <v>"Clijsters",</v>
      </c>
      <c r="W337" t="str">
        <f t="shared" si="99"/>
        <v>"USO",</v>
      </c>
      <c r="X337" t="str">
        <f t="shared" si="100"/>
        <v>"SHE",</v>
      </c>
      <c r="Y337" t="s">
        <v>337</v>
      </c>
      <c r="Z337" t="str">
        <f t="shared" si="104"/>
        <v>"kimclijsters",</v>
      </c>
      <c r="AA337">
        <v>4</v>
      </c>
      <c r="AB337" t="s">
        <v>470</v>
      </c>
      <c r="AC337" t="str">
        <f t="shared" si="94"/>
        <v>"4",</v>
      </c>
      <c r="AD337" t="str">
        <f t="shared" si="95"/>
        <v>"RH",</v>
      </c>
      <c r="AE337" t="str">
        <f t="shared" si="101"/>
        <v>"Kim Clijsters",</v>
      </c>
    </row>
    <row r="338" spans="1:31" x14ac:dyDescent="0.25">
      <c r="A338">
        <v>1980</v>
      </c>
      <c r="B338" t="s">
        <v>221</v>
      </c>
      <c r="C338" t="s">
        <v>35</v>
      </c>
      <c r="D338" t="s">
        <v>138</v>
      </c>
      <c r="E338" t="s">
        <v>244</v>
      </c>
      <c r="F338" t="s">
        <v>477</v>
      </c>
      <c r="G338" t="str">
        <f t="shared" si="91"/>
        <v>HanaMandlikova</v>
      </c>
      <c r="H338">
        <f t="shared" si="96"/>
        <v>0</v>
      </c>
      <c r="I338">
        <f t="shared" si="102"/>
        <v>0</v>
      </c>
      <c r="J338">
        <f t="shared" si="105"/>
        <v>0</v>
      </c>
      <c r="K338">
        <f t="shared" si="106"/>
        <v>0</v>
      </c>
      <c r="L338">
        <f t="shared" si="107"/>
        <v>0</v>
      </c>
      <c r="M338">
        <f t="shared" si="108"/>
        <v>0</v>
      </c>
      <c r="O338" t="s">
        <v>245</v>
      </c>
      <c r="P338" t="s">
        <v>246</v>
      </c>
      <c r="Q338" t="str">
        <f t="shared" si="92"/>
        <v>"1980",</v>
      </c>
      <c r="R338" t="str">
        <f t="shared" si="93"/>
        <v>"CZE",</v>
      </c>
      <c r="S338" t="s">
        <v>473</v>
      </c>
      <c r="T338" t="str">
        <f t="shared" si="103"/>
        <v>"EUR",</v>
      </c>
      <c r="U338" t="str">
        <f t="shared" si="97"/>
        <v>"Hana",</v>
      </c>
      <c r="V338" t="str">
        <f t="shared" si="98"/>
        <v>"Mandlikova",</v>
      </c>
      <c r="W338" t="str">
        <f t="shared" si="99"/>
        <v>"AO",</v>
      </c>
      <c r="X338" t="str">
        <f t="shared" si="100"/>
        <v>"SHE",</v>
      </c>
      <c r="Y338" t="s">
        <v>284</v>
      </c>
      <c r="Z338" t="str">
        <f t="shared" si="104"/>
        <v>"hanamandlikova",</v>
      </c>
      <c r="AA338">
        <v>4</v>
      </c>
      <c r="AB338" t="s">
        <v>470</v>
      </c>
      <c r="AC338" t="str">
        <f t="shared" si="94"/>
        <v>"4",</v>
      </c>
      <c r="AD338" t="str">
        <f t="shared" si="95"/>
        <v>"RH",</v>
      </c>
      <c r="AE338" t="str">
        <f t="shared" si="101"/>
        <v>"Hana Mandlikova",</v>
      </c>
    </row>
    <row r="339" spans="1:31" x14ac:dyDescent="0.25">
      <c r="A339">
        <v>2017</v>
      </c>
      <c r="B339" t="s">
        <v>217</v>
      </c>
      <c r="C339" t="s">
        <v>8</v>
      </c>
      <c r="D339" t="s">
        <v>109</v>
      </c>
      <c r="E339" t="s">
        <v>241</v>
      </c>
      <c r="F339" t="s">
        <v>476</v>
      </c>
      <c r="G339" t="str">
        <f t="shared" si="91"/>
        <v>RafaelNadal</v>
      </c>
      <c r="H339">
        <f t="shared" si="96"/>
        <v>0</v>
      </c>
      <c r="I339">
        <f t="shared" si="102"/>
        <v>0</v>
      </c>
      <c r="J339">
        <f t="shared" si="105"/>
        <v>0</v>
      </c>
      <c r="K339">
        <f t="shared" si="106"/>
        <v>0</v>
      </c>
      <c r="L339">
        <f t="shared" si="107"/>
        <v>0</v>
      </c>
      <c r="M339">
        <f t="shared" si="108"/>
        <v>0</v>
      </c>
      <c r="O339" t="s">
        <v>245</v>
      </c>
      <c r="P339" t="s">
        <v>246</v>
      </c>
      <c r="Q339" t="str">
        <f t="shared" si="92"/>
        <v>"2017",</v>
      </c>
      <c r="R339" t="str">
        <f t="shared" si="93"/>
        <v>"ESP",</v>
      </c>
      <c r="S339" t="s">
        <v>473</v>
      </c>
      <c r="T339" t="str">
        <f t="shared" si="103"/>
        <v>"EUR",</v>
      </c>
      <c r="U339" t="str">
        <f t="shared" si="97"/>
        <v>"Rafael",</v>
      </c>
      <c r="V339" t="str">
        <f t="shared" si="98"/>
        <v>"Nadal",</v>
      </c>
      <c r="W339" t="str">
        <f t="shared" si="99"/>
        <v>"USO",</v>
      </c>
      <c r="X339" t="str">
        <f t="shared" si="100"/>
        <v>"HE",</v>
      </c>
      <c r="Y339" t="s">
        <v>257</v>
      </c>
      <c r="Z339" t="str">
        <f t="shared" si="104"/>
        <v>"rafaelnadal",</v>
      </c>
      <c r="AA339">
        <v>22</v>
      </c>
      <c r="AB339" t="s">
        <v>469</v>
      </c>
      <c r="AC339" t="str">
        <f t="shared" si="94"/>
        <v>"22",</v>
      </c>
      <c r="AD339" t="str">
        <f t="shared" si="95"/>
        <v>"LH",</v>
      </c>
      <c r="AE339" t="str">
        <f t="shared" si="101"/>
        <v>"Rafael Nadal",</v>
      </c>
    </row>
    <row r="340" spans="1:31" x14ac:dyDescent="0.25">
      <c r="A340">
        <v>2003</v>
      </c>
      <c r="B340" t="s">
        <v>212</v>
      </c>
      <c r="C340" t="s">
        <v>52</v>
      </c>
      <c r="D340" t="s">
        <v>156</v>
      </c>
      <c r="E340" t="s">
        <v>244</v>
      </c>
      <c r="F340" t="s">
        <v>476</v>
      </c>
      <c r="G340" t="str">
        <f t="shared" si="91"/>
        <v>AndreAgassi</v>
      </c>
      <c r="H340">
        <f t="shared" si="96"/>
        <v>0</v>
      </c>
      <c r="I340">
        <f t="shared" si="102"/>
        <v>0</v>
      </c>
      <c r="J340">
        <f t="shared" si="105"/>
        <v>0</v>
      </c>
      <c r="K340">
        <f t="shared" si="106"/>
        <v>0</v>
      </c>
      <c r="L340">
        <f t="shared" si="107"/>
        <v>0</v>
      </c>
      <c r="M340">
        <f t="shared" si="108"/>
        <v>0</v>
      </c>
      <c r="O340" t="s">
        <v>245</v>
      </c>
      <c r="P340" t="s">
        <v>246</v>
      </c>
      <c r="Q340" t="str">
        <f t="shared" si="92"/>
        <v>"2003",</v>
      </c>
      <c r="R340" t="str">
        <f t="shared" si="93"/>
        <v>"USA",</v>
      </c>
      <c r="S340" t="s">
        <v>471</v>
      </c>
      <c r="T340" t="str">
        <f t="shared" si="103"/>
        <v>"NAM",</v>
      </c>
      <c r="U340" t="str">
        <f t="shared" si="97"/>
        <v>"Andre",</v>
      </c>
      <c r="V340" t="str">
        <f t="shared" si="98"/>
        <v>"Agassi",</v>
      </c>
      <c r="W340" t="str">
        <f t="shared" si="99"/>
        <v>"AO",</v>
      </c>
      <c r="X340" t="str">
        <f t="shared" si="100"/>
        <v>"HE",</v>
      </c>
      <c r="Y340" t="s">
        <v>302</v>
      </c>
      <c r="Z340" t="str">
        <f t="shared" si="104"/>
        <v>"andreagassi",</v>
      </c>
      <c r="AA340">
        <v>8</v>
      </c>
      <c r="AB340" t="s">
        <v>470</v>
      </c>
      <c r="AC340" t="str">
        <f t="shared" si="94"/>
        <v>"8",</v>
      </c>
      <c r="AD340" t="str">
        <f t="shared" si="95"/>
        <v>"RH",</v>
      </c>
      <c r="AE340" t="str">
        <f t="shared" si="101"/>
        <v>"Andre Agassi",</v>
      </c>
    </row>
    <row r="341" spans="1:31" x14ac:dyDescent="0.25">
      <c r="A341">
        <v>2005</v>
      </c>
      <c r="B341" t="s">
        <v>212</v>
      </c>
      <c r="C341" t="s">
        <v>3</v>
      </c>
      <c r="D341" t="s">
        <v>104</v>
      </c>
      <c r="E341" t="s">
        <v>244</v>
      </c>
      <c r="F341" t="s">
        <v>477</v>
      </c>
      <c r="G341" t="str">
        <f>_xlfn.CONCAT(C341,D341)</f>
        <v>SerenaWilliams</v>
      </c>
      <c r="H341">
        <f t="shared" si="96"/>
        <v>0</v>
      </c>
      <c r="I341">
        <f t="shared" si="102"/>
        <v>0</v>
      </c>
      <c r="J341">
        <f t="shared" si="105"/>
        <v>0</v>
      </c>
      <c r="K341">
        <f t="shared" si="106"/>
        <v>0</v>
      </c>
      <c r="L341">
        <f t="shared" si="107"/>
        <v>0</v>
      </c>
      <c r="M341">
        <f t="shared" si="108"/>
        <v>0</v>
      </c>
      <c r="O341" t="s">
        <v>245</v>
      </c>
      <c r="P341" t="s">
        <v>246</v>
      </c>
      <c r="Q341" t="str">
        <f t="shared" si="92"/>
        <v>"2005",</v>
      </c>
      <c r="R341" t="str">
        <f t="shared" si="93"/>
        <v>"USA",</v>
      </c>
      <c r="S341" t="s">
        <v>471</v>
      </c>
      <c r="T341" t="str">
        <f t="shared" si="103"/>
        <v>"NAM",</v>
      </c>
      <c r="U341" t="str">
        <f t="shared" si="97"/>
        <v>"Serena",</v>
      </c>
      <c r="V341" t="str">
        <f t="shared" si="98"/>
        <v>"Williams",</v>
      </c>
      <c r="W341" t="str">
        <f t="shared" si="99"/>
        <v>"AO",</v>
      </c>
      <c r="X341" t="str">
        <f t="shared" si="100"/>
        <v>"SHE",</v>
      </c>
      <c r="Y341" t="s">
        <v>250</v>
      </c>
      <c r="Z341" t="str">
        <f t="shared" si="104"/>
        <v>"serenawilliams",</v>
      </c>
      <c r="AA341">
        <v>23</v>
      </c>
      <c r="AB341" t="s">
        <v>470</v>
      </c>
      <c r="AC341" t="str">
        <f t="shared" si="94"/>
        <v>"23",</v>
      </c>
      <c r="AD341" t="str">
        <f t="shared" si="95"/>
        <v>"RH",</v>
      </c>
      <c r="AE341" t="str">
        <f t="shared" si="101"/>
        <v>"Serena Williams",</v>
      </c>
    </row>
    <row r="342" spans="1:31" x14ac:dyDescent="0.25">
      <c r="A342">
        <v>2004</v>
      </c>
      <c r="B342" t="s">
        <v>213</v>
      </c>
      <c r="C342" t="s">
        <v>1</v>
      </c>
      <c r="D342" t="s">
        <v>103</v>
      </c>
      <c r="E342" t="s">
        <v>242</v>
      </c>
      <c r="F342" t="s">
        <v>476</v>
      </c>
      <c r="G342" t="str">
        <f t="shared" si="91"/>
        <v>RogerFederer</v>
      </c>
      <c r="H342">
        <f t="shared" si="96"/>
        <v>0</v>
      </c>
      <c r="I342">
        <f t="shared" si="102"/>
        <v>0</v>
      </c>
      <c r="J342">
        <f t="shared" si="105"/>
        <v>0</v>
      </c>
      <c r="K342">
        <f t="shared" si="106"/>
        <v>0</v>
      </c>
      <c r="L342">
        <f t="shared" si="107"/>
        <v>0</v>
      </c>
      <c r="M342">
        <f t="shared" si="108"/>
        <v>0</v>
      </c>
      <c r="O342" t="s">
        <v>245</v>
      </c>
      <c r="P342" t="s">
        <v>246</v>
      </c>
      <c r="Q342" t="str">
        <f t="shared" si="92"/>
        <v>"2004",</v>
      </c>
      <c r="R342" t="str">
        <f t="shared" si="93"/>
        <v>"SWI",</v>
      </c>
      <c r="S342" t="s">
        <v>473</v>
      </c>
      <c r="T342" t="str">
        <f t="shared" si="103"/>
        <v>"EUR",</v>
      </c>
      <c r="U342" t="str">
        <f t="shared" si="97"/>
        <v>"Roger",</v>
      </c>
      <c r="V342" t="str">
        <f t="shared" si="98"/>
        <v>"Federer",</v>
      </c>
      <c r="W342" t="str">
        <f t="shared" si="99"/>
        <v>"WIM",</v>
      </c>
      <c r="X342" t="str">
        <f t="shared" si="100"/>
        <v>"HE",</v>
      </c>
      <c r="Y342" t="s">
        <v>248</v>
      </c>
      <c r="Z342" t="str">
        <f t="shared" si="104"/>
        <v>"rogerfederer",</v>
      </c>
      <c r="AA342">
        <v>20</v>
      </c>
      <c r="AB342" t="s">
        <v>470</v>
      </c>
      <c r="AC342" t="str">
        <f t="shared" si="94"/>
        <v>"20",</v>
      </c>
      <c r="AD342" t="str">
        <f t="shared" si="95"/>
        <v>"RH",</v>
      </c>
      <c r="AE342" t="str">
        <f t="shared" si="101"/>
        <v>"Roger Federer",</v>
      </c>
    </row>
    <row r="343" spans="1:31" x14ac:dyDescent="0.25">
      <c r="A343">
        <v>1989</v>
      </c>
      <c r="B343" t="s">
        <v>217</v>
      </c>
      <c r="C343" t="s">
        <v>25</v>
      </c>
      <c r="D343" t="s">
        <v>127</v>
      </c>
      <c r="E343" t="s">
        <v>243</v>
      </c>
      <c r="F343" t="s">
        <v>477</v>
      </c>
      <c r="G343" t="str">
        <f t="shared" si="91"/>
        <v>ArantxaSanchez</v>
      </c>
      <c r="H343">
        <f t="shared" si="96"/>
        <v>0</v>
      </c>
      <c r="I343">
        <f t="shared" si="102"/>
        <v>0</v>
      </c>
      <c r="J343">
        <f t="shared" si="105"/>
        <v>0</v>
      </c>
      <c r="K343">
        <f t="shared" si="106"/>
        <v>0</v>
      </c>
      <c r="L343">
        <f t="shared" si="107"/>
        <v>0</v>
      </c>
      <c r="M343">
        <f t="shared" si="108"/>
        <v>0</v>
      </c>
      <c r="O343" t="s">
        <v>245</v>
      </c>
      <c r="P343" t="s">
        <v>246</v>
      </c>
      <c r="Q343" t="str">
        <f t="shared" si="92"/>
        <v>"1989",</v>
      </c>
      <c r="R343" t="str">
        <f t="shared" si="93"/>
        <v>"ESP",</v>
      </c>
      <c r="S343" t="s">
        <v>473</v>
      </c>
      <c r="T343" t="str">
        <f t="shared" si="103"/>
        <v>"EUR",</v>
      </c>
      <c r="U343" t="str">
        <f t="shared" si="97"/>
        <v>"Arantxa",</v>
      </c>
      <c r="V343" t="str">
        <f t="shared" si="98"/>
        <v>"Sanchez",</v>
      </c>
      <c r="W343" t="str">
        <f t="shared" si="99"/>
        <v>"FO",</v>
      </c>
      <c r="X343" t="str">
        <f t="shared" si="100"/>
        <v>"SHE",</v>
      </c>
      <c r="Y343" t="s">
        <v>273</v>
      </c>
      <c r="Z343" t="str">
        <f t="shared" si="104"/>
        <v>"arantxasanchez",</v>
      </c>
      <c r="AA343">
        <v>4</v>
      </c>
      <c r="AB343" t="s">
        <v>470</v>
      </c>
      <c r="AC343" t="str">
        <f t="shared" si="94"/>
        <v>"4",</v>
      </c>
      <c r="AD343" t="str">
        <f t="shared" si="95"/>
        <v>"RH",</v>
      </c>
      <c r="AE343" t="str">
        <f t="shared" si="101"/>
        <v>"Arantxa Sanchez",</v>
      </c>
    </row>
    <row r="344" spans="1:31" x14ac:dyDescent="0.25">
      <c r="A344">
        <v>1974</v>
      </c>
      <c r="B344" t="s">
        <v>212</v>
      </c>
      <c r="C344" t="s">
        <v>43</v>
      </c>
      <c r="D344" t="s">
        <v>146</v>
      </c>
      <c r="E344" t="s">
        <v>241</v>
      </c>
      <c r="F344" t="s">
        <v>477</v>
      </c>
      <c r="G344" t="str">
        <f t="shared" si="91"/>
        <v>BillieJeanKing</v>
      </c>
      <c r="H344">
        <f t="shared" si="96"/>
        <v>0</v>
      </c>
      <c r="I344">
        <f t="shared" si="102"/>
        <v>0</v>
      </c>
      <c r="J344">
        <f t="shared" si="105"/>
        <v>0</v>
      </c>
      <c r="K344">
        <f t="shared" si="106"/>
        <v>0</v>
      </c>
      <c r="L344">
        <f t="shared" si="107"/>
        <v>0</v>
      </c>
      <c r="M344">
        <f t="shared" si="108"/>
        <v>0</v>
      </c>
      <c r="O344" t="s">
        <v>245</v>
      </c>
      <c r="P344" t="s">
        <v>246</v>
      </c>
      <c r="Q344" t="str">
        <f t="shared" si="92"/>
        <v>"1974",</v>
      </c>
      <c r="R344" t="str">
        <f t="shared" si="93"/>
        <v>"USA",</v>
      </c>
      <c r="S344" t="s">
        <v>471</v>
      </c>
      <c r="T344" t="str">
        <f t="shared" si="103"/>
        <v>"NAM",</v>
      </c>
      <c r="U344" t="str">
        <f t="shared" si="97"/>
        <v>"BillieJean",</v>
      </c>
      <c r="V344" t="str">
        <f t="shared" si="98"/>
        <v>"King",</v>
      </c>
      <c r="W344" t="str">
        <f t="shared" si="99"/>
        <v>"USO",</v>
      </c>
      <c r="X344" t="str">
        <f t="shared" si="100"/>
        <v>"SHE",</v>
      </c>
      <c r="Y344" t="s">
        <v>292</v>
      </c>
      <c r="Z344" t="str">
        <f t="shared" si="104"/>
        <v>"billiejeanking",</v>
      </c>
      <c r="AA344">
        <v>12</v>
      </c>
      <c r="AB344" t="s">
        <v>470</v>
      </c>
      <c r="AC344" t="str">
        <f t="shared" si="94"/>
        <v>"12",</v>
      </c>
      <c r="AD344" t="str">
        <f t="shared" si="95"/>
        <v>"RH",</v>
      </c>
      <c r="AE344" t="str">
        <f t="shared" si="101"/>
        <v>"BillieJean King",</v>
      </c>
    </row>
    <row r="345" spans="1:31" x14ac:dyDescent="0.25">
      <c r="A345">
        <v>1975</v>
      </c>
      <c r="B345" t="s">
        <v>218</v>
      </c>
      <c r="C345" t="s">
        <v>0</v>
      </c>
      <c r="D345" t="s">
        <v>123</v>
      </c>
      <c r="E345" t="s">
        <v>244</v>
      </c>
      <c r="F345" t="s">
        <v>476</v>
      </c>
      <c r="G345" t="str">
        <f t="shared" si="91"/>
        <v>JohnNewcombe</v>
      </c>
      <c r="H345">
        <f t="shared" si="96"/>
        <v>0</v>
      </c>
      <c r="I345">
        <f t="shared" si="102"/>
        <v>0</v>
      </c>
      <c r="J345">
        <f t="shared" si="105"/>
        <v>0</v>
      </c>
      <c r="K345">
        <f t="shared" si="106"/>
        <v>0</v>
      </c>
      <c r="L345">
        <f t="shared" si="107"/>
        <v>0</v>
      </c>
      <c r="M345">
        <f t="shared" si="108"/>
        <v>0</v>
      </c>
      <c r="O345" t="s">
        <v>245</v>
      </c>
      <c r="P345" t="s">
        <v>246</v>
      </c>
      <c r="Q345" t="str">
        <f t="shared" si="92"/>
        <v>"1975",</v>
      </c>
      <c r="R345" t="str">
        <f t="shared" si="93"/>
        <v>"AUS",</v>
      </c>
      <c r="S345" t="s">
        <v>218</v>
      </c>
      <c r="T345" t="str">
        <f t="shared" si="103"/>
        <v>"AUS",</v>
      </c>
      <c r="U345" t="str">
        <f t="shared" si="97"/>
        <v>"John",</v>
      </c>
      <c r="V345" t="str">
        <f t="shared" si="98"/>
        <v>"Newcombe",</v>
      </c>
      <c r="W345" t="str">
        <f t="shared" si="99"/>
        <v>"AO",</v>
      </c>
      <c r="X345" t="str">
        <f t="shared" si="100"/>
        <v>"HE",</v>
      </c>
      <c r="Y345" t="s">
        <v>270</v>
      </c>
      <c r="Z345" t="str">
        <f t="shared" si="104"/>
        <v>"johnnewcombe",</v>
      </c>
      <c r="AA345">
        <v>7</v>
      </c>
      <c r="AB345" t="s">
        <v>470</v>
      </c>
      <c r="AC345" t="str">
        <f t="shared" si="94"/>
        <v>"7",</v>
      </c>
      <c r="AD345" t="str">
        <f t="shared" si="95"/>
        <v>"RH",</v>
      </c>
      <c r="AE345" t="str">
        <f t="shared" si="101"/>
        <v>"John Newcombe",</v>
      </c>
    </row>
    <row r="346" spans="1:31" x14ac:dyDescent="0.25">
      <c r="A346">
        <v>1999</v>
      </c>
      <c r="B346" t="s">
        <v>212</v>
      </c>
      <c r="C346" t="s">
        <v>38</v>
      </c>
      <c r="D346" t="s">
        <v>141</v>
      </c>
      <c r="E346" t="s">
        <v>242</v>
      </c>
      <c r="F346" t="s">
        <v>477</v>
      </c>
      <c r="G346" t="str">
        <f t="shared" si="91"/>
        <v>LindsayDavenport</v>
      </c>
      <c r="H346">
        <f t="shared" si="96"/>
        <v>0</v>
      </c>
      <c r="I346">
        <f t="shared" si="102"/>
        <v>0</v>
      </c>
      <c r="J346">
        <f t="shared" si="105"/>
        <v>0</v>
      </c>
      <c r="K346">
        <f t="shared" si="106"/>
        <v>0</v>
      </c>
      <c r="L346">
        <f t="shared" si="107"/>
        <v>0</v>
      </c>
      <c r="M346">
        <f t="shared" si="108"/>
        <v>0</v>
      </c>
      <c r="O346" t="s">
        <v>245</v>
      </c>
      <c r="P346" t="s">
        <v>246</v>
      </c>
      <c r="Q346" t="str">
        <f t="shared" si="92"/>
        <v>"1999",</v>
      </c>
      <c r="R346" t="str">
        <f t="shared" si="93"/>
        <v>"USA",</v>
      </c>
      <c r="S346" t="s">
        <v>471</v>
      </c>
      <c r="T346" t="str">
        <f t="shared" si="103"/>
        <v>"NAM",</v>
      </c>
      <c r="U346" t="str">
        <f t="shared" si="97"/>
        <v>"Lindsay",</v>
      </c>
      <c r="V346" t="str">
        <f t="shared" si="98"/>
        <v>"Davenport",</v>
      </c>
      <c r="W346" t="str">
        <f t="shared" si="99"/>
        <v>"WIM",</v>
      </c>
      <c r="X346" t="str">
        <f t="shared" si="100"/>
        <v>"SHE",</v>
      </c>
      <c r="Y346" t="s">
        <v>287</v>
      </c>
      <c r="Z346" t="str">
        <f t="shared" si="104"/>
        <v>"lindsaydavenport",</v>
      </c>
      <c r="AA346">
        <v>3</v>
      </c>
      <c r="AB346" t="s">
        <v>470</v>
      </c>
      <c r="AC346" t="str">
        <f t="shared" si="94"/>
        <v>"3",</v>
      </c>
      <c r="AD346" t="str">
        <f t="shared" si="95"/>
        <v>"RH",</v>
      </c>
      <c r="AE346" t="str">
        <f t="shared" si="101"/>
        <v>"Lindsay Davenport",</v>
      </c>
    </row>
    <row r="347" spans="1:31" x14ac:dyDescent="0.25">
      <c r="A347">
        <v>2014</v>
      </c>
      <c r="B347" t="s">
        <v>225</v>
      </c>
      <c r="C347" t="s">
        <v>19</v>
      </c>
      <c r="D347" t="s">
        <v>120</v>
      </c>
      <c r="E347" t="s">
        <v>243</v>
      </c>
      <c r="F347" t="s">
        <v>477</v>
      </c>
      <c r="G347" t="str">
        <f t="shared" si="91"/>
        <v>MariaSharapova</v>
      </c>
      <c r="H347">
        <f t="shared" si="96"/>
        <v>0</v>
      </c>
      <c r="I347">
        <f t="shared" si="102"/>
        <v>0</v>
      </c>
      <c r="J347">
        <f t="shared" si="105"/>
        <v>0</v>
      </c>
      <c r="K347">
        <f t="shared" si="106"/>
        <v>0</v>
      </c>
      <c r="L347">
        <f t="shared" si="107"/>
        <v>0</v>
      </c>
      <c r="M347">
        <f t="shared" si="108"/>
        <v>0</v>
      </c>
      <c r="O347" t="s">
        <v>245</v>
      </c>
      <c r="P347" t="s">
        <v>246</v>
      </c>
      <c r="Q347" t="str">
        <f t="shared" si="92"/>
        <v>"2014",</v>
      </c>
      <c r="R347" t="str">
        <f t="shared" si="93"/>
        <v>"RUS",</v>
      </c>
      <c r="S347" t="s">
        <v>475</v>
      </c>
      <c r="T347" t="str">
        <f t="shared" si="103"/>
        <v>"ASA",</v>
      </c>
      <c r="U347" t="str">
        <f t="shared" si="97"/>
        <v>"Maria",</v>
      </c>
      <c r="V347" t="str">
        <f t="shared" si="98"/>
        <v>"Sharapova",</v>
      </c>
      <c r="W347" t="str">
        <f t="shared" si="99"/>
        <v>"FO",</v>
      </c>
      <c r="X347" t="str">
        <f t="shared" si="100"/>
        <v>"SHE",</v>
      </c>
      <c r="Y347" t="s">
        <v>268</v>
      </c>
      <c r="Z347" t="str">
        <f t="shared" si="104"/>
        <v>"mariasharapova",</v>
      </c>
      <c r="AA347">
        <v>5</v>
      </c>
      <c r="AB347" t="s">
        <v>470</v>
      </c>
      <c r="AC347" t="str">
        <f t="shared" si="94"/>
        <v>"5",</v>
      </c>
      <c r="AD347" t="str">
        <f t="shared" si="95"/>
        <v>"RH",</v>
      </c>
      <c r="AE347" t="str">
        <f t="shared" si="101"/>
        <v>"Maria Sharapova",</v>
      </c>
    </row>
    <row r="348" spans="1:31" x14ac:dyDescent="0.25">
      <c r="A348">
        <v>1975</v>
      </c>
      <c r="B348" t="s">
        <v>215</v>
      </c>
      <c r="C348" t="s">
        <v>11</v>
      </c>
      <c r="D348" t="s">
        <v>112</v>
      </c>
      <c r="E348" t="s">
        <v>243</v>
      </c>
      <c r="F348" t="s">
        <v>476</v>
      </c>
      <c r="G348" t="str">
        <f t="shared" si="91"/>
        <v>BjornBorg</v>
      </c>
      <c r="H348">
        <f t="shared" si="96"/>
        <v>0</v>
      </c>
      <c r="I348">
        <f t="shared" si="102"/>
        <v>0</v>
      </c>
      <c r="J348">
        <f t="shared" si="105"/>
        <v>0</v>
      </c>
      <c r="K348">
        <f t="shared" si="106"/>
        <v>0</v>
      </c>
      <c r="L348">
        <f t="shared" si="107"/>
        <v>0</v>
      </c>
      <c r="M348">
        <f t="shared" si="108"/>
        <v>0</v>
      </c>
      <c r="O348" t="s">
        <v>245</v>
      </c>
      <c r="P348" t="s">
        <v>246</v>
      </c>
      <c r="Q348" t="str">
        <f t="shared" si="92"/>
        <v>"1975",</v>
      </c>
      <c r="R348" t="str">
        <f t="shared" si="93"/>
        <v>"SWE",</v>
      </c>
      <c r="S348" t="s">
        <v>473</v>
      </c>
      <c r="T348" t="str">
        <f t="shared" si="103"/>
        <v>"EUR",</v>
      </c>
      <c r="U348" t="str">
        <f t="shared" si="97"/>
        <v>"Bjorn",</v>
      </c>
      <c r="V348" t="str">
        <f t="shared" si="98"/>
        <v>"Borg",</v>
      </c>
      <c r="W348" t="str">
        <f t="shared" si="99"/>
        <v>"FO",</v>
      </c>
      <c r="X348" t="str">
        <f t="shared" si="100"/>
        <v>"HE",</v>
      </c>
      <c r="Y348" t="s">
        <v>260</v>
      </c>
      <c r="Z348" t="str">
        <f t="shared" si="104"/>
        <v>"bjornborg",</v>
      </c>
      <c r="AA348">
        <v>11</v>
      </c>
      <c r="AB348" t="s">
        <v>470</v>
      </c>
      <c r="AC348" t="str">
        <f t="shared" si="94"/>
        <v>"11",</v>
      </c>
      <c r="AD348" t="str">
        <f t="shared" si="95"/>
        <v>"RH",</v>
      </c>
      <c r="AE348" t="str">
        <f t="shared" si="101"/>
        <v>"Bjorn Borg",</v>
      </c>
    </row>
    <row r="349" spans="1:31" x14ac:dyDescent="0.25">
      <c r="A349">
        <v>2021</v>
      </c>
      <c r="B349" t="s">
        <v>214</v>
      </c>
      <c r="C349" t="s">
        <v>20</v>
      </c>
      <c r="D349" t="s">
        <v>121</v>
      </c>
      <c r="E349" t="s">
        <v>243</v>
      </c>
      <c r="F349" t="s">
        <v>476</v>
      </c>
      <c r="G349" t="str">
        <f t="shared" si="91"/>
        <v>NovakDjokovic</v>
      </c>
      <c r="H349">
        <f t="shared" si="96"/>
        <v>0</v>
      </c>
      <c r="I349">
        <f t="shared" si="102"/>
        <v>0</v>
      </c>
      <c r="J349">
        <f t="shared" si="105"/>
        <v>0</v>
      </c>
      <c r="K349">
        <f t="shared" si="106"/>
        <v>0</v>
      </c>
      <c r="L349">
        <f t="shared" si="107"/>
        <v>0</v>
      </c>
      <c r="M349">
        <f t="shared" si="108"/>
        <v>0</v>
      </c>
      <c r="O349" t="s">
        <v>245</v>
      </c>
      <c r="P349" t="s">
        <v>246</v>
      </c>
      <c r="Q349" t="str">
        <f t="shared" si="92"/>
        <v>"2021",</v>
      </c>
      <c r="R349" t="str">
        <f t="shared" si="93"/>
        <v>"SRB",</v>
      </c>
      <c r="S349" t="s">
        <v>473</v>
      </c>
      <c r="T349" t="str">
        <f t="shared" si="103"/>
        <v>"EUR",</v>
      </c>
      <c r="U349" t="str">
        <f t="shared" si="97"/>
        <v>"Novak",</v>
      </c>
      <c r="V349" t="str">
        <f t="shared" si="98"/>
        <v>"Djokovic",</v>
      </c>
      <c r="W349" t="str">
        <f t="shared" si="99"/>
        <v>"FO",</v>
      </c>
      <c r="X349" t="str">
        <f t="shared" si="100"/>
        <v>"HE",</v>
      </c>
      <c r="Y349" t="s">
        <v>269</v>
      </c>
      <c r="Z349" t="str">
        <f t="shared" si="104"/>
        <v>"novakdjokovic",</v>
      </c>
      <c r="AA349">
        <v>20</v>
      </c>
      <c r="AB349" t="s">
        <v>470</v>
      </c>
      <c r="AC349" t="str">
        <f t="shared" si="94"/>
        <v>"20",</v>
      </c>
      <c r="AD349" t="str">
        <f t="shared" si="95"/>
        <v>"RH",</v>
      </c>
      <c r="AE349" t="str">
        <f t="shared" si="101"/>
        <v>"Novak Djokovic",</v>
      </c>
    </row>
    <row r="350" spans="1:31" x14ac:dyDescent="0.25">
      <c r="A350">
        <v>2001</v>
      </c>
      <c r="B350" t="s">
        <v>235</v>
      </c>
      <c r="C350" t="s">
        <v>72</v>
      </c>
      <c r="D350" t="s">
        <v>177</v>
      </c>
      <c r="E350" t="s">
        <v>243</v>
      </c>
      <c r="F350" t="s">
        <v>476</v>
      </c>
      <c r="G350" t="str">
        <f t="shared" si="91"/>
        <v>GustavoKuerten</v>
      </c>
      <c r="H350">
        <f t="shared" si="96"/>
        <v>0</v>
      </c>
      <c r="I350">
        <f t="shared" si="102"/>
        <v>0</v>
      </c>
      <c r="J350">
        <f t="shared" si="105"/>
        <v>0</v>
      </c>
      <c r="K350">
        <f t="shared" si="106"/>
        <v>0</v>
      </c>
      <c r="L350">
        <f t="shared" si="107"/>
        <v>0</v>
      </c>
      <c r="M350">
        <f t="shared" si="108"/>
        <v>0</v>
      </c>
      <c r="O350" t="s">
        <v>245</v>
      </c>
      <c r="P350" t="s">
        <v>246</v>
      </c>
      <c r="Q350" t="str">
        <f t="shared" si="92"/>
        <v>"2001",</v>
      </c>
      <c r="R350" t="str">
        <f t="shared" si="93"/>
        <v>"BRA",</v>
      </c>
      <c r="S350" t="s">
        <v>472</v>
      </c>
      <c r="T350" t="str">
        <f t="shared" si="103"/>
        <v>"SAM",</v>
      </c>
      <c r="U350" t="str">
        <f t="shared" si="97"/>
        <v>"Gustavo",</v>
      </c>
      <c r="V350" t="str">
        <f t="shared" si="98"/>
        <v>"Kuerten",</v>
      </c>
      <c r="W350" t="str">
        <f t="shared" si="99"/>
        <v>"FO",</v>
      </c>
      <c r="X350" t="str">
        <f t="shared" si="100"/>
        <v>"HE",</v>
      </c>
      <c r="Y350" t="s">
        <v>323</v>
      </c>
      <c r="Z350" t="str">
        <f t="shared" si="104"/>
        <v>"gustavokuerten",</v>
      </c>
      <c r="AA350">
        <v>3</v>
      </c>
      <c r="AB350" t="s">
        <v>470</v>
      </c>
      <c r="AC350" t="str">
        <f t="shared" si="94"/>
        <v>"3",</v>
      </c>
      <c r="AD350" t="str">
        <f t="shared" si="95"/>
        <v>"RH",</v>
      </c>
      <c r="AE350" t="str">
        <f t="shared" si="101"/>
        <v>"Gustavo Kuerten",</v>
      </c>
    </row>
    <row r="351" spans="1:31" x14ac:dyDescent="0.25">
      <c r="A351">
        <v>2005</v>
      </c>
      <c r="B351" t="s">
        <v>213</v>
      </c>
      <c r="C351" t="s">
        <v>1</v>
      </c>
      <c r="D351" t="s">
        <v>103</v>
      </c>
      <c r="E351" t="s">
        <v>241</v>
      </c>
      <c r="F351" t="s">
        <v>476</v>
      </c>
      <c r="G351" t="str">
        <f>_xlfn.CONCAT(C351,D351)</f>
        <v>RogerFederer</v>
      </c>
      <c r="H351">
        <f t="shared" si="96"/>
        <v>0</v>
      </c>
      <c r="I351">
        <f t="shared" si="102"/>
        <v>0</v>
      </c>
      <c r="J351">
        <f t="shared" si="105"/>
        <v>0</v>
      </c>
      <c r="K351">
        <f t="shared" si="106"/>
        <v>0</v>
      </c>
      <c r="L351">
        <f t="shared" si="107"/>
        <v>0</v>
      </c>
      <c r="M351">
        <f t="shared" si="108"/>
        <v>0</v>
      </c>
      <c r="O351" t="s">
        <v>245</v>
      </c>
      <c r="P351" t="s">
        <v>246</v>
      </c>
      <c r="Q351" t="str">
        <f t="shared" si="92"/>
        <v>"2005",</v>
      </c>
      <c r="R351" t="str">
        <f t="shared" si="93"/>
        <v>"SWI",</v>
      </c>
      <c r="S351" t="s">
        <v>473</v>
      </c>
      <c r="T351" t="str">
        <f t="shared" si="103"/>
        <v>"EUR",</v>
      </c>
      <c r="U351" t="str">
        <f t="shared" si="97"/>
        <v>"Roger",</v>
      </c>
      <c r="V351" t="str">
        <f t="shared" si="98"/>
        <v>"Federer",</v>
      </c>
      <c r="W351" t="str">
        <f t="shared" si="99"/>
        <v>"USO",</v>
      </c>
      <c r="X351" t="str">
        <f t="shared" si="100"/>
        <v>"HE",</v>
      </c>
      <c r="Y351" t="s">
        <v>248</v>
      </c>
      <c r="Z351" t="str">
        <f t="shared" si="104"/>
        <v>"rogerfederer",</v>
      </c>
      <c r="AA351">
        <v>20</v>
      </c>
      <c r="AB351" t="s">
        <v>470</v>
      </c>
      <c r="AC351" t="str">
        <f t="shared" si="94"/>
        <v>"20",</v>
      </c>
      <c r="AD351" t="str">
        <f t="shared" si="95"/>
        <v>"RH",</v>
      </c>
      <c r="AE351" t="str">
        <f t="shared" si="101"/>
        <v>"Roger Federer",</v>
      </c>
    </row>
    <row r="352" spans="1:31" x14ac:dyDescent="0.25">
      <c r="A352">
        <v>1981</v>
      </c>
      <c r="B352" t="s">
        <v>221</v>
      </c>
      <c r="C352" t="s">
        <v>35</v>
      </c>
      <c r="D352" t="s">
        <v>138</v>
      </c>
      <c r="E352" t="s">
        <v>243</v>
      </c>
      <c r="F352" t="s">
        <v>477</v>
      </c>
      <c r="G352" t="str">
        <f t="shared" si="91"/>
        <v>HanaMandlikova</v>
      </c>
      <c r="H352">
        <f t="shared" si="96"/>
        <v>0</v>
      </c>
      <c r="I352">
        <f t="shared" si="102"/>
        <v>0</v>
      </c>
      <c r="J352">
        <f t="shared" si="105"/>
        <v>0</v>
      </c>
      <c r="K352">
        <f t="shared" si="106"/>
        <v>0</v>
      </c>
      <c r="L352">
        <f t="shared" si="107"/>
        <v>0</v>
      </c>
      <c r="M352">
        <f t="shared" si="108"/>
        <v>0</v>
      </c>
      <c r="O352" t="s">
        <v>245</v>
      </c>
      <c r="P352" t="s">
        <v>246</v>
      </c>
      <c r="Q352" t="str">
        <f t="shared" si="92"/>
        <v>"1981",</v>
      </c>
      <c r="R352" t="str">
        <f t="shared" si="93"/>
        <v>"CZE",</v>
      </c>
      <c r="S352" t="s">
        <v>473</v>
      </c>
      <c r="T352" t="str">
        <f t="shared" si="103"/>
        <v>"EUR",</v>
      </c>
      <c r="U352" t="str">
        <f t="shared" si="97"/>
        <v>"Hana",</v>
      </c>
      <c r="V352" t="str">
        <f t="shared" si="98"/>
        <v>"Mandlikova",</v>
      </c>
      <c r="W352" t="str">
        <f t="shared" si="99"/>
        <v>"FO",</v>
      </c>
      <c r="X352" t="str">
        <f t="shared" si="100"/>
        <v>"SHE",</v>
      </c>
      <c r="Y352" t="s">
        <v>284</v>
      </c>
      <c r="Z352" t="str">
        <f t="shared" si="104"/>
        <v>"hanamandlikova",</v>
      </c>
      <c r="AA352">
        <v>4</v>
      </c>
      <c r="AB352" t="s">
        <v>470</v>
      </c>
      <c r="AC352" t="str">
        <f t="shared" si="94"/>
        <v>"4",</v>
      </c>
      <c r="AD352" t="str">
        <f t="shared" si="95"/>
        <v>"RH",</v>
      </c>
      <c r="AE352" t="str">
        <f t="shared" si="101"/>
        <v>"Hana Mandlikova",</v>
      </c>
    </row>
    <row r="353" spans="1:31" x14ac:dyDescent="0.25">
      <c r="A353">
        <v>2001</v>
      </c>
      <c r="B353" t="s">
        <v>212</v>
      </c>
      <c r="C353" t="s">
        <v>52</v>
      </c>
      <c r="D353" t="s">
        <v>156</v>
      </c>
      <c r="E353" t="s">
        <v>244</v>
      </c>
      <c r="F353" t="s">
        <v>476</v>
      </c>
      <c r="G353" t="str">
        <f t="shared" si="91"/>
        <v>AndreAgassi</v>
      </c>
      <c r="H353">
        <f t="shared" si="96"/>
        <v>0</v>
      </c>
      <c r="I353">
        <f t="shared" si="102"/>
        <v>0</v>
      </c>
      <c r="J353">
        <f t="shared" si="105"/>
        <v>0</v>
      </c>
      <c r="K353">
        <f t="shared" si="106"/>
        <v>0</v>
      </c>
      <c r="L353">
        <f t="shared" si="107"/>
        <v>0</v>
      </c>
      <c r="M353">
        <f t="shared" si="108"/>
        <v>0</v>
      </c>
      <c r="O353" t="s">
        <v>245</v>
      </c>
      <c r="P353" t="s">
        <v>246</v>
      </c>
      <c r="Q353" t="str">
        <f t="shared" si="92"/>
        <v>"2001",</v>
      </c>
      <c r="R353" t="str">
        <f t="shared" si="93"/>
        <v>"USA",</v>
      </c>
      <c r="S353" t="s">
        <v>471</v>
      </c>
      <c r="T353" t="str">
        <f t="shared" si="103"/>
        <v>"NAM",</v>
      </c>
      <c r="U353" t="str">
        <f t="shared" si="97"/>
        <v>"Andre",</v>
      </c>
      <c r="V353" t="str">
        <f t="shared" si="98"/>
        <v>"Agassi",</v>
      </c>
      <c r="W353" t="str">
        <f t="shared" si="99"/>
        <v>"AO",</v>
      </c>
      <c r="X353" t="str">
        <f t="shared" si="100"/>
        <v>"HE",</v>
      </c>
      <c r="Y353" t="s">
        <v>302</v>
      </c>
      <c r="Z353" t="str">
        <f t="shared" si="104"/>
        <v>"andreagassi",</v>
      </c>
      <c r="AA353">
        <v>8</v>
      </c>
      <c r="AB353" t="s">
        <v>470</v>
      </c>
      <c r="AC353" t="str">
        <f t="shared" si="94"/>
        <v>"8",</v>
      </c>
      <c r="AD353" t="str">
        <f t="shared" si="95"/>
        <v>"RH",</v>
      </c>
      <c r="AE353" t="str">
        <f t="shared" si="101"/>
        <v>"Andre Agassi",</v>
      </c>
    </row>
    <row r="354" spans="1:31" x14ac:dyDescent="0.25">
      <c r="A354">
        <v>1982</v>
      </c>
      <c r="B354" t="s">
        <v>215</v>
      </c>
      <c r="C354" t="s">
        <v>5</v>
      </c>
      <c r="D354" t="s">
        <v>106</v>
      </c>
      <c r="E354" t="s">
        <v>243</v>
      </c>
      <c r="F354" t="s">
        <v>476</v>
      </c>
      <c r="G354" t="str">
        <f>_xlfn.CONCAT(C354,D354)</f>
        <v>MatsWilander</v>
      </c>
      <c r="H354">
        <f t="shared" si="96"/>
        <v>0</v>
      </c>
      <c r="I354">
        <f t="shared" si="102"/>
        <v>0</v>
      </c>
      <c r="J354">
        <f t="shared" si="105"/>
        <v>0</v>
      </c>
      <c r="K354">
        <f t="shared" si="106"/>
        <v>0</v>
      </c>
      <c r="L354">
        <f t="shared" si="107"/>
        <v>0</v>
      </c>
      <c r="M354">
        <f t="shared" si="108"/>
        <v>0</v>
      </c>
      <c r="O354" t="s">
        <v>245</v>
      </c>
      <c r="P354" t="s">
        <v>246</v>
      </c>
      <c r="Q354" t="str">
        <f t="shared" si="92"/>
        <v>"1982",</v>
      </c>
      <c r="R354" t="str">
        <f t="shared" si="93"/>
        <v>"SWE",</v>
      </c>
      <c r="S354" t="s">
        <v>473</v>
      </c>
      <c r="T354" t="str">
        <f t="shared" si="103"/>
        <v>"EUR",</v>
      </c>
      <c r="U354" t="str">
        <f t="shared" si="97"/>
        <v>"Mats",</v>
      </c>
      <c r="V354" t="str">
        <f t="shared" si="98"/>
        <v>"Wilander",</v>
      </c>
      <c r="W354" t="str">
        <f t="shared" si="99"/>
        <v>"FO",</v>
      </c>
      <c r="X354" t="str">
        <f t="shared" si="100"/>
        <v>"HE",</v>
      </c>
      <c r="Y354" t="s">
        <v>253</v>
      </c>
      <c r="Z354" t="str">
        <f t="shared" si="104"/>
        <v>"matswilander",</v>
      </c>
      <c r="AA354">
        <v>7</v>
      </c>
      <c r="AB354" t="s">
        <v>470</v>
      </c>
      <c r="AC354" t="str">
        <f t="shared" si="94"/>
        <v>"7",</v>
      </c>
      <c r="AD354" t="str">
        <f t="shared" si="95"/>
        <v>"RH",</v>
      </c>
      <c r="AE354" t="str">
        <f t="shared" si="101"/>
        <v>"Mats Wilander",</v>
      </c>
    </row>
    <row r="355" spans="1:31" x14ac:dyDescent="0.25">
      <c r="A355">
        <v>1974</v>
      </c>
      <c r="B355" t="s">
        <v>215</v>
      </c>
      <c r="C355" t="s">
        <v>11</v>
      </c>
      <c r="D355" t="s">
        <v>112</v>
      </c>
      <c r="E355" t="s">
        <v>243</v>
      </c>
      <c r="F355" t="s">
        <v>476</v>
      </c>
      <c r="G355" t="str">
        <f>_xlfn.CONCAT(C355,D355)</f>
        <v>BjornBorg</v>
      </c>
      <c r="H355">
        <f t="shared" si="96"/>
        <v>0</v>
      </c>
      <c r="I355">
        <f t="shared" si="102"/>
        <v>0</v>
      </c>
      <c r="J355">
        <f t="shared" si="105"/>
        <v>0</v>
      </c>
      <c r="K355">
        <f t="shared" si="106"/>
        <v>0</v>
      </c>
      <c r="L355">
        <f t="shared" si="107"/>
        <v>0</v>
      </c>
      <c r="M355">
        <f t="shared" si="108"/>
        <v>0</v>
      </c>
      <c r="O355" t="s">
        <v>245</v>
      </c>
      <c r="P355" t="s">
        <v>246</v>
      </c>
      <c r="Q355" t="str">
        <f t="shared" si="92"/>
        <v>"1974",</v>
      </c>
      <c r="R355" t="str">
        <f t="shared" si="93"/>
        <v>"SWE",</v>
      </c>
      <c r="S355" t="s">
        <v>473</v>
      </c>
      <c r="T355" t="str">
        <f t="shared" si="103"/>
        <v>"EUR",</v>
      </c>
      <c r="U355" t="str">
        <f t="shared" si="97"/>
        <v>"Bjorn",</v>
      </c>
      <c r="V355" t="str">
        <f t="shared" si="98"/>
        <v>"Borg",</v>
      </c>
      <c r="W355" t="str">
        <f t="shared" si="99"/>
        <v>"FO",</v>
      </c>
      <c r="X355" t="str">
        <f t="shared" si="100"/>
        <v>"HE",</v>
      </c>
      <c r="Y355" t="s">
        <v>260</v>
      </c>
      <c r="Z355" t="str">
        <f t="shared" si="104"/>
        <v>"bjornborg",</v>
      </c>
      <c r="AA355">
        <v>11</v>
      </c>
      <c r="AB355" t="s">
        <v>470</v>
      </c>
      <c r="AC355" t="str">
        <f t="shared" si="94"/>
        <v>"11",</v>
      </c>
      <c r="AD355" t="str">
        <f t="shared" si="95"/>
        <v>"RH",</v>
      </c>
      <c r="AE355" t="str">
        <f t="shared" si="101"/>
        <v>"Bjorn Borg",</v>
      </c>
    </row>
    <row r="356" spans="1:31" x14ac:dyDescent="0.25">
      <c r="A356">
        <v>2016</v>
      </c>
      <c r="B356" t="s">
        <v>214</v>
      </c>
      <c r="C356" t="s">
        <v>20</v>
      </c>
      <c r="D356" t="s">
        <v>121</v>
      </c>
      <c r="E356" t="s">
        <v>243</v>
      </c>
      <c r="F356" t="s">
        <v>476</v>
      </c>
      <c r="G356" t="str">
        <f t="shared" si="91"/>
        <v>NovakDjokovic</v>
      </c>
      <c r="H356">
        <f t="shared" si="96"/>
        <v>0</v>
      </c>
      <c r="I356">
        <f t="shared" si="102"/>
        <v>0</v>
      </c>
      <c r="J356">
        <f t="shared" si="105"/>
        <v>0</v>
      </c>
      <c r="K356">
        <f t="shared" si="106"/>
        <v>0</v>
      </c>
      <c r="L356">
        <f t="shared" si="107"/>
        <v>0</v>
      </c>
      <c r="M356">
        <f t="shared" si="108"/>
        <v>0</v>
      </c>
      <c r="O356" t="s">
        <v>245</v>
      </c>
      <c r="P356" t="s">
        <v>246</v>
      </c>
      <c r="Q356" t="str">
        <f t="shared" si="92"/>
        <v>"2016",</v>
      </c>
      <c r="R356" t="str">
        <f t="shared" si="93"/>
        <v>"SRB",</v>
      </c>
      <c r="S356" t="s">
        <v>473</v>
      </c>
      <c r="T356" t="str">
        <f t="shared" si="103"/>
        <v>"EUR",</v>
      </c>
      <c r="U356" t="str">
        <f t="shared" si="97"/>
        <v>"Novak",</v>
      </c>
      <c r="V356" t="str">
        <f t="shared" si="98"/>
        <v>"Djokovic",</v>
      </c>
      <c r="W356" t="str">
        <f t="shared" si="99"/>
        <v>"FO",</v>
      </c>
      <c r="X356" t="str">
        <f t="shared" si="100"/>
        <v>"HE",</v>
      </c>
      <c r="Y356" t="s">
        <v>269</v>
      </c>
      <c r="Z356" t="str">
        <f t="shared" si="104"/>
        <v>"novakdjokovic",</v>
      </c>
      <c r="AA356">
        <v>20</v>
      </c>
      <c r="AB356" t="s">
        <v>470</v>
      </c>
      <c r="AC356" t="str">
        <f t="shared" si="94"/>
        <v>"20",</v>
      </c>
      <c r="AD356" t="str">
        <f t="shared" si="95"/>
        <v>"RH",</v>
      </c>
      <c r="AE356" t="str">
        <f t="shared" si="101"/>
        <v>"Novak Djokovic",</v>
      </c>
    </row>
    <row r="357" spans="1:31" x14ac:dyDescent="0.25">
      <c r="A357">
        <v>1980</v>
      </c>
      <c r="B357" t="s">
        <v>218</v>
      </c>
      <c r="C357" t="s">
        <v>33</v>
      </c>
      <c r="D357" t="s">
        <v>136</v>
      </c>
      <c r="E357" t="s">
        <v>242</v>
      </c>
      <c r="F357" t="s">
        <v>477</v>
      </c>
      <c r="G357" t="str">
        <f t="shared" si="91"/>
        <v>EvonneGoolagong</v>
      </c>
      <c r="H357">
        <f t="shared" si="96"/>
        <v>0</v>
      </c>
      <c r="I357">
        <f t="shared" si="102"/>
        <v>0</v>
      </c>
      <c r="J357">
        <f t="shared" si="105"/>
        <v>0</v>
      </c>
      <c r="K357">
        <f t="shared" si="106"/>
        <v>0</v>
      </c>
      <c r="L357">
        <f t="shared" si="107"/>
        <v>0</v>
      </c>
      <c r="M357">
        <f t="shared" si="108"/>
        <v>0</v>
      </c>
      <c r="O357" t="s">
        <v>245</v>
      </c>
      <c r="P357" t="s">
        <v>246</v>
      </c>
      <c r="Q357" t="str">
        <f t="shared" si="92"/>
        <v>"1980",</v>
      </c>
      <c r="R357" t="str">
        <f t="shared" si="93"/>
        <v>"AUS",</v>
      </c>
      <c r="S357" t="s">
        <v>218</v>
      </c>
      <c r="T357" t="str">
        <f t="shared" si="103"/>
        <v>"AUS",</v>
      </c>
      <c r="U357" t="str">
        <f t="shared" si="97"/>
        <v>"Evonne",</v>
      </c>
      <c r="V357" t="str">
        <f t="shared" si="98"/>
        <v>"Goolagong",</v>
      </c>
      <c r="W357" t="str">
        <f t="shared" si="99"/>
        <v>"WIM",</v>
      </c>
      <c r="X357" t="str">
        <f t="shared" si="100"/>
        <v>"SHE",</v>
      </c>
      <c r="Y357" t="s">
        <v>282</v>
      </c>
      <c r="Z357" t="str">
        <f t="shared" si="104"/>
        <v>"evonnegoolagong",</v>
      </c>
      <c r="AA357">
        <v>7</v>
      </c>
      <c r="AB357" t="s">
        <v>470</v>
      </c>
      <c r="AC357" t="str">
        <f t="shared" si="94"/>
        <v>"7",</v>
      </c>
      <c r="AD357" t="str">
        <f t="shared" si="95"/>
        <v>"RH",</v>
      </c>
      <c r="AE357" t="str">
        <f t="shared" si="101"/>
        <v>"Evonne Goolagong",</v>
      </c>
    </row>
    <row r="358" spans="1:31" x14ac:dyDescent="0.25">
      <c r="A358">
        <v>1993</v>
      </c>
      <c r="B358" t="s">
        <v>217</v>
      </c>
      <c r="C358" t="s">
        <v>92</v>
      </c>
      <c r="D358" t="s">
        <v>200</v>
      </c>
      <c r="E358" t="s">
        <v>243</v>
      </c>
      <c r="F358" t="s">
        <v>476</v>
      </c>
      <c r="G358" t="str">
        <f t="shared" si="91"/>
        <v>SergiBruguera</v>
      </c>
      <c r="H358">
        <f t="shared" si="96"/>
        <v>0</v>
      </c>
      <c r="I358">
        <f t="shared" si="102"/>
        <v>0</v>
      </c>
      <c r="J358">
        <f t="shared" si="105"/>
        <v>0</v>
      </c>
      <c r="K358">
        <f t="shared" si="106"/>
        <v>0</v>
      </c>
      <c r="L358">
        <f t="shared" si="107"/>
        <v>0</v>
      </c>
      <c r="M358">
        <f t="shared" si="108"/>
        <v>0</v>
      </c>
      <c r="O358" t="s">
        <v>245</v>
      </c>
      <c r="P358" t="s">
        <v>246</v>
      </c>
      <c r="Q358" t="str">
        <f t="shared" si="92"/>
        <v>"1993",</v>
      </c>
      <c r="R358" t="str">
        <f t="shared" si="93"/>
        <v>"ESP",</v>
      </c>
      <c r="S358" t="s">
        <v>473</v>
      </c>
      <c r="T358" t="str">
        <f t="shared" si="103"/>
        <v>"EUR",</v>
      </c>
      <c r="U358" t="str">
        <f t="shared" si="97"/>
        <v>"Sergi",</v>
      </c>
      <c r="V358" t="str">
        <f t="shared" si="98"/>
        <v>"Bruguera",</v>
      </c>
      <c r="W358" t="str">
        <f t="shared" si="99"/>
        <v>"FO",</v>
      </c>
      <c r="X358" t="str">
        <f t="shared" si="100"/>
        <v>"HE",</v>
      </c>
      <c r="Y358" t="s">
        <v>346</v>
      </c>
      <c r="Z358" t="str">
        <f t="shared" si="104"/>
        <v>"sergibruguera",</v>
      </c>
      <c r="AA358">
        <v>2</v>
      </c>
      <c r="AB358" t="s">
        <v>470</v>
      </c>
      <c r="AC358" t="str">
        <f t="shared" si="94"/>
        <v>"2",</v>
      </c>
      <c r="AD358" t="str">
        <f t="shared" si="95"/>
        <v>"RH",</v>
      </c>
      <c r="AE358" t="str">
        <f t="shared" si="101"/>
        <v>"Sergi Bruguera",</v>
      </c>
    </row>
    <row r="359" spans="1:31" x14ac:dyDescent="0.25">
      <c r="A359">
        <v>1979</v>
      </c>
      <c r="B359" t="s">
        <v>212</v>
      </c>
      <c r="C359" t="s">
        <v>0</v>
      </c>
      <c r="D359" t="s">
        <v>102</v>
      </c>
      <c r="E359" t="s">
        <v>241</v>
      </c>
      <c r="F359" t="s">
        <v>476</v>
      </c>
      <c r="G359" t="str">
        <f>_xlfn.CONCAT(C359,D359)</f>
        <v>JohnMcEnroe</v>
      </c>
      <c r="H359">
        <f t="shared" si="96"/>
        <v>0</v>
      </c>
      <c r="I359">
        <f t="shared" si="102"/>
        <v>0</v>
      </c>
      <c r="J359">
        <f t="shared" si="105"/>
        <v>0</v>
      </c>
      <c r="K359">
        <f t="shared" si="106"/>
        <v>0</v>
      </c>
      <c r="L359">
        <f t="shared" si="107"/>
        <v>0</v>
      </c>
      <c r="M359">
        <f t="shared" si="108"/>
        <v>0</v>
      </c>
      <c r="O359" t="s">
        <v>245</v>
      </c>
      <c r="P359" t="s">
        <v>246</v>
      </c>
      <c r="Q359" t="str">
        <f t="shared" si="92"/>
        <v>"1979",</v>
      </c>
      <c r="R359" t="str">
        <f t="shared" si="93"/>
        <v>"USA",</v>
      </c>
      <c r="S359" t="s">
        <v>471</v>
      </c>
      <c r="T359" t="str">
        <f t="shared" si="103"/>
        <v>"NAM",</v>
      </c>
      <c r="U359" t="str">
        <f t="shared" si="97"/>
        <v>"John",</v>
      </c>
      <c r="V359" t="str">
        <f t="shared" si="98"/>
        <v>"McEnroe",</v>
      </c>
      <c r="W359" t="str">
        <f t="shared" si="99"/>
        <v>"USO",</v>
      </c>
      <c r="X359" t="str">
        <f t="shared" si="100"/>
        <v>"HE",</v>
      </c>
      <c r="Y359" t="s">
        <v>247</v>
      </c>
      <c r="Z359" t="str">
        <f t="shared" si="104"/>
        <v>"johnmcenroe",</v>
      </c>
      <c r="AA359">
        <v>7</v>
      </c>
      <c r="AB359" t="s">
        <v>469</v>
      </c>
      <c r="AC359" t="str">
        <f t="shared" si="94"/>
        <v>"7",</v>
      </c>
      <c r="AD359" t="str">
        <f t="shared" si="95"/>
        <v>"LH",</v>
      </c>
      <c r="AE359" t="str">
        <f t="shared" si="101"/>
        <v>"John McEnroe",</v>
      </c>
    </row>
    <row r="360" spans="1:31" x14ac:dyDescent="0.25">
      <c r="A360">
        <v>1988</v>
      </c>
      <c r="B360" t="s">
        <v>216</v>
      </c>
      <c r="C360" t="s">
        <v>15</v>
      </c>
      <c r="D360" t="s">
        <v>116</v>
      </c>
      <c r="E360" t="s">
        <v>242</v>
      </c>
      <c r="F360" t="s">
        <v>477</v>
      </c>
      <c r="G360" t="str">
        <f t="shared" si="91"/>
        <v>SteffiGraf</v>
      </c>
      <c r="H360">
        <f t="shared" si="96"/>
        <v>0</v>
      </c>
      <c r="I360">
        <f t="shared" si="102"/>
        <v>0</v>
      </c>
      <c r="J360">
        <f t="shared" si="105"/>
        <v>0</v>
      </c>
      <c r="K360">
        <f t="shared" si="106"/>
        <v>0</v>
      </c>
      <c r="L360">
        <f t="shared" si="107"/>
        <v>0</v>
      </c>
      <c r="M360">
        <f t="shared" si="108"/>
        <v>0</v>
      </c>
      <c r="O360" t="s">
        <v>245</v>
      </c>
      <c r="P360" t="s">
        <v>246</v>
      </c>
      <c r="Q360" t="str">
        <f t="shared" si="92"/>
        <v>"1988",</v>
      </c>
      <c r="R360" t="str">
        <f t="shared" si="93"/>
        <v>"GER",</v>
      </c>
      <c r="S360" t="s">
        <v>473</v>
      </c>
      <c r="T360" t="str">
        <f t="shared" si="103"/>
        <v>"EUR",</v>
      </c>
      <c r="U360" t="str">
        <f t="shared" si="97"/>
        <v>"Steffi",</v>
      </c>
      <c r="V360" t="str">
        <f t="shared" si="98"/>
        <v>"Graf",</v>
      </c>
      <c r="W360" t="str">
        <f t="shared" si="99"/>
        <v>"WIM",</v>
      </c>
      <c r="X360" t="str">
        <f t="shared" si="100"/>
        <v>"SHE",</v>
      </c>
      <c r="Y360" t="s">
        <v>251</v>
      </c>
      <c r="Z360" t="str">
        <f t="shared" si="104"/>
        <v>"steffigraf",</v>
      </c>
      <c r="AA360">
        <v>22</v>
      </c>
      <c r="AB360" t="s">
        <v>470</v>
      </c>
      <c r="AC360" t="str">
        <f t="shared" si="94"/>
        <v>"22",</v>
      </c>
      <c r="AD360" t="str">
        <f t="shared" si="95"/>
        <v>"RH",</v>
      </c>
      <c r="AE360" t="str">
        <f t="shared" si="101"/>
        <v>"Steffi Graf",</v>
      </c>
    </row>
    <row r="361" spans="1:31" x14ac:dyDescent="0.25">
      <c r="A361">
        <v>1999</v>
      </c>
      <c r="B361" t="s">
        <v>212</v>
      </c>
      <c r="C361" t="s">
        <v>7</v>
      </c>
      <c r="D361" t="s">
        <v>108</v>
      </c>
      <c r="E361" t="s">
        <v>242</v>
      </c>
      <c r="F361" t="s">
        <v>476</v>
      </c>
      <c r="G361" t="str">
        <f t="shared" si="91"/>
        <v>PeteSampras</v>
      </c>
      <c r="H361">
        <f t="shared" si="96"/>
        <v>0</v>
      </c>
      <c r="I361">
        <f t="shared" si="102"/>
        <v>0</v>
      </c>
      <c r="J361">
        <f t="shared" si="105"/>
        <v>0</v>
      </c>
      <c r="K361">
        <f t="shared" si="106"/>
        <v>0</v>
      </c>
      <c r="L361">
        <f t="shared" si="107"/>
        <v>0</v>
      </c>
      <c r="M361">
        <f t="shared" si="108"/>
        <v>0</v>
      </c>
      <c r="O361" t="s">
        <v>245</v>
      </c>
      <c r="P361" t="s">
        <v>246</v>
      </c>
      <c r="Q361" t="str">
        <f t="shared" si="92"/>
        <v>"1999",</v>
      </c>
      <c r="R361" t="str">
        <f t="shared" si="93"/>
        <v>"USA",</v>
      </c>
      <c r="S361" t="s">
        <v>471</v>
      </c>
      <c r="T361" t="str">
        <f t="shared" si="103"/>
        <v>"NAM",</v>
      </c>
      <c r="U361" t="str">
        <f t="shared" si="97"/>
        <v>"Pete",</v>
      </c>
      <c r="V361" t="str">
        <f t="shared" si="98"/>
        <v>"Sampras",</v>
      </c>
      <c r="W361" t="str">
        <f t="shared" si="99"/>
        <v>"WIM",</v>
      </c>
      <c r="X361" t="str">
        <f t="shared" si="100"/>
        <v>"HE",</v>
      </c>
      <c r="Y361" t="s">
        <v>256</v>
      </c>
      <c r="Z361" t="str">
        <f t="shared" si="104"/>
        <v>"petesampras",</v>
      </c>
      <c r="AA361">
        <v>14</v>
      </c>
      <c r="AB361" t="s">
        <v>470</v>
      </c>
      <c r="AC361" t="str">
        <f t="shared" si="94"/>
        <v>"14",</v>
      </c>
      <c r="AD361" t="str">
        <f t="shared" si="95"/>
        <v>"RH",</v>
      </c>
      <c r="AE361" t="str">
        <f t="shared" si="101"/>
        <v>"Pete Sampras",</v>
      </c>
    </row>
    <row r="362" spans="1:31" x14ac:dyDescent="0.25">
      <c r="A362">
        <v>1970</v>
      </c>
      <c r="B362" t="s">
        <v>218</v>
      </c>
      <c r="C362" t="s">
        <v>0</v>
      </c>
      <c r="D362" t="s">
        <v>123</v>
      </c>
      <c r="E362" t="s">
        <v>242</v>
      </c>
      <c r="F362" t="s">
        <v>476</v>
      </c>
      <c r="G362" t="str">
        <f t="shared" si="91"/>
        <v>JohnNewcombe</v>
      </c>
      <c r="H362">
        <f t="shared" si="96"/>
        <v>0</v>
      </c>
      <c r="I362">
        <f t="shared" si="102"/>
        <v>0</v>
      </c>
      <c r="J362">
        <f t="shared" si="105"/>
        <v>0</v>
      </c>
      <c r="K362">
        <f t="shared" si="106"/>
        <v>0</v>
      </c>
      <c r="L362">
        <f t="shared" si="107"/>
        <v>0</v>
      </c>
      <c r="M362">
        <f t="shared" si="108"/>
        <v>0</v>
      </c>
      <c r="O362" t="s">
        <v>245</v>
      </c>
      <c r="P362" t="s">
        <v>246</v>
      </c>
      <c r="Q362" t="str">
        <f t="shared" si="92"/>
        <v>"1970",</v>
      </c>
      <c r="R362" t="str">
        <f t="shared" si="93"/>
        <v>"AUS",</v>
      </c>
      <c r="S362" t="s">
        <v>218</v>
      </c>
      <c r="T362" t="str">
        <f t="shared" si="103"/>
        <v>"AUS",</v>
      </c>
      <c r="U362" t="str">
        <f t="shared" si="97"/>
        <v>"John",</v>
      </c>
      <c r="V362" t="str">
        <f t="shared" si="98"/>
        <v>"Newcombe",</v>
      </c>
      <c r="W362" t="str">
        <f t="shared" si="99"/>
        <v>"WIM",</v>
      </c>
      <c r="X362" t="str">
        <f t="shared" si="100"/>
        <v>"HE",</v>
      </c>
      <c r="Y362" t="s">
        <v>270</v>
      </c>
      <c r="Z362" t="str">
        <f t="shared" si="104"/>
        <v>"johnnewcombe",</v>
      </c>
      <c r="AA362">
        <v>7</v>
      </c>
      <c r="AB362" t="s">
        <v>470</v>
      </c>
      <c r="AC362" t="str">
        <f t="shared" si="94"/>
        <v>"7",</v>
      </c>
      <c r="AD362" t="str">
        <f t="shared" si="95"/>
        <v>"RH",</v>
      </c>
      <c r="AE362" t="str">
        <f t="shared" si="101"/>
        <v>"John Newcombe",</v>
      </c>
    </row>
    <row r="363" spans="1:31" x14ac:dyDescent="0.25">
      <c r="A363">
        <v>2018</v>
      </c>
      <c r="B363" t="s">
        <v>228</v>
      </c>
      <c r="C363" t="s">
        <v>28</v>
      </c>
      <c r="D363" t="s">
        <v>130</v>
      </c>
      <c r="E363" t="s">
        <v>243</v>
      </c>
      <c r="F363" t="s">
        <v>477</v>
      </c>
      <c r="G363" t="str">
        <f t="shared" si="91"/>
        <v>SimonaHalep</v>
      </c>
      <c r="H363">
        <f t="shared" si="96"/>
        <v>0</v>
      </c>
      <c r="I363">
        <f t="shared" si="102"/>
        <v>0</v>
      </c>
      <c r="J363">
        <f t="shared" si="105"/>
        <v>0</v>
      </c>
      <c r="K363">
        <f t="shared" si="106"/>
        <v>0</v>
      </c>
      <c r="L363">
        <f t="shared" si="107"/>
        <v>0</v>
      </c>
      <c r="M363">
        <f t="shared" si="108"/>
        <v>0</v>
      </c>
      <c r="O363" t="s">
        <v>245</v>
      </c>
      <c r="P363" t="s">
        <v>246</v>
      </c>
      <c r="Q363" t="str">
        <f t="shared" si="92"/>
        <v>"2018",</v>
      </c>
      <c r="R363" t="str">
        <f t="shared" si="93"/>
        <v>"ROM",</v>
      </c>
      <c r="S363" t="s">
        <v>473</v>
      </c>
      <c r="T363" t="str">
        <f t="shared" si="103"/>
        <v>"EUR",</v>
      </c>
      <c r="U363" t="str">
        <f t="shared" si="97"/>
        <v>"Simona",</v>
      </c>
      <c r="V363" t="str">
        <f t="shared" si="98"/>
        <v>"Halep",</v>
      </c>
      <c r="W363" t="str">
        <f t="shared" si="99"/>
        <v>"FO",</v>
      </c>
      <c r="X363" t="str">
        <f t="shared" si="100"/>
        <v>"SHE",</v>
      </c>
      <c r="Y363" t="s">
        <v>276</v>
      </c>
      <c r="Z363" t="str">
        <f t="shared" si="104"/>
        <v>"simonahalep",</v>
      </c>
      <c r="AA363">
        <v>2</v>
      </c>
      <c r="AB363" t="s">
        <v>470</v>
      </c>
      <c r="AC363" t="str">
        <f t="shared" si="94"/>
        <v>"2",</v>
      </c>
      <c r="AD363" t="str">
        <f t="shared" si="95"/>
        <v>"RH",</v>
      </c>
      <c r="AE363" t="str">
        <f t="shared" si="101"/>
        <v>"Simona Halep",</v>
      </c>
    </row>
    <row r="364" spans="1:31" x14ac:dyDescent="0.25">
      <c r="A364">
        <v>1979</v>
      </c>
      <c r="B364" t="s">
        <v>215</v>
      </c>
      <c r="C364" t="s">
        <v>11</v>
      </c>
      <c r="D364" t="s">
        <v>112</v>
      </c>
      <c r="E364" t="s">
        <v>243</v>
      </c>
      <c r="F364" t="s">
        <v>476</v>
      </c>
      <c r="G364" t="str">
        <f>_xlfn.CONCAT(C364,D364)</f>
        <v>BjornBorg</v>
      </c>
      <c r="H364">
        <f t="shared" si="96"/>
        <v>0</v>
      </c>
      <c r="I364">
        <f t="shared" si="102"/>
        <v>0</v>
      </c>
      <c r="J364">
        <f t="shared" si="105"/>
        <v>0</v>
      </c>
      <c r="K364">
        <f t="shared" si="106"/>
        <v>0</v>
      </c>
      <c r="L364">
        <f t="shared" si="107"/>
        <v>0</v>
      </c>
      <c r="M364">
        <f t="shared" si="108"/>
        <v>0</v>
      </c>
      <c r="O364" t="s">
        <v>245</v>
      </c>
      <c r="P364" t="s">
        <v>246</v>
      </c>
      <c r="Q364" t="str">
        <f t="shared" si="92"/>
        <v>"1979",</v>
      </c>
      <c r="R364" t="str">
        <f t="shared" si="93"/>
        <v>"SWE",</v>
      </c>
      <c r="S364" t="s">
        <v>473</v>
      </c>
      <c r="T364" t="str">
        <f t="shared" si="103"/>
        <v>"EUR",</v>
      </c>
      <c r="U364" t="str">
        <f t="shared" si="97"/>
        <v>"Bjorn",</v>
      </c>
      <c r="V364" t="str">
        <f t="shared" si="98"/>
        <v>"Borg",</v>
      </c>
      <c r="W364" t="str">
        <f t="shared" si="99"/>
        <v>"FO",</v>
      </c>
      <c r="X364" t="str">
        <f t="shared" si="100"/>
        <v>"HE",</v>
      </c>
      <c r="Y364" t="s">
        <v>260</v>
      </c>
      <c r="Z364" t="str">
        <f t="shared" si="104"/>
        <v>"bjornborg",</v>
      </c>
      <c r="AA364">
        <v>11</v>
      </c>
      <c r="AB364" t="s">
        <v>470</v>
      </c>
      <c r="AC364" t="str">
        <f t="shared" si="94"/>
        <v>"11",</v>
      </c>
      <c r="AD364" t="str">
        <f t="shared" si="95"/>
        <v>"RH",</v>
      </c>
      <c r="AE364" t="str">
        <f t="shared" si="101"/>
        <v>"Bjorn Borg",</v>
      </c>
    </row>
    <row r="365" spans="1:31" x14ac:dyDescent="0.25">
      <c r="A365">
        <v>1976</v>
      </c>
      <c r="B365" t="s">
        <v>218</v>
      </c>
      <c r="C365" t="s">
        <v>33</v>
      </c>
      <c r="D365" t="s">
        <v>136</v>
      </c>
      <c r="E365" t="s">
        <v>244</v>
      </c>
      <c r="F365" t="s">
        <v>477</v>
      </c>
      <c r="G365" t="str">
        <f t="shared" si="91"/>
        <v>EvonneGoolagong</v>
      </c>
      <c r="H365">
        <f t="shared" si="96"/>
        <v>0</v>
      </c>
      <c r="I365">
        <f t="shared" si="102"/>
        <v>0</v>
      </c>
      <c r="J365">
        <f t="shared" si="105"/>
        <v>0</v>
      </c>
      <c r="K365">
        <f t="shared" si="106"/>
        <v>0</v>
      </c>
      <c r="L365">
        <f t="shared" si="107"/>
        <v>0</v>
      </c>
      <c r="M365">
        <f t="shared" si="108"/>
        <v>0</v>
      </c>
      <c r="O365" t="s">
        <v>245</v>
      </c>
      <c r="P365" t="s">
        <v>246</v>
      </c>
      <c r="Q365" t="str">
        <f t="shared" si="92"/>
        <v>"1976",</v>
      </c>
      <c r="R365" t="str">
        <f t="shared" si="93"/>
        <v>"AUS",</v>
      </c>
      <c r="S365" t="s">
        <v>218</v>
      </c>
      <c r="T365" t="str">
        <f t="shared" si="103"/>
        <v>"AUS",</v>
      </c>
      <c r="U365" t="str">
        <f t="shared" si="97"/>
        <v>"Evonne",</v>
      </c>
      <c r="V365" t="str">
        <f t="shared" si="98"/>
        <v>"Goolagong",</v>
      </c>
      <c r="W365" t="str">
        <f t="shared" si="99"/>
        <v>"AO",</v>
      </c>
      <c r="X365" t="str">
        <f t="shared" si="100"/>
        <v>"SHE",</v>
      </c>
      <c r="Y365" t="s">
        <v>282</v>
      </c>
      <c r="Z365" t="str">
        <f t="shared" si="104"/>
        <v>"evonnegoolagong",</v>
      </c>
      <c r="AA365">
        <v>7</v>
      </c>
      <c r="AB365" t="s">
        <v>470</v>
      </c>
      <c r="AC365" t="str">
        <f t="shared" si="94"/>
        <v>"7",</v>
      </c>
      <c r="AD365" t="str">
        <f t="shared" si="95"/>
        <v>"RH",</v>
      </c>
      <c r="AE365" t="str">
        <f t="shared" si="101"/>
        <v>"Evonne Goolagong",</v>
      </c>
    </row>
    <row r="366" spans="1:31" x14ac:dyDescent="0.25">
      <c r="A366">
        <v>2003</v>
      </c>
      <c r="B366" t="s">
        <v>212</v>
      </c>
      <c r="C366" t="s">
        <v>3</v>
      </c>
      <c r="D366" t="s">
        <v>104</v>
      </c>
      <c r="E366" t="s">
        <v>242</v>
      </c>
      <c r="F366" t="s">
        <v>477</v>
      </c>
      <c r="G366" t="str">
        <f t="shared" si="91"/>
        <v>SerenaWilliams</v>
      </c>
      <c r="H366">
        <f t="shared" si="96"/>
        <v>0</v>
      </c>
      <c r="I366">
        <f t="shared" si="102"/>
        <v>0</v>
      </c>
      <c r="J366">
        <f t="shared" si="105"/>
        <v>0</v>
      </c>
      <c r="K366">
        <f t="shared" si="106"/>
        <v>0</v>
      </c>
      <c r="L366">
        <f t="shared" si="107"/>
        <v>0</v>
      </c>
      <c r="M366">
        <f t="shared" si="108"/>
        <v>0</v>
      </c>
      <c r="O366" t="s">
        <v>245</v>
      </c>
      <c r="P366" t="s">
        <v>246</v>
      </c>
      <c r="Q366" t="str">
        <f t="shared" si="92"/>
        <v>"2003",</v>
      </c>
      <c r="R366" t="str">
        <f t="shared" si="93"/>
        <v>"USA",</v>
      </c>
      <c r="S366" t="s">
        <v>471</v>
      </c>
      <c r="T366" t="str">
        <f t="shared" si="103"/>
        <v>"NAM",</v>
      </c>
      <c r="U366" t="str">
        <f t="shared" si="97"/>
        <v>"Serena",</v>
      </c>
      <c r="V366" t="str">
        <f t="shared" si="98"/>
        <v>"Williams",</v>
      </c>
      <c r="W366" t="str">
        <f t="shared" si="99"/>
        <v>"WIM",</v>
      </c>
      <c r="X366" t="str">
        <f t="shared" si="100"/>
        <v>"SHE",</v>
      </c>
      <c r="Y366" t="s">
        <v>250</v>
      </c>
      <c r="Z366" t="str">
        <f t="shared" si="104"/>
        <v>"serenawilliams",</v>
      </c>
      <c r="AA366">
        <v>23</v>
      </c>
      <c r="AB366" t="s">
        <v>470</v>
      </c>
      <c r="AC366" t="str">
        <f t="shared" si="94"/>
        <v>"23",</v>
      </c>
      <c r="AD366" t="str">
        <f t="shared" si="95"/>
        <v>"RH",</v>
      </c>
      <c r="AE366" t="str">
        <f t="shared" si="101"/>
        <v>"Serena Williams",</v>
      </c>
    </row>
    <row r="367" spans="1:31" x14ac:dyDescent="0.25">
      <c r="A367">
        <v>2013</v>
      </c>
      <c r="B367" t="s">
        <v>238</v>
      </c>
      <c r="C367" t="s">
        <v>78</v>
      </c>
      <c r="D367" t="s">
        <v>184</v>
      </c>
      <c r="E367" t="s">
        <v>244</v>
      </c>
      <c r="F367" t="s">
        <v>477</v>
      </c>
      <c r="G367" t="str">
        <f t="shared" si="91"/>
        <v>VictoriaAzarenka</v>
      </c>
      <c r="H367">
        <f t="shared" si="96"/>
        <v>0</v>
      </c>
      <c r="I367">
        <f t="shared" si="102"/>
        <v>0</v>
      </c>
      <c r="J367">
        <f t="shared" si="105"/>
        <v>0</v>
      </c>
      <c r="K367">
        <f t="shared" si="106"/>
        <v>0</v>
      </c>
      <c r="L367">
        <f t="shared" si="107"/>
        <v>0</v>
      </c>
      <c r="M367">
        <f t="shared" si="108"/>
        <v>0</v>
      </c>
      <c r="O367" t="s">
        <v>245</v>
      </c>
      <c r="P367" t="s">
        <v>246</v>
      </c>
      <c r="Q367" t="str">
        <f t="shared" si="92"/>
        <v>"2013",</v>
      </c>
      <c r="R367" t="str">
        <f t="shared" si="93"/>
        <v>"BLR",</v>
      </c>
      <c r="S367" t="s">
        <v>473</v>
      </c>
      <c r="T367" t="str">
        <f t="shared" si="103"/>
        <v>"EUR",</v>
      </c>
      <c r="U367" t="str">
        <f t="shared" si="97"/>
        <v>"Victoria",</v>
      </c>
      <c r="V367" t="str">
        <f t="shared" si="98"/>
        <v>"Azarenka",</v>
      </c>
      <c r="W367" t="str">
        <f t="shared" si="99"/>
        <v>"AO",</v>
      </c>
      <c r="X367" t="str">
        <f t="shared" si="100"/>
        <v>"SHE",</v>
      </c>
      <c r="Y367" t="s">
        <v>330</v>
      </c>
      <c r="Z367" t="str">
        <f t="shared" si="104"/>
        <v>"victoriaazarenka",</v>
      </c>
      <c r="AA367">
        <v>2</v>
      </c>
      <c r="AB367" t="s">
        <v>470</v>
      </c>
      <c r="AC367" t="str">
        <f t="shared" si="94"/>
        <v>"2",</v>
      </c>
      <c r="AD367" t="str">
        <f t="shared" si="95"/>
        <v>"RH",</v>
      </c>
      <c r="AE367" t="str">
        <f t="shared" si="101"/>
        <v>"Victoria Azarenka",</v>
      </c>
    </row>
    <row r="368" spans="1:31" x14ac:dyDescent="0.25">
      <c r="A368">
        <v>1989</v>
      </c>
      <c r="B368" t="s">
        <v>221</v>
      </c>
      <c r="C368" t="s">
        <v>14</v>
      </c>
      <c r="D368" t="s">
        <v>115</v>
      </c>
      <c r="E368" t="s">
        <v>244</v>
      </c>
      <c r="F368" t="s">
        <v>476</v>
      </c>
      <c r="G368" t="str">
        <f t="shared" si="91"/>
        <v>IvanLendl</v>
      </c>
      <c r="H368">
        <f t="shared" si="96"/>
        <v>0</v>
      </c>
      <c r="I368">
        <f t="shared" si="102"/>
        <v>0</v>
      </c>
      <c r="J368">
        <f t="shared" si="105"/>
        <v>0</v>
      </c>
      <c r="K368">
        <f t="shared" si="106"/>
        <v>0</v>
      </c>
      <c r="L368">
        <f t="shared" si="107"/>
        <v>0</v>
      </c>
      <c r="M368">
        <f t="shared" si="108"/>
        <v>0</v>
      </c>
      <c r="O368" t="s">
        <v>245</v>
      </c>
      <c r="P368" t="s">
        <v>246</v>
      </c>
      <c r="Q368" t="str">
        <f t="shared" si="92"/>
        <v>"1989",</v>
      </c>
      <c r="R368" t="str">
        <f t="shared" si="93"/>
        <v>"CZE",</v>
      </c>
      <c r="S368" t="s">
        <v>473</v>
      </c>
      <c r="T368" t="str">
        <f t="shared" si="103"/>
        <v>"EUR",</v>
      </c>
      <c r="U368" t="str">
        <f t="shared" si="97"/>
        <v>"Ivan",</v>
      </c>
      <c r="V368" t="str">
        <f t="shared" si="98"/>
        <v>"Lendl",</v>
      </c>
      <c r="W368" t="str">
        <f t="shared" si="99"/>
        <v>"AO",</v>
      </c>
      <c r="X368" t="str">
        <f t="shared" si="100"/>
        <v>"HE",</v>
      </c>
      <c r="Y368" t="s">
        <v>263</v>
      </c>
      <c r="Z368" t="str">
        <f t="shared" si="104"/>
        <v>"ivanlendl",</v>
      </c>
      <c r="AA368">
        <v>8</v>
      </c>
      <c r="AB368" t="s">
        <v>470</v>
      </c>
      <c r="AC368" t="str">
        <f t="shared" si="94"/>
        <v>"8",</v>
      </c>
      <c r="AD368" t="str">
        <f t="shared" si="95"/>
        <v>"RH",</v>
      </c>
      <c r="AE368" t="str">
        <f t="shared" si="101"/>
        <v>"Ivan Lendl",</v>
      </c>
    </row>
    <row r="369" spans="1:31" x14ac:dyDescent="0.25">
      <c r="A369">
        <v>1985</v>
      </c>
      <c r="B369" t="s">
        <v>215</v>
      </c>
      <c r="C369" t="s">
        <v>37</v>
      </c>
      <c r="D369" t="s">
        <v>140</v>
      </c>
      <c r="E369" t="s">
        <v>244</v>
      </c>
      <c r="F369" t="s">
        <v>476</v>
      </c>
      <c r="G369" t="str">
        <f t="shared" si="91"/>
        <v>StefanEdberg</v>
      </c>
      <c r="H369">
        <f t="shared" si="96"/>
        <v>0</v>
      </c>
      <c r="I369">
        <f t="shared" si="102"/>
        <v>0</v>
      </c>
      <c r="J369">
        <f t="shared" si="105"/>
        <v>0</v>
      </c>
      <c r="K369">
        <f t="shared" si="106"/>
        <v>0</v>
      </c>
      <c r="L369">
        <f t="shared" si="107"/>
        <v>0</v>
      </c>
      <c r="M369">
        <f t="shared" si="108"/>
        <v>0</v>
      </c>
      <c r="O369" t="s">
        <v>245</v>
      </c>
      <c r="P369" t="s">
        <v>246</v>
      </c>
      <c r="Q369" t="str">
        <f t="shared" si="92"/>
        <v>"1985",</v>
      </c>
      <c r="R369" t="str">
        <f t="shared" si="93"/>
        <v>"SWE",</v>
      </c>
      <c r="S369" t="s">
        <v>473</v>
      </c>
      <c r="T369" t="str">
        <f t="shared" si="103"/>
        <v>"EUR",</v>
      </c>
      <c r="U369" t="str">
        <f t="shared" si="97"/>
        <v>"Stefan",</v>
      </c>
      <c r="V369" t="str">
        <f t="shared" si="98"/>
        <v>"Edberg",</v>
      </c>
      <c r="W369" t="str">
        <f t="shared" si="99"/>
        <v>"AO",</v>
      </c>
      <c r="X369" t="str">
        <f t="shared" si="100"/>
        <v>"HE",</v>
      </c>
      <c r="Y369" t="s">
        <v>286</v>
      </c>
      <c r="Z369" t="str">
        <f t="shared" si="104"/>
        <v>"stefanedberg",</v>
      </c>
      <c r="AA369">
        <v>6</v>
      </c>
      <c r="AB369" t="s">
        <v>470</v>
      </c>
      <c r="AC369" t="str">
        <f t="shared" si="94"/>
        <v>"6",</v>
      </c>
      <c r="AD369" t="str">
        <f t="shared" si="95"/>
        <v>"RH",</v>
      </c>
      <c r="AE369" t="str">
        <f t="shared" si="101"/>
        <v>"Stefan Edberg",</v>
      </c>
    </row>
    <row r="370" spans="1:31" x14ac:dyDescent="0.25">
      <c r="A370">
        <v>1998</v>
      </c>
      <c r="B370" t="s">
        <v>221</v>
      </c>
      <c r="C370" t="s">
        <v>98</v>
      </c>
      <c r="D370" t="s">
        <v>206</v>
      </c>
      <c r="E370" t="s">
        <v>242</v>
      </c>
      <c r="F370" t="s">
        <v>477</v>
      </c>
      <c r="G370" t="str">
        <f t="shared" si="91"/>
        <v>JanaNovotna</v>
      </c>
      <c r="H370">
        <f t="shared" si="96"/>
        <v>0</v>
      </c>
      <c r="I370">
        <f t="shared" si="102"/>
        <v>0</v>
      </c>
      <c r="J370">
        <f t="shared" si="105"/>
        <v>0</v>
      </c>
      <c r="K370">
        <f t="shared" si="106"/>
        <v>0</v>
      </c>
      <c r="L370">
        <f t="shared" si="107"/>
        <v>0</v>
      </c>
      <c r="M370">
        <f t="shared" si="108"/>
        <v>0</v>
      </c>
      <c r="O370" t="s">
        <v>245</v>
      </c>
      <c r="P370" t="s">
        <v>246</v>
      </c>
      <c r="Q370" t="str">
        <f t="shared" si="92"/>
        <v>"1998",</v>
      </c>
      <c r="R370" t="str">
        <f t="shared" si="93"/>
        <v>"CZE",</v>
      </c>
      <c r="S370" t="s">
        <v>473</v>
      </c>
      <c r="T370" t="str">
        <f t="shared" si="103"/>
        <v>"EUR",</v>
      </c>
      <c r="U370" t="str">
        <f t="shared" si="97"/>
        <v>"Jana",</v>
      </c>
      <c r="V370" t="str">
        <f t="shared" si="98"/>
        <v>"Novotna",</v>
      </c>
      <c r="W370" t="str">
        <f t="shared" si="99"/>
        <v>"WIM",</v>
      </c>
      <c r="X370" t="str">
        <f t="shared" si="100"/>
        <v>"SHE",</v>
      </c>
      <c r="Y370" t="s">
        <v>352</v>
      </c>
      <c r="Z370" t="str">
        <f t="shared" si="104"/>
        <v>"jananovotna",</v>
      </c>
      <c r="AA370">
        <v>1</v>
      </c>
      <c r="AB370" t="s">
        <v>470</v>
      </c>
      <c r="AC370" t="str">
        <f t="shared" si="94"/>
        <v>"1",</v>
      </c>
      <c r="AD370" t="str">
        <f t="shared" si="95"/>
        <v>"RH",</v>
      </c>
      <c r="AE370" t="str">
        <f t="shared" si="101"/>
        <v>"Jana Novotna",</v>
      </c>
    </row>
    <row r="371" spans="1:31" x14ac:dyDescent="0.25">
      <c r="A371">
        <v>2010</v>
      </c>
      <c r="B371" t="s">
        <v>217</v>
      </c>
      <c r="C371" t="s">
        <v>8</v>
      </c>
      <c r="D371" t="s">
        <v>109</v>
      </c>
      <c r="E371" t="s">
        <v>242</v>
      </c>
      <c r="F371" t="s">
        <v>476</v>
      </c>
      <c r="G371" t="str">
        <f t="shared" si="91"/>
        <v>RafaelNadal</v>
      </c>
      <c r="H371">
        <f t="shared" si="96"/>
        <v>0</v>
      </c>
      <c r="I371">
        <f t="shared" si="102"/>
        <v>0</v>
      </c>
      <c r="J371">
        <f t="shared" si="105"/>
        <v>0</v>
      </c>
      <c r="K371">
        <f t="shared" si="106"/>
        <v>0</v>
      </c>
      <c r="L371">
        <f t="shared" si="107"/>
        <v>0</v>
      </c>
      <c r="M371">
        <f t="shared" si="108"/>
        <v>0</v>
      </c>
      <c r="O371" t="s">
        <v>245</v>
      </c>
      <c r="P371" t="s">
        <v>246</v>
      </c>
      <c r="Q371" t="str">
        <f t="shared" si="92"/>
        <v>"2010",</v>
      </c>
      <c r="R371" t="str">
        <f t="shared" si="93"/>
        <v>"ESP",</v>
      </c>
      <c r="S371" t="s">
        <v>473</v>
      </c>
      <c r="T371" t="str">
        <f t="shared" si="103"/>
        <v>"EUR",</v>
      </c>
      <c r="U371" t="str">
        <f t="shared" si="97"/>
        <v>"Rafael",</v>
      </c>
      <c r="V371" t="str">
        <f t="shared" si="98"/>
        <v>"Nadal",</v>
      </c>
      <c r="W371" t="str">
        <f t="shared" si="99"/>
        <v>"WIM",</v>
      </c>
      <c r="X371" t="str">
        <f t="shared" si="100"/>
        <v>"HE",</v>
      </c>
      <c r="Y371" t="s">
        <v>257</v>
      </c>
      <c r="Z371" t="str">
        <f t="shared" si="104"/>
        <v>"rafaelnadal",</v>
      </c>
      <c r="AA371">
        <v>22</v>
      </c>
      <c r="AB371" t="s">
        <v>469</v>
      </c>
      <c r="AC371" t="str">
        <f t="shared" si="94"/>
        <v>"22",</v>
      </c>
      <c r="AD371" t="str">
        <f t="shared" si="95"/>
        <v>"LH",</v>
      </c>
      <c r="AE371" t="str">
        <f t="shared" si="101"/>
        <v>"Rafael Nadal",</v>
      </c>
    </row>
    <row r="372" spans="1:31" x14ac:dyDescent="0.25">
      <c r="A372">
        <v>1987</v>
      </c>
      <c r="B372" t="s">
        <v>212</v>
      </c>
      <c r="C372" t="s">
        <v>36</v>
      </c>
      <c r="D372" t="s">
        <v>139</v>
      </c>
      <c r="E372" t="s">
        <v>242</v>
      </c>
      <c r="F372" t="s">
        <v>477</v>
      </c>
      <c r="G372" t="str">
        <f t="shared" ref="G372:G428" si="109">_xlfn.CONCAT(C372,D372)</f>
        <v>MartinaNavratilova</v>
      </c>
      <c r="H372">
        <f t="shared" si="96"/>
        <v>0</v>
      </c>
      <c r="I372">
        <f t="shared" si="102"/>
        <v>0</v>
      </c>
      <c r="J372">
        <f t="shared" si="105"/>
        <v>0</v>
      </c>
      <c r="K372">
        <f t="shared" si="106"/>
        <v>0</v>
      </c>
      <c r="L372">
        <f t="shared" si="107"/>
        <v>0</v>
      </c>
      <c r="M372">
        <f t="shared" si="108"/>
        <v>0</v>
      </c>
      <c r="O372" t="s">
        <v>245</v>
      </c>
      <c r="P372" t="s">
        <v>246</v>
      </c>
      <c r="Q372" t="str">
        <f t="shared" si="92"/>
        <v>"1987",</v>
      </c>
      <c r="R372" t="str">
        <f t="shared" si="93"/>
        <v>"USA",</v>
      </c>
      <c r="S372" t="s">
        <v>471</v>
      </c>
      <c r="T372" t="str">
        <f t="shared" si="103"/>
        <v>"NAM",</v>
      </c>
      <c r="U372" t="str">
        <f t="shared" si="97"/>
        <v>"Martina",</v>
      </c>
      <c r="V372" t="str">
        <f t="shared" si="98"/>
        <v>"Navratilova",</v>
      </c>
      <c r="W372" t="str">
        <f t="shared" si="99"/>
        <v>"WIM",</v>
      </c>
      <c r="X372" t="str">
        <f t="shared" si="100"/>
        <v>"SHE",</v>
      </c>
      <c r="Y372" t="s">
        <v>285</v>
      </c>
      <c r="Z372" t="str">
        <f t="shared" si="104"/>
        <v>"martinanavratilova",</v>
      </c>
      <c r="AA372">
        <v>18</v>
      </c>
      <c r="AB372" t="s">
        <v>469</v>
      </c>
      <c r="AC372" t="str">
        <f t="shared" si="94"/>
        <v>"18",</v>
      </c>
      <c r="AD372" t="str">
        <f t="shared" si="95"/>
        <v>"LH",</v>
      </c>
      <c r="AE372" t="str">
        <f t="shared" si="101"/>
        <v>"Martina Navratilova",</v>
      </c>
    </row>
    <row r="373" spans="1:31" x14ac:dyDescent="0.25">
      <c r="A373">
        <v>1968</v>
      </c>
      <c r="B373" t="s">
        <v>218</v>
      </c>
      <c r="C373" t="s">
        <v>48</v>
      </c>
      <c r="D373" t="s">
        <v>152</v>
      </c>
      <c r="E373" t="s">
        <v>242</v>
      </c>
      <c r="F373" t="s">
        <v>476</v>
      </c>
      <c r="G373" t="str">
        <f t="shared" si="109"/>
        <v>RodLaver</v>
      </c>
      <c r="H373">
        <f t="shared" si="96"/>
        <v>0</v>
      </c>
      <c r="I373">
        <f t="shared" si="102"/>
        <v>0</v>
      </c>
      <c r="J373">
        <f t="shared" si="105"/>
        <v>0</v>
      </c>
      <c r="K373">
        <f t="shared" si="106"/>
        <v>0</v>
      </c>
      <c r="L373">
        <f t="shared" si="107"/>
        <v>0</v>
      </c>
      <c r="M373">
        <f t="shared" si="108"/>
        <v>0</v>
      </c>
      <c r="O373" t="s">
        <v>245</v>
      </c>
      <c r="P373" t="s">
        <v>246</v>
      </c>
      <c r="Q373" t="str">
        <f t="shared" si="92"/>
        <v>"1968",</v>
      </c>
      <c r="R373" t="str">
        <f t="shared" si="93"/>
        <v>"AUS",</v>
      </c>
      <c r="S373" t="s">
        <v>218</v>
      </c>
      <c r="T373" t="str">
        <f t="shared" si="103"/>
        <v>"AUS",</v>
      </c>
      <c r="U373" t="str">
        <f t="shared" si="97"/>
        <v>"Rod",</v>
      </c>
      <c r="V373" t="str">
        <f t="shared" si="98"/>
        <v>"Laver",</v>
      </c>
      <c r="W373" t="str">
        <f t="shared" si="99"/>
        <v>"WIM",</v>
      </c>
      <c r="X373" t="str">
        <f t="shared" si="100"/>
        <v>"HE",</v>
      </c>
      <c r="Y373" t="s">
        <v>298</v>
      </c>
      <c r="Z373" t="str">
        <f t="shared" si="104"/>
        <v>"rodlaver",</v>
      </c>
      <c r="AA373">
        <v>11</v>
      </c>
      <c r="AB373" t="s">
        <v>469</v>
      </c>
      <c r="AC373" t="str">
        <f t="shared" si="94"/>
        <v>"11",</v>
      </c>
      <c r="AD373" t="str">
        <f t="shared" si="95"/>
        <v>"LH",</v>
      </c>
      <c r="AE373" t="str">
        <f t="shared" si="101"/>
        <v>"Rod Laver",</v>
      </c>
    </row>
    <row r="374" spans="1:31" x14ac:dyDescent="0.25">
      <c r="A374">
        <v>2016</v>
      </c>
      <c r="B374" t="s">
        <v>216</v>
      </c>
      <c r="C374" t="s">
        <v>53</v>
      </c>
      <c r="D374" t="s">
        <v>157</v>
      </c>
      <c r="E374" t="s">
        <v>241</v>
      </c>
      <c r="F374" t="s">
        <v>477</v>
      </c>
      <c r="G374" t="str">
        <f t="shared" si="109"/>
        <v>AngeliqueKerber</v>
      </c>
      <c r="H374">
        <f t="shared" si="96"/>
        <v>0</v>
      </c>
      <c r="I374">
        <f t="shared" si="102"/>
        <v>0</v>
      </c>
      <c r="J374">
        <f t="shared" si="105"/>
        <v>0</v>
      </c>
      <c r="K374">
        <f t="shared" si="106"/>
        <v>0</v>
      </c>
      <c r="L374">
        <f t="shared" si="107"/>
        <v>0</v>
      </c>
      <c r="M374">
        <f t="shared" si="108"/>
        <v>0</v>
      </c>
      <c r="O374" t="s">
        <v>245</v>
      </c>
      <c r="P374" t="s">
        <v>246</v>
      </c>
      <c r="Q374" t="str">
        <f t="shared" si="92"/>
        <v>"2016",</v>
      </c>
      <c r="R374" t="str">
        <f t="shared" si="93"/>
        <v>"GER",</v>
      </c>
      <c r="S374" t="s">
        <v>473</v>
      </c>
      <c r="T374" t="str">
        <f t="shared" si="103"/>
        <v>"EUR",</v>
      </c>
      <c r="U374" t="str">
        <f t="shared" si="97"/>
        <v>"Angelique",</v>
      </c>
      <c r="V374" t="str">
        <f t="shared" si="98"/>
        <v>"Kerber",</v>
      </c>
      <c r="W374" t="str">
        <f t="shared" si="99"/>
        <v>"USO",</v>
      </c>
      <c r="X374" t="str">
        <f t="shared" si="100"/>
        <v>"SHE",</v>
      </c>
      <c r="Y374" t="s">
        <v>303</v>
      </c>
      <c r="Z374" t="str">
        <f t="shared" si="104"/>
        <v>"angeliquekerber",</v>
      </c>
      <c r="AA374">
        <v>3</v>
      </c>
      <c r="AB374" t="s">
        <v>469</v>
      </c>
      <c r="AC374" t="str">
        <f t="shared" si="94"/>
        <v>"3",</v>
      </c>
      <c r="AD374" t="str">
        <f t="shared" si="95"/>
        <v>"LH",</v>
      </c>
      <c r="AE374" t="str">
        <f t="shared" si="101"/>
        <v>"Angelique Kerber",</v>
      </c>
    </row>
    <row r="375" spans="1:31" x14ac:dyDescent="0.25">
      <c r="A375">
        <v>1978</v>
      </c>
      <c r="B375" t="s">
        <v>212</v>
      </c>
      <c r="C375" t="s">
        <v>21</v>
      </c>
      <c r="D375" t="s">
        <v>122</v>
      </c>
      <c r="E375" t="s">
        <v>241</v>
      </c>
      <c r="F375" t="s">
        <v>477</v>
      </c>
      <c r="G375" t="str">
        <f t="shared" si="109"/>
        <v>ChrisEvert</v>
      </c>
      <c r="H375">
        <f t="shared" si="96"/>
        <v>0</v>
      </c>
      <c r="I375">
        <f t="shared" si="102"/>
        <v>0</v>
      </c>
      <c r="J375">
        <f t="shared" si="105"/>
        <v>0</v>
      </c>
      <c r="K375">
        <f t="shared" si="106"/>
        <v>0</v>
      </c>
      <c r="L375">
        <f t="shared" si="107"/>
        <v>0</v>
      </c>
      <c r="M375">
        <f t="shared" si="108"/>
        <v>0</v>
      </c>
      <c r="O375" t="s">
        <v>245</v>
      </c>
      <c r="P375" t="s">
        <v>246</v>
      </c>
      <c r="Q375" t="str">
        <f t="shared" si="92"/>
        <v>"1978",</v>
      </c>
      <c r="R375" t="str">
        <f t="shared" si="93"/>
        <v>"USA",</v>
      </c>
      <c r="S375" t="s">
        <v>471</v>
      </c>
      <c r="T375" t="str">
        <f t="shared" si="103"/>
        <v>"NAM",</v>
      </c>
      <c r="U375" t="str">
        <f t="shared" si="97"/>
        <v>"Chris",</v>
      </c>
      <c r="V375" t="str">
        <f t="shared" si="98"/>
        <v>"Evert",</v>
      </c>
      <c r="W375" t="str">
        <f t="shared" si="99"/>
        <v>"USO",</v>
      </c>
      <c r="X375" t="str">
        <f t="shared" si="100"/>
        <v>"SHE",</v>
      </c>
      <c r="Y375" t="s">
        <v>255</v>
      </c>
      <c r="Z375" t="str">
        <f t="shared" si="104"/>
        <v>"chrisevert",</v>
      </c>
      <c r="AA375">
        <v>18</v>
      </c>
      <c r="AB375" t="s">
        <v>470</v>
      </c>
      <c r="AC375" t="str">
        <f t="shared" si="94"/>
        <v>"18",</v>
      </c>
      <c r="AD375" t="str">
        <f t="shared" si="95"/>
        <v>"RH",</v>
      </c>
      <c r="AE375" t="str">
        <f t="shared" si="101"/>
        <v>"Chris Evert",</v>
      </c>
    </row>
    <row r="376" spans="1:31" x14ac:dyDescent="0.25">
      <c r="A376">
        <v>1997</v>
      </c>
      <c r="B376" t="s">
        <v>235</v>
      </c>
      <c r="C376" t="s">
        <v>72</v>
      </c>
      <c r="D376" t="s">
        <v>177</v>
      </c>
      <c r="E376" t="s">
        <v>243</v>
      </c>
      <c r="F376" t="s">
        <v>476</v>
      </c>
      <c r="G376" t="str">
        <f t="shared" si="109"/>
        <v>GustavoKuerten</v>
      </c>
      <c r="H376">
        <f t="shared" si="96"/>
        <v>0</v>
      </c>
      <c r="I376">
        <f t="shared" si="102"/>
        <v>0</v>
      </c>
      <c r="J376">
        <f t="shared" si="105"/>
        <v>0</v>
      </c>
      <c r="K376">
        <f t="shared" si="106"/>
        <v>0</v>
      </c>
      <c r="L376">
        <f t="shared" si="107"/>
        <v>0</v>
      </c>
      <c r="M376">
        <f t="shared" si="108"/>
        <v>0</v>
      </c>
      <c r="O376" t="s">
        <v>245</v>
      </c>
      <c r="P376" t="s">
        <v>246</v>
      </c>
      <c r="Q376" t="str">
        <f t="shared" si="92"/>
        <v>"1997",</v>
      </c>
      <c r="R376" t="str">
        <f t="shared" si="93"/>
        <v>"BRA",</v>
      </c>
      <c r="S376" t="s">
        <v>472</v>
      </c>
      <c r="T376" t="str">
        <f t="shared" si="103"/>
        <v>"SAM",</v>
      </c>
      <c r="U376" t="str">
        <f t="shared" si="97"/>
        <v>"Gustavo",</v>
      </c>
      <c r="V376" t="str">
        <f t="shared" si="98"/>
        <v>"Kuerten",</v>
      </c>
      <c r="W376" t="str">
        <f t="shared" si="99"/>
        <v>"FO",</v>
      </c>
      <c r="X376" t="str">
        <f t="shared" si="100"/>
        <v>"HE",</v>
      </c>
      <c r="Y376" t="s">
        <v>323</v>
      </c>
      <c r="Z376" t="str">
        <f t="shared" si="104"/>
        <v>"gustavokuerten",</v>
      </c>
      <c r="AA376">
        <v>3</v>
      </c>
      <c r="AB376" t="s">
        <v>470</v>
      </c>
      <c r="AC376" t="str">
        <f t="shared" si="94"/>
        <v>"3",</v>
      </c>
      <c r="AD376" t="str">
        <f t="shared" si="95"/>
        <v>"RH",</v>
      </c>
      <c r="AE376" t="str">
        <f t="shared" si="101"/>
        <v>"Gustavo Kuerten",</v>
      </c>
    </row>
    <row r="377" spans="1:31" x14ac:dyDescent="0.25">
      <c r="A377">
        <v>2012</v>
      </c>
      <c r="B377" t="s">
        <v>212</v>
      </c>
      <c r="C377" t="s">
        <v>3</v>
      </c>
      <c r="D377" t="s">
        <v>104</v>
      </c>
      <c r="E377" t="s">
        <v>241</v>
      </c>
      <c r="F377" t="s">
        <v>477</v>
      </c>
      <c r="G377" t="str">
        <f>_xlfn.CONCAT(C377,D377)</f>
        <v>SerenaWilliams</v>
      </c>
      <c r="H377">
        <f t="shared" si="96"/>
        <v>0</v>
      </c>
      <c r="I377">
        <f t="shared" si="102"/>
        <v>0</v>
      </c>
      <c r="J377">
        <f t="shared" si="105"/>
        <v>0</v>
      </c>
      <c r="K377">
        <f t="shared" si="106"/>
        <v>0</v>
      </c>
      <c r="L377">
        <f t="shared" si="107"/>
        <v>0</v>
      </c>
      <c r="M377">
        <f t="shared" si="108"/>
        <v>0</v>
      </c>
      <c r="O377" t="s">
        <v>245</v>
      </c>
      <c r="P377" t="s">
        <v>246</v>
      </c>
      <c r="Q377" t="str">
        <f t="shared" si="92"/>
        <v>"2012",</v>
      </c>
      <c r="R377" t="str">
        <f t="shared" si="93"/>
        <v>"USA",</v>
      </c>
      <c r="S377" t="s">
        <v>471</v>
      </c>
      <c r="T377" t="str">
        <f t="shared" si="103"/>
        <v>"NAM",</v>
      </c>
      <c r="U377" t="str">
        <f t="shared" si="97"/>
        <v>"Serena",</v>
      </c>
      <c r="V377" t="str">
        <f t="shared" si="98"/>
        <v>"Williams",</v>
      </c>
      <c r="W377" t="str">
        <f t="shared" si="99"/>
        <v>"USO",</v>
      </c>
      <c r="X377" t="str">
        <f t="shared" si="100"/>
        <v>"SHE",</v>
      </c>
      <c r="Y377" t="s">
        <v>250</v>
      </c>
      <c r="Z377" t="str">
        <f t="shared" si="104"/>
        <v>"serenawilliams",</v>
      </c>
      <c r="AA377">
        <v>23</v>
      </c>
      <c r="AB377" t="s">
        <v>470</v>
      </c>
      <c r="AC377" t="str">
        <f t="shared" si="94"/>
        <v>"23",</v>
      </c>
      <c r="AD377" t="str">
        <f t="shared" si="95"/>
        <v>"RH",</v>
      </c>
      <c r="AE377" t="str">
        <f t="shared" si="101"/>
        <v>"Serena Williams",</v>
      </c>
    </row>
    <row r="378" spans="1:31" x14ac:dyDescent="0.25">
      <c r="A378">
        <v>1988</v>
      </c>
      <c r="B378" t="s">
        <v>215</v>
      </c>
      <c r="C378" t="s">
        <v>5</v>
      </c>
      <c r="D378" t="s">
        <v>106</v>
      </c>
      <c r="E378" t="s">
        <v>244</v>
      </c>
      <c r="F378" t="s">
        <v>476</v>
      </c>
      <c r="G378" t="str">
        <f>_xlfn.CONCAT(C378,D378)</f>
        <v>MatsWilander</v>
      </c>
      <c r="H378">
        <f t="shared" si="96"/>
        <v>0</v>
      </c>
      <c r="I378">
        <f t="shared" si="102"/>
        <v>0</v>
      </c>
      <c r="J378">
        <f t="shared" si="105"/>
        <v>0</v>
      </c>
      <c r="K378">
        <f t="shared" si="106"/>
        <v>0</v>
      </c>
      <c r="L378">
        <f t="shared" si="107"/>
        <v>0</v>
      </c>
      <c r="M378">
        <f t="shared" si="108"/>
        <v>0</v>
      </c>
      <c r="O378" t="s">
        <v>245</v>
      </c>
      <c r="P378" t="s">
        <v>246</v>
      </c>
      <c r="Q378" t="str">
        <f t="shared" si="92"/>
        <v>"1988",</v>
      </c>
      <c r="R378" t="str">
        <f t="shared" si="93"/>
        <v>"SWE",</v>
      </c>
      <c r="S378" t="s">
        <v>473</v>
      </c>
      <c r="T378" t="str">
        <f t="shared" si="103"/>
        <v>"EUR",</v>
      </c>
      <c r="U378" t="str">
        <f t="shared" si="97"/>
        <v>"Mats",</v>
      </c>
      <c r="V378" t="str">
        <f t="shared" si="98"/>
        <v>"Wilander",</v>
      </c>
      <c r="W378" t="str">
        <f t="shared" si="99"/>
        <v>"AO",</v>
      </c>
      <c r="X378" t="str">
        <f t="shared" si="100"/>
        <v>"HE",</v>
      </c>
      <c r="Y378" t="s">
        <v>253</v>
      </c>
      <c r="Z378" t="str">
        <f t="shared" si="104"/>
        <v>"matswilander",</v>
      </c>
      <c r="AA378">
        <v>7</v>
      </c>
      <c r="AB378" t="s">
        <v>470</v>
      </c>
      <c r="AC378" t="str">
        <f t="shared" si="94"/>
        <v>"7",</v>
      </c>
      <c r="AD378" t="str">
        <f t="shared" si="95"/>
        <v>"RH",</v>
      </c>
      <c r="AE378" t="str">
        <f t="shared" si="101"/>
        <v>"Mats Wilander",</v>
      </c>
    </row>
    <row r="379" spans="1:31" x14ac:dyDescent="0.25">
      <c r="A379">
        <v>2017</v>
      </c>
      <c r="B379" t="s">
        <v>213</v>
      </c>
      <c r="C379" t="s">
        <v>1</v>
      </c>
      <c r="D379" t="s">
        <v>103</v>
      </c>
      <c r="E379" t="s">
        <v>242</v>
      </c>
      <c r="F379" t="s">
        <v>476</v>
      </c>
      <c r="G379" t="str">
        <f>_xlfn.CONCAT(C379,D379)</f>
        <v>RogerFederer</v>
      </c>
      <c r="H379">
        <f t="shared" si="96"/>
        <v>0</v>
      </c>
      <c r="I379">
        <f t="shared" si="102"/>
        <v>0</v>
      </c>
      <c r="J379">
        <f t="shared" si="105"/>
        <v>0</v>
      </c>
      <c r="K379">
        <f t="shared" si="106"/>
        <v>0</v>
      </c>
      <c r="L379">
        <f t="shared" si="107"/>
        <v>0</v>
      </c>
      <c r="M379">
        <f t="shared" si="108"/>
        <v>0</v>
      </c>
      <c r="O379" t="s">
        <v>245</v>
      </c>
      <c r="P379" t="s">
        <v>246</v>
      </c>
      <c r="Q379" t="str">
        <f t="shared" si="92"/>
        <v>"2017",</v>
      </c>
      <c r="R379" t="str">
        <f t="shared" si="93"/>
        <v>"SWI",</v>
      </c>
      <c r="S379" t="s">
        <v>473</v>
      </c>
      <c r="T379" t="str">
        <f t="shared" si="103"/>
        <v>"EUR",</v>
      </c>
      <c r="U379" t="str">
        <f t="shared" si="97"/>
        <v>"Roger",</v>
      </c>
      <c r="V379" t="str">
        <f t="shared" si="98"/>
        <v>"Federer",</v>
      </c>
      <c r="W379" t="str">
        <f t="shared" si="99"/>
        <v>"WIM",</v>
      </c>
      <c r="X379" t="str">
        <f t="shared" si="100"/>
        <v>"HE",</v>
      </c>
      <c r="Y379" t="s">
        <v>248</v>
      </c>
      <c r="Z379" t="str">
        <f t="shared" si="104"/>
        <v>"rogerfederer",</v>
      </c>
      <c r="AA379">
        <v>20</v>
      </c>
      <c r="AB379" t="s">
        <v>470</v>
      </c>
      <c r="AC379" t="str">
        <f t="shared" si="94"/>
        <v>"20",</v>
      </c>
      <c r="AD379" t="str">
        <f t="shared" si="95"/>
        <v>"RH",</v>
      </c>
      <c r="AE379" t="str">
        <f t="shared" si="101"/>
        <v>"Roger Federer",</v>
      </c>
    </row>
    <row r="380" spans="1:31" x14ac:dyDescent="0.25">
      <c r="A380">
        <v>2012</v>
      </c>
      <c r="B380" t="s">
        <v>227</v>
      </c>
      <c r="C380" t="s">
        <v>65</v>
      </c>
      <c r="D380" t="s">
        <v>170</v>
      </c>
      <c r="E380" t="s">
        <v>241</v>
      </c>
      <c r="F380" t="s">
        <v>476</v>
      </c>
      <c r="G380" t="str">
        <f t="shared" si="109"/>
        <v>AndyMurray</v>
      </c>
      <c r="H380">
        <f t="shared" si="96"/>
        <v>0</v>
      </c>
      <c r="I380">
        <f t="shared" si="102"/>
        <v>0</v>
      </c>
      <c r="J380">
        <f t="shared" si="105"/>
        <v>0</v>
      </c>
      <c r="K380">
        <f t="shared" si="106"/>
        <v>0</v>
      </c>
      <c r="L380">
        <f t="shared" si="107"/>
        <v>0</v>
      </c>
      <c r="M380">
        <f t="shared" si="108"/>
        <v>0</v>
      </c>
      <c r="O380" t="s">
        <v>245</v>
      </c>
      <c r="P380" t="s">
        <v>246</v>
      </c>
      <c r="Q380" t="str">
        <f t="shared" si="92"/>
        <v>"2012",</v>
      </c>
      <c r="R380" t="str">
        <f t="shared" si="93"/>
        <v>"GBR",</v>
      </c>
      <c r="S380" t="s">
        <v>473</v>
      </c>
      <c r="T380" t="str">
        <f t="shared" si="103"/>
        <v>"EUR",</v>
      </c>
      <c r="U380" t="str">
        <f t="shared" si="97"/>
        <v>"Andy",</v>
      </c>
      <c r="V380" t="str">
        <f t="shared" si="98"/>
        <v>"Murray",</v>
      </c>
      <c r="W380" t="str">
        <f t="shared" si="99"/>
        <v>"USO",</v>
      </c>
      <c r="X380" t="str">
        <f t="shared" si="100"/>
        <v>"HE",</v>
      </c>
      <c r="Y380" t="s">
        <v>316</v>
      </c>
      <c r="Z380" t="str">
        <f t="shared" si="104"/>
        <v>"andymurray",</v>
      </c>
      <c r="AA380">
        <v>3</v>
      </c>
      <c r="AB380" t="s">
        <v>470</v>
      </c>
      <c r="AC380" t="str">
        <f t="shared" si="94"/>
        <v>"3",</v>
      </c>
      <c r="AD380" t="str">
        <f t="shared" si="95"/>
        <v>"RH",</v>
      </c>
      <c r="AE380" t="str">
        <f t="shared" si="101"/>
        <v>"Andy Murray",</v>
      </c>
    </row>
    <row r="381" spans="1:31" x14ac:dyDescent="0.25">
      <c r="A381">
        <v>1973</v>
      </c>
      <c r="B381" t="s">
        <v>218</v>
      </c>
      <c r="C381" t="s">
        <v>0</v>
      </c>
      <c r="D381" t="s">
        <v>123</v>
      </c>
      <c r="E381" t="s">
        <v>241</v>
      </c>
      <c r="F381" t="s">
        <v>476</v>
      </c>
      <c r="G381" t="str">
        <f t="shared" si="109"/>
        <v>JohnNewcombe</v>
      </c>
      <c r="H381">
        <f t="shared" si="96"/>
        <v>0</v>
      </c>
      <c r="I381">
        <f t="shared" si="102"/>
        <v>0</v>
      </c>
      <c r="J381">
        <f t="shared" si="105"/>
        <v>0</v>
      </c>
      <c r="K381">
        <f t="shared" si="106"/>
        <v>0</v>
      </c>
      <c r="L381">
        <f t="shared" si="107"/>
        <v>0</v>
      </c>
      <c r="M381">
        <f t="shared" si="108"/>
        <v>0</v>
      </c>
      <c r="O381" t="s">
        <v>245</v>
      </c>
      <c r="P381" t="s">
        <v>246</v>
      </c>
      <c r="Q381" t="str">
        <f t="shared" si="92"/>
        <v>"1973",</v>
      </c>
      <c r="R381" t="str">
        <f t="shared" si="93"/>
        <v>"AUS",</v>
      </c>
      <c r="S381" t="s">
        <v>218</v>
      </c>
      <c r="T381" t="str">
        <f t="shared" si="103"/>
        <v>"AUS",</v>
      </c>
      <c r="U381" t="str">
        <f t="shared" si="97"/>
        <v>"John",</v>
      </c>
      <c r="V381" t="str">
        <f t="shared" si="98"/>
        <v>"Newcombe",</v>
      </c>
      <c r="W381" t="str">
        <f t="shared" si="99"/>
        <v>"USO",</v>
      </c>
      <c r="X381" t="str">
        <f t="shared" si="100"/>
        <v>"HE",</v>
      </c>
      <c r="Y381" t="s">
        <v>270</v>
      </c>
      <c r="Z381" t="str">
        <f t="shared" si="104"/>
        <v>"johnnewcombe",</v>
      </c>
      <c r="AA381">
        <v>7</v>
      </c>
      <c r="AB381" t="s">
        <v>470</v>
      </c>
      <c r="AC381" t="str">
        <f t="shared" si="94"/>
        <v>"7",</v>
      </c>
      <c r="AD381" t="str">
        <f t="shared" si="95"/>
        <v>"RH",</v>
      </c>
      <c r="AE381" t="str">
        <f t="shared" si="101"/>
        <v>"John Newcombe",</v>
      </c>
    </row>
    <row r="382" spans="1:31" x14ac:dyDescent="0.25">
      <c r="A382">
        <v>1997</v>
      </c>
      <c r="B382" t="s">
        <v>220</v>
      </c>
      <c r="C382" t="s">
        <v>99</v>
      </c>
      <c r="D382" t="s">
        <v>207</v>
      </c>
      <c r="E382" t="s">
        <v>243</v>
      </c>
      <c r="F382" t="s">
        <v>477</v>
      </c>
      <c r="G382" t="str">
        <f t="shared" si="109"/>
        <v>IvaMajoli</v>
      </c>
      <c r="H382">
        <f t="shared" si="96"/>
        <v>0</v>
      </c>
      <c r="I382">
        <f t="shared" si="102"/>
        <v>0</v>
      </c>
      <c r="J382">
        <f t="shared" si="105"/>
        <v>0</v>
      </c>
      <c r="K382">
        <f t="shared" si="106"/>
        <v>0</v>
      </c>
      <c r="L382">
        <f t="shared" si="107"/>
        <v>0</v>
      </c>
      <c r="M382">
        <f t="shared" si="108"/>
        <v>0</v>
      </c>
      <c r="O382" t="s">
        <v>245</v>
      </c>
      <c r="P382" t="s">
        <v>246</v>
      </c>
      <c r="Q382" t="str">
        <f t="shared" si="92"/>
        <v>"1997",</v>
      </c>
      <c r="R382" t="str">
        <f t="shared" si="93"/>
        <v>"CRO",</v>
      </c>
      <c r="S382" t="s">
        <v>473</v>
      </c>
      <c r="T382" t="str">
        <f t="shared" si="103"/>
        <v>"EUR",</v>
      </c>
      <c r="U382" t="str">
        <f t="shared" si="97"/>
        <v>"Iva",</v>
      </c>
      <c r="V382" t="str">
        <f t="shared" si="98"/>
        <v>"Majoli",</v>
      </c>
      <c r="W382" t="str">
        <f t="shared" si="99"/>
        <v>"FO",</v>
      </c>
      <c r="X382" t="str">
        <f t="shared" si="100"/>
        <v>"SHE",</v>
      </c>
      <c r="Y382" t="s">
        <v>353</v>
      </c>
      <c r="Z382" t="str">
        <f t="shared" si="104"/>
        <v>"ivamajoli",</v>
      </c>
      <c r="AA382">
        <v>1</v>
      </c>
      <c r="AB382" t="s">
        <v>470</v>
      </c>
      <c r="AC382" t="str">
        <f t="shared" si="94"/>
        <v>"1",</v>
      </c>
      <c r="AD382" t="str">
        <f t="shared" si="95"/>
        <v>"RH",</v>
      </c>
      <c r="AE382" t="str">
        <f t="shared" si="101"/>
        <v>"Iva Majoli",</v>
      </c>
    </row>
    <row r="383" spans="1:31" x14ac:dyDescent="0.25">
      <c r="A383">
        <v>1974</v>
      </c>
      <c r="B383" t="s">
        <v>212</v>
      </c>
      <c r="C383" t="s">
        <v>23</v>
      </c>
      <c r="D383" t="s">
        <v>125</v>
      </c>
      <c r="E383" t="s">
        <v>242</v>
      </c>
      <c r="F383" t="s">
        <v>476</v>
      </c>
      <c r="G383" t="str">
        <f t="shared" si="109"/>
        <v>JimmyConnors</v>
      </c>
      <c r="H383">
        <f t="shared" si="96"/>
        <v>0</v>
      </c>
      <c r="I383">
        <f t="shared" si="102"/>
        <v>0</v>
      </c>
      <c r="J383">
        <f t="shared" si="105"/>
        <v>0</v>
      </c>
      <c r="K383">
        <f t="shared" si="106"/>
        <v>0</v>
      </c>
      <c r="L383">
        <f t="shared" si="107"/>
        <v>0</v>
      </c>
      <c r="M383">
        <f t="shared" si="108"/>
        <v>0</v>
      </c>
      <c r="O383" t="s">
        <v>245</v>
      </c>
      <c r="P383" t="s">
        <v>246</v>
      </c>
      <c r="Q383" t="str">
        <f t="shared" si="92"/>
        <v>"1974",</v>
      </c>
      <c r="R383" t="str">
        <f t="shared" si="93"/>
        <v>"USA",</v>
      </c>
      <c r="S383" t="s">
        <v>471</v>
      </c>
      <c r="T383" t="str">
        <f t="shared" si="103"/>
        <v>"NAM",</v>
      </c>
      <c r="U383" t="str">
        <f t="shared" si="97"/>
        <v>"Jimmy",</v>
      </c>
      <c r="V383" t="str">
        <f t="shared" si="98"/>
        <v>"Connors",</v>
      </c>
      <c r="W383" t="str">
        <f t="shared" si="99"/>
        <v>"WIM",</v>
      </c>
      <c r="X383" t="str">
        <f t="shared" si="100"/>
        <v>"HE",</v>
      </c>
      <c r="Y383" t="s">
        <v>267</v>
      </c>
      <c r="Z383" t="str">
        <f t="shared" si="104"/>
        <v>"jimmyconnors",</v>
      </c>
      <c r="AA383">
        <v>8</v>
      </c>
      <c r="AB383" t="s">
        <v>469</v>
      </c>
      <c r="AC383" t="str">
        <f t="shared" si="94"/>
        <v>"8",</v>
      </c>
      <c r="AD383" t="str">
        <f t="shared" si="95"/>
        <v>"LH",</v>
      </c>
      <c r="AE383" t="str">
        <f t="shared" si="101"/>
        <v>"Jimmy Connors",</v>
      </c>
    </row>
    <row r="384" spans="1:31" x14ac:dyDescent="0.25">
      <c r="A384">
        <v>1968</v>
      </c>
      <c r="B384" t="s">
        <v>212</v>
      </c>
      <c r="C384" t="s">
        <v>34</v>
      </c>
      <c r="D384" t="s">
        <v>137</v>
      </c>
      <c r="E384" t="s">
        <v>241</v>
      </c>
      <c r="F384" t="s">
        <v>476</v>
      </c>
      <c r="G384" t="str">
        <f t="shared" si="109"/>
        <v>ArthurAshe</v>
      </c>
      <c r="H384">
        <f t="shared" si="96"/>
        <v>0</v>
      </c>
      <c r="I384">
        <f t="shared" si="102"/>
        <v>0</v>
      </c>
      <c r="J384">
        <f t="shared" si="105"/>
        <v>0</v>
      </c>
      <c r="K384">
        <f t="shared" si="106"/>
        <v>0</v>
      </c>
      <c r="L384">
        <f t="shared" si="107"/>
        <v>0</v>
      </c>
      <c r="M384">
        <f t="shared" si="108"/>
        <v>0</v>
      </c>
      <c r="O384" t="s">
        <v>245</v>
      </c>
      <c r="P384" t="s">
        <v>246</v>
      </c>
      <c r="Q384" t="str">
        <f t="shared" ref="Q384:Q429" si="110">_xlfn.CONCAT($O384,A384,$P384)</f>
        <v>"1968",</v>
      </c>
      <c r="R384" t="str">
        <f t="shared" ref="R384:R429" si="111">_xlfn.CONCAT($O384,B384,$P384)</f>
        <v>"USA",</v>
      </c>
      <c r="S384" t="s">
        <v>471</v>
      </c>
      <c r="T384" t="str">
        <f t="shared" si="103"/>
        <v>"NAM",</v>
      </c>
      <c r="U384" t="str">
        <f t="shared" si="97"/>
        <v>"Arthur",</v>
      </c>
      <c r="V384" t="str">
        <f t="shared" si="98"/>
        <v>"Ashe",</v>
      </c>
      <c r="W384" t="str">
        <f t="shared" si="99"/>
        <v>"USO",</v>
      </c>
      <c r="X384" t="str">
        <f t="shared" si="100"/>
        <v>"HE",</v>
      </c>
      <c r="Y384" t="s">
        <v>283</v>
      </c>
      <c r="Z384" t="str">
        <f t="shared" si="104"/>
        <v>"arthurashe",</v>
      </c>
      <c r="AA384">
        <v>3</v>
      </c>
      <c r="AB384" t="s">
        <v>470</v>
      </c>
      <c r="AC384" t="str">
        <f t="shared" ref="AC384:AC429" si="112">_xlfn.CONCAT($O384,AA384,$P384)</f>
        <v>"3",</v>
      </c>
      <c r="AD384" t="str">
        <f t="shared" ref="AD384:AD429" si="113">_xlfn.CONCAT($O384,AB384,$P384)</f>
        <v>"RH",</v>
      </c>
      <c r="AE384" t="str">
        <f t="shared" ref="AE384:AE429" si="114">_xlfn.CONCAT(O384,C384," ",D384,P384)</f>
        <v>"Arthur Ashe",</v>
      </c>
    </row>
    <row r="385" spans="1:31" x14ac:dyDescent="0.25">
      <c r="A385">
        <v>1983</v>
      </c>
      <c r="B385" t="s">
        <v>212</v>
      </c>
      <c r="C385" t="s">
        <v>0</v>
      </c>
      <c r="D385" t="s">
        <v>102</v>
      </c>
      <c r="E385" t="s">
        <v>242</v>
      </c>
      <c r="F385" t="s">
        <v>476</v>
      </c>
      <c r="G385" t="str">
        <f t="shared" si="109"/>
        <v>JohnMcEnroe</v>
      </c>
      <c r="H385">
        <f t="shared" ref="H385:H402" si="115">IF(G385=G384,1,0)</f>
        <v>0</v>
      </c>
      <c r="I385">
        <f t="shared" si="102"/>
        <v>0</v>
      </c>
      <c r="J385">
        <f t="shared" si="105"/>
        <v>0</v>
      </c>
      <c r="K385">
        <f t="shared" si="106"/>
        <v>0</v>
      </c>
      <c r="L385">
        <f t="shared" si="107"/>
        <v>0</v>
      </c>
      <c r="M385">
        <f t="shared" si="108"/>
        <v>0</v>
      </c>
      <c r="O385" t="s">
        <v>245</v>
      </c>
      <c r="P385" t="s">
        <v>246</v>
      </c>
      <c r="Q385" t="str">
        <f t="shared" si="110"/>
        <v>"1983",</v>
      </c>
      <c r="R385" t="str">
        <f t="shared" si="111"/>
        <v>"USA",</v>
      </c>
      <c r="S385" t="s">
        <v>471</v>
      </c>
      <c r="T385" t="str">
        <f t="shared" si="103"/>
        <v>"NAM",</v>
      </c>
      <c r="U385" t="str">
        <f t="shared" ref="U385:U432" si="116">_xlfn.CONCAT($O385,C385,$P385)</f>
        <v>"John",</v>
      </c>
      <c r="V385" t="str">
        <f t="shared" ref="V385:V432" si="117">_xlfn.CONCAT($O385,D385,$P385)</f>
        <v>"McEnroe",</v>
      </c>
      <c r="W385" t="str">
        <f t="shared" ref="W385:W432" si="118">_xlfn.CONCAT($O385,E385,$P385)</f>
        <v>"WIM",</v>
      </c>
      <c r="X385" t="str">
        <f t="shared" ref="X385:X432" si="119">_xlfn.CONCAT($O385,F385,$P385)</f>
        <v>"HE",</v>
      </c>
      <c r="Y385" t="s">
        <v>247</v>
      </c>
      <c r="Z385" t="str">
        <f t="shared" si="104"/>
        <v>"johnmcenroe",</v>
      </c>
      <c r="AA385">
        <v>7</v>
      </c>
      <c r="AB385" t="s">
        <v>469</v>
      </c>
      <c r="AC385" t="str">
        <f t="shared" si="112"/>
        <v>"7",</v>
      </c>
      <c r="AD385" t="str">
        <f t="shared" si="113"/>
        <v>"LH",</v>
      </c>
      <c r="AE385" t="str">
        <f t="shared" si="114"/>
        <v>"John McEnroe",</v>
      </c>
    </row>
    <row r="386" spans="1:31" x14ac:dyDescent="0.25">
      <c r="A386">
        <v>1989</v>
      </c>
      <c r="B386" t="s">
        <v>212</v>
      </c>
      <c r="C386" t="s">
        <v>6</v>
      </c>
      <c r="D386" t="s">
        <v>208</v>
      </c>
      <c r="E386" t="s">
        <v>243</v>
      </c>
      <c r="F386" t="s">
        <v>476</v>
      </c>
      <c r="G386" t="str">
        <f t="shared" si="109"/>
        <v>MichaelChang</v>
      </c>
      <c r="H386">
        <f t="shared" si="115"/>
        <v>0</v>
      </c>
      <c r="I386">
        <f t="shared" ref="I386:I402" si="120">IF(G386=G384,1,0)</f>
        <v>0</v>
      </c>
      <c r="J386">
        <f t="shared" si="105"/>
        <v>0</v>
      </c>
      <c r="K386">
        <f t="shared" si="106"/>
        <v>0</v>
      </c>
      <c r="L386">
        <f t="shared" si="107"/>
        <v>0</v>
      </c>
      <c r="M386">
        <f t="shared" si="108"/>
        <v>0</v>
      </c>
      <c r="O386" t="s">
        <v>245</v>
      </c>
      <c r="P386" t="s">
        <v>246</v>
      </c>
      <c r="Q386" t="str">
        <f t="shared" si="110"/>
        <v>"1989",</v>
      </c>
      <c r="R386" t="str">
        <f t="shared" si="111"/>
        <v>"USA",</v>
      </c>
      <c r="S386" t="s">
        <v>471</v>
      </c>
      <c r="T386" t="str">
        <f t="shared" ref="T386:T432" si="121">_xlfn.CONCAT($O386,S386,$P386)</f>
        <v>"NAM",</v>
      </c>
      <c r="U386" t="str">
        <f t="shared" si="116"/>
        <v>"Michael",</v>
      </c>
      <c r="V386" t="str">
        <f t="shared" si="117"/>
        <v>"Chang",</v>
      </c>
      <c r="W386" t="str">
        <f t="shared" si="118"/>
        <v>"FO",</v>
      </c>
      <c r="X386" t="str">
        <f t="shared" si="119"/>
        <v>"HE",</v>
      </c>
      <c r="Y386" t="s">
        <v>354</v>
      </c>
      <c r="Z386" t="str">
        <f t="shared" ref="Z386:Z432" si="122">_xlfn.CONCAT($O386,Y386,$P386)</f>
        <v>"michaelchang",</v>
      </c>
      <c r="AA386">
        <v>1</v>
      </c>
      <c r="AB386" t="s">
        <v>470</v>
      </c>
      <c r="AC386" t="str">
        <f t="shared" si="112"/>
        <v>"1",</v>
      </c>
      <c r="AD386" t="str">
        <f t="shared" si="113"/>
        <v>"RH",</v>
      </c>
      <c r="AE386" t="str">
        <f t="shared" si="114"/>
        <v>"Michael Chang",</v>
      </c>
    </row>
    <row r="387" spans="1:31" x14ac:dyDescent="0.25">
      <c r="A387">
        <v>2010</v>
      </c>
      <c r="B387" t="s">
        <v>213</v>
      </c>
      <c r="C387" t="s">
        <v>1</v>
      </c>
      <c r="D387" t="s">
        <v>103</v>
      </c>
      <c r="E387" t="s">
        <v>244</v>
      </c>
      <c r="F387" t="s">
        <v>476</v>
      </c>
      <c r="G387" t="str">
        <f t="shared" si="109"/>
        <v>RogerFederer</v>
      </c>
      <c r="H387">
        <f t="shared" si="115"/>
        <v>0</v>
      </c>
      <c r="I387">
        <f t="shared" si="120"/>
        <v>0</v>
      </c>
      <c r="J387">
        <f t="shared" ref="J387:J402" si="123">IF(G387=G384,1,0)</f>
        <v>0</v>
      </c>
      <c r="K387">
        <f t="shared" si="106"/>
        <v>0</v>
      </c>
      <c r="L387">
        <f t="shared" si="107"/>
        <v>0</v>
      </c>
      <c r="M387">
        <f t="shared" si="108"/>
        <v>0</v>
      </c>
      <c r="O387" t="s">
        <v>245</v>
      </c>
      <c r="P387" t="s">
        <v>246</v>
      </c>
      <c r="Q387" t="str">
        <f t="shared" si="110"/>
        <v>"2010",</v>
      </c>
      <c r="R387" t="str">
        <f t="shared" si="111"/>
        <v>"SWI",</v>
      </c>
      <c r="S387" t="s">
        <v>473</v>
      </c>
      <c r="T387" t="str">
        <f t="shared" si="121"/>
        <v>"EUR",</v>
      </c>
      <c r="U387" t="str">
        <f t="shared" si="116"/>
        <v>"Roger",</v>
      </c>
      <c r="V387" t="str">
        <f t="shared" si="117"/>
        <v>"Federer",</v>
      </c>
      <c r="W387" t="str">
        <f t="shared" si="118"/>
        <v>"AO",</v>
      </c>
      <c r="X387" t="str">
        <f t="shared" si="119"/>
        <v>"HE",</v>
      </c>
      <c r="Y387" t="s">
        <v>248</v>
      </c>
      <c r="Z387" t="str">
        <f t="shared" si="122"/>
        <v>"rogerfederer",</v>
      </c>
      <c r="AA387">
        <v>20</v>
      </c>
      <c r="AB387" t="s">
        <v>470</v>
      </c>
      <c r="AC387" t="str">
        <f t="shared" si="112"/>
        <v>"20",</v>
      </c>
      <c r="AD387" t="str">
        <f t="shared" si="113"/>
        <v>"RH",</v>
      </c>
      <c r="AE387" t="str">
        <f t="shared" si="114"/>
        <v>"Roger Federer",</v>
      </c>
    </row>
    <row r="388" spans="1:31" x14ac:dyDescent="0.25">
      <c r="A388">
        <v>1979</v>
      </c>
      <c r="B388" t="s">
        <v>212</v>
      </c>
      <c r="C388" t="s">
        <v>21</v>
      </c>
      <c r="D388" t="s">
        <v>122</v>
      </c>
      <c r="E388" t="s">
        <v>243</v>
      </c>
      <c r="F388" t="s">
        <v>477</v>
      </c>
      <c r="G388" t="str">
        <f>_xlfn.CONCAT(C388,D388)</f>
        <v>ChrisEvert</v>
      </c>
      <c r="H388">
        <f t="shared" si="115"/>
        <v>0</v>
      </c>
      <c r="I388">
        <f t="shared" si="120"/>
        <v>0</v>
      </c>
      <c r="J388">
        <f t="shared" si="123"/>
        <v>0</v>
      </c>
      <c r="K388">
        <f t="shared" ref="K388:K402" si="124">IF(G388=G384,1,0)</f>
        <v>0</v>
      </c>
      <c r="L388">
        <f t="shared" si="107"/>
        <v>0</v>
      </c>
      <c r="M388">
        <f t="shared" si="108"/>
        <v>0</v>
      </c>
      <c r="O388" t="s">
        <v>245</v>
      </c>
      <c r="P388" t="s">
        <v>246</v>
      </c>
      <c r="Q388" t="str">
        <f t="shared" si="110"/>
        <v>"1979",</v>
      </c>
      <c r="R388" t="str">
        <f t="shared" si="111"/>
        <v>"USA",</v>
      </c>
      <c r="S388" t="s">
        <v>471</v>
      </c>
      <c r="T388" t="str">
        <f t="shared" si="121"/>
        <v>"NAM",</v>
      </c>
      <c r="U388" t="str">
        <f t="shared" si="116"/>
        <v>"Chris",</v>
      </c>
      <c r="V388" t="str">
        <f t="shared" si="117"/>
        <v>"Evert",</v>
      </c>
      <c r="W388" t="str">
        <f t="shared" si="118"/>
        <v>"FO",</v>
      </c>
      <c r="X388" t="str">
        <f t="shared" si="119"/>
        <v>"SHE",</v>
      </c>
      <c r="Y388" t="s">
        <v>255</v>
      </c>
      <c r="Z388" t="str">
        <f t="shared" si="122"/>
        <v>"chrisevert",</v>
      </c>
      <c r="AA388">
        <v>18</v>
      </c>
      <c r="AB388" t="s">
        <v>470</v>
      </c>
      <c r="AC388" t="str">
        <f t="shared" si="112"/>
        <v>"18",</v>
      </c>
      <c r="AD388" t="str">
        <f t="shared" si="113"/>
        <v>"RH",</v>
      </c>
      <c r="AE388" t="str">
        <f t="shared" si="114"/>
        <v>"Chris Evert",</v>
      </c>
    </row>
    <row r="389" spans="1:31" x14ac:dyDescent="0.25">
      <c r="A389">
        <v>2015</v>
      </c>
      <c r="B389" t="s">
        <v>212</v>
      </c>
      <c r="C389" t="s">
        <v>3</v>
      </c>
      <c r="D389" t="s">
        <v>104</v>
      </c>
      <c r="E389" t="s">
        <v>243</v>
      </c>
      <c r="F389" t="s">
        <v>477</v>
      </c>
      <c r="G389" t="str">
        <f t="shared" si="109"/>
        <v>SerenaWilliams</v>
      </c>
      <c r="H389">
        <f t="shared" si="115"/>
        <v>0</v>
      </c>
      <c r="I389">
        <f t="shared" si="120"/>
        <v>0</v>
      </c>
      <c r="J389">
        <f t="shared" si="123"/>
        <v>0</v>
      </c>
      <c r="K389">
        <f t="shared" si="124"/>
        <v>0</v>
      </c>
      <c r="L389">
        <f t="shared" ref="L389:L402" si="125">IF(G389=G384,1,0)</f>
        <v>0</v>
      </c>
      <c r="M389">
        <f t="shared" si="108"/>
        <v>0</v>
      </c>
      <c r="O389" t="s">
        <v>245</v>
      </c>
      <c r="P389" t="s">
        <v>246</v>
      </c>
      <c r="Q389" t="str">
        <f t="shared" si="110"/>
        <v>"2015",</v>
      </c>
      <c r="R389" t="str">
        <f t="shared" si="111"/>
        <v>"USA",</v>
      </c>
      <c r="S389" t="s">
        <v>471</v>
      </c>
      <c r="T389" t="str">
        <f t="shared" si="121"/>
        <v>"NAM",</v>
      </c>
      <c r="U389" t="str">
        <f t="shared" si="116"/>
        <v>"Serena",</v>
      </c>
      <c r="V389" t="str">
        <f t="shared" si="117"/>
        <v>"Williams",</v>
      </c>
      <c r="W389" t="str">
        <f t="shared" si="118"/>
        <v>"FO",</v>
      </c>
      <c r="X389" t="str">
        <f t="shared" si="119"/>
        <v>"SHE",</v>
      </c>
      <c r="Y389" t="s">
        <v>250</v>
      </c>
      <c r="Z389" t="str">
        <f t="shared" si="122"/>
        <v>"serenawilliams",</v>
      </c>
      <c r="AA389">
        <v>23</v>
      </c>
      <c r="AB389" t="s">
        <v>470</v>
      </c>
      <c r="AC389" t="str">
        <f t="shared" si="112"/>
        <v>"23",</v>
      </c>
      <c r="AD389" t="str">
        <f t="shared" si="113"/>
        <v>"RH",</v>
      </c>
      <c r="AE389" t="str">
        <f t="shared" si="114"/>
        <v>"Serena Williams",</v>
      </c>
    </row>
    <row r="390" spans="1:31" x14ac:dyDescent="0.25">
      <c r="A390">
        <v>1988</v>
      </c>
      <c r="B390" t="s">
        <v>216</v>
      </c>
      <c r="C390" t="s">
        <v>15</v>
      </c>
      <c r="D390" t="s">
        <v>116</v>
      </c>
      <c r="E390" t="s">
        <v>244</v>
      </c>
      <c r="F390" t="s">
        <v>477</v>
      </c>
      <c r="G390" t="str">
        <f>_xlfn.CONCAT(C390,D390)</f>
        <v>SteffiGraf</v>
      </c>
      <c r="H390">
        <f t="shared" si="115"/>
        <v>0</v>
      </c>
      <c r="I390">
        <f t="shared" si="120"/>
        <v>0</v>
      </c>
      <c r="J390">
        <f t="shared" si="123"/>
        <v>0</v>
      </c>
      <c r="K390">
        <f t="shared" si="124"/>
        <v>0</v>
      </c>
      <c r="L390">
        <f t="shared" si="125"/>
        <v>0</v>
      </c>
      <c r="M390">
        <f t="shared" ref="M390:M402" si="126">IF(G390=G384,1,0)</f>
        <v>0</v>
      </c>
      <c r="O390" t="s">
        <v>245</v>
      </c>
      <c r="P390" t="s">
        <v>246</v>
      </c>
      <c r="Q390" t="str">
        <f t="shared" si="110"/>
        <v>"1988",</v>
      </c>
      <c r="R390" t="str">
        <f t="shared" si="111"/>
        <v>"GER",</v>
      </c>
      <c r="S390" t="s">
        <v>473</v>
      </c>
      <c r="T390" t="str">
        <f t="shared" si="121"/>
        <v>"EUR",</v>
      </c>
      <c r="U390" t="str">
        <f t="shared" si="116"/>
        <v>"Steffi",</v>
      </c>
      <c r="V390" t="str">
        <f t="shared" si="117"/>
        <v>"Graf",</v>
      </c>
      <c r="W390" t="str">
        <f t="shared" si="118"/>
        <v>"AO",</v>
      </c>
      <c r="X390" t="str">
        <f t="shared" si="119"/>
        <v>"SHE",</v>
      </c>
      <c r="Y390" t="s">
        <v>251</v>
      </c>
      <c r="Z390" t="str">
        <f t="shared" si="122"/>
        <v>"steffigraf",</v>
      </c>
      <c r="AA390">
        <v>22</v>
      </c>
      <c r="AB390" t="s">
        <v>470</v>
      </c>
      <c r="AC390" t="str">
        <f t="shared" si="112"/>
        <v>"22",</v>
      </c>
      <c r="AD390" t="str">
        <f t="shared" si="113"/>
        <v>"RH",</v>
      </c>
      <c r="AE390" t="str">
        <f t="shared" si="114"/>
        <v>"Steffi Graf",</v>
      </c>
    </row>
    <row r="391" spans="1:31" x14ac:dyDescent="0.25">
      <c r="A391">
        <v>1992</v>
      </c>
      <c r="B391" t="s">
        <v>212</v>
      </c>
      <c r="C391" t="s">
        <v>57</v>
      </c>
      <c r="D391" t="s">
        <v>162</v>
      </c>
      <c r="E391" t="s">
        <v>243</v>
      </c>
      <c r="F391" t="s">
        <v>476</v>
      </c>
      <c r="G391" t="str">
        <f t="shared" si="109"/>
        <v>JimCourier</v>
      </c>
      <c r="H391">
        <f t="shared" si="115"/>
        <v>0</v>
      </c>
      <c r="I391">
        <f t="shared" si="120"/>
        <v>0</v>
      </c>
      <c r="J391">
        <f t="shared" si="123"/>
        <v>0</v>
      </c>
      <c r="K391">
        <f t="shared" si="124"/>
        <v>0</v>
      </c>
      <c r="L391">
        <f t="shared" si="125"/>
        <v>0</v>
      </c>
      <c r="M391">
        <f t="shared" si="126"/>
        <v>0</v>
      </c>
      <c r="O391" t="s">
        <v>245</v>
      </c>
      <c r="P391" t="s">
        <v>246</v>
      </c>
      <c r="Q391" t="str">
        <f t="shared" si="110"/>
        <v>"1992",</v>
      </c>
      <c r="R391" t="str">
        <f t="shared" si="111"/>
        <v>"USA",</v>
      </c>
      <c r="S391" t="s">
        <v>471</v>
      </c>
      <c r="T391" t="str">
        <f t="shared" si="121"/>
        <v>"NAM",</v>
      </c>
      <c r="U391" t="str">
        <f t="shared" si="116"/>
        <v>"Jim",</v>
      </c>
      <c r="V391" t="str">
        <f t="shared" si="117"/>
        <v>"Courier",</v>
      </c>
      <c r="W391" t="str">
        <f t="shared" si="118"/>
        <v>"FO",</v>
      </c>
      <c r="X391" t="str">
        <f t="shared" si="119"/>
        <v>"HE",</v>
      </c>
      <c r="Y391" t="s">
        <v>308</v>
      </c>
      <c r="Z391" t="str">
        <f t="shared" si="122"/>
        <v>"jimcourier",</v>
      </c>
      <c r="AA391">
        <v>4</v>
      </c>
      <c r="AB391" t="s">
        <v>470</v>
      </c>
      <c r="AC391" t="str">
        <f t="shared" si="112"/>
        <v>"4",</v>
      </c>
      <c r="AD391" t="str">
        <f t="shared" si="113"/>
        <v>"RH",</v>
      </c>
      <c r="AE391" t="str">
        <f t="shared" si="114"/>
        <v>"Jim Courier",</v>
      </c>
    </row>
    <row r="392" spans="1:31" x14ac:dyDescent="0.25">
      <c r="A392">
        <v>2015</v>
      </c>
      <c r="B392" t="s">
        <v>214</v>
      </c>
      <c r="C392" t="s">
        <v>20</v>
      </c>
      <c r="D392" t="s">
        <v>121</v>
      </c>
      <c r="E392" t="s">
        <v>241</v>
      </c>
      <c r="F392" t="s">
        <v>476</v>
      </c>
      <c r="G392" t="str">
        <f t="shared" si="109"/>
        <v>NovakDjokovic</v>
      </c>
      <c r="H392">
        <f t="shared" si="115"/>
        <v>0</v>
      </c>
      <c r="I392">
        <f t="shared" si="120"/>
        <v>0</v>
      </c>
      <c r="J392">
        <f t="shared" si="123"/>
        <v>0</v>
      </c>
      <c r="K392">
        <f t="shared" si="124"/>
        <v>0</v>
      </c>
      <c r="L392">
        <f t="shared" si="125"/>
        <v>0</v>
      </c>
      <c r="M392">
        <f t="shared" si="126"/>
        <v>0</v>
      </c>
      <c r="O392" t="s">
        <v>245</v>
      </c>
      <c r="P392" t="s">
        <v>246</v>
      </c>
      <c r="Q392" t="str">
        <f t="shared" si="110"/>
        <v>"2015",</v>
      </c>
      <c r="R392" t="str">
        <f t="shared" si="111"/>
        <v>"SRB",</v>
      </c>
      <c r="S392" t="s">
        <v>473</v>
      </c>
      <c r="T392" t="str">
        <f t="shared" si="121"/>
        <v>"EUR",</v>
      </c>
      <c r="U392" t="str">
        <f t="shared" si="116"/>
        <v>"Novak",</v>
      </c>
      <c r="V392" t="str">
        <f t="shared" si="117"/>
        <v>"Djokovic",</v>
      </c>
      <c r="W392" t="str">
        <f t="shared" si="118"/>
        <v>"USO",</v>
      </c>
      <c r="X392" t="str">
        <f t="shared" si="119"/>
        <v>"HE",</v>
      </c>
      <c r="Y392" t="s">
        <v>269</v>
      </c>
      <c r="Z392" t="str">
        <f t="shared" si="122"/>
        <v>"novakdjokovic",</v>
      </c>
      <c r="AA392">
        <v>20</v>
      </c>
      <c r="AB392" t="s">
        <v>470</v>
      </c>
      <c r="AC392" t="str">
        <f t="shared" si="112"/>
        <v>"20",</v>
      </c>
      <c r="AD392" t="str">
        <f t="shared" si="113"/>
        <v>"RH",</v>
      </c>
      <c r="AE392" t="str">
        <f t="shared" si="114"/>
        <v>"Novak Djokovic",</v>
      </c>
    </row>
    <row r="393" spans="1:31" x14ac:dyDescent="0.25">
      <c r="A393">
        <v>2008</v>
      </c>
      <c r="B393" t="s">
        <v>217</v>
      </c>
      <c r="C393" t="s">
        <v>8</v>
      </c>
      <c r="D393" t="s">
        <v>109</v>
      </c>
      <c r="E393" t="s">
        <v>243</v>
      </c>
      <c r="F393" t="s">
        <v>476</v>
      </c>
      <c r="G393" t="str">
        <f t="shared" si="109"/>
        <v>RafaelNadal</v>
      </c>
      <c r="H393">
        <f t="shared" si="115"/>
        <v>0</v>
      </c>
      <c r="I393">
        <f t="shared" si="120"/>
        <v>0</v>
      </c>
      <c r="J393">
        <f t="shared" si="123"/>
        <v>0</v>
      </c>
      <c r="K393">
        <f t="shared" si="124"/>
        <v>0</v>
      </c>
      <c r="L393">
        <f t="shared" si="125"/>
        <v>0</v>
      </c>
      <c r="M393">
        <f t="shared" si="126"/>
        <v>0</v>
      </c>
      <c r="O393" t="s">
        <v>245</v>
      </c>
      <c r="P393" t="s">
        <v>246</v>
      </c>
      <c r="Q393" t="str">
        <f t="shared" si="110"/>
        <v>"2008",</v>
      </c>
      <c r="R393" t="str">
        <f t="shared" si="111"/>
        <v>"ESP",</v>
      </c>
      <c r="S393" t="s">
        <v>473</v>
      </c>
      <c r="T393" t="str">
        <f t="shared" si="121"/>
        <v>"EUR",</v>
      </c>
      <c r="U393" t="str">
        <f t="shared" si="116"/>
        <v>"Rafael",</v>
      </c>
      <c r="V393" t="str">
        <f t="shared" si="117"/>
        <v>"Nadal",</v>
      </c>
      <c r="W393" t="str">
        <f t="shared" si="118"/>
        <v>"FO",</v>
      </c>
      <c r="X393" t="str">
        <f t="shared" si="119"/>
        <v>"HE",</v>
      </c>
      <c r="Y393" t="s">
        <v>257</v>
      </c>
      <c r="Z393" t="str">
        <f t="shared" si="122"/>
        <v>"rafaelnadal",</v>
      </c>
      <c r="AA393">
        <v>22</v>
      </c>
      <c r="AB393" t="s">
        <v>469</v>
      </c>
      <c r="AC393" t="str">
        <f t="shared" si="112"/>
        <v>"22",</v>
      </c>
      <c r="AD393" t="str">
        <f t="shared" si="113"/>
        <v>"LH",</v>
      </c>
      <c r="AE393" t="str">
        <f t="shared" si="114"/>
        <v>"Rafael Nadal",</v>
      </c>
    </row>
    <row r="394" spans="1:31" x14ac:dyDescent="0.25">
      <c r="A394">
        <v>1981</v>
      </c>
      <c r="B394" t="s">
        <v>212</v>
      </c>
      <c r="C394" t="s">
        <v>0</v>
      </c>
      <c r="D394" t="s">
        <v>102</v>
      </c>
      <c r="E394" t="s">
        <v>241</v>
      </c>
      <c r="F394" t="s">
        <v>476</v>
      </c>
      <c r="G394" t="str">
        <f>_xlfn.CONCAT(C394,D394)</f>
        <v>JohnMcEnroe</v>
      </c>
      <c r="H394">
        <f t="shared" si="115"/>
        <v>0</v>
      </c>
      <c r="I394">
        <f t="shared" si="120"/>
        <v>0</v>
      </c>
      <c r="J394">
        <f t="shared" si="123"/>
        <v>0</v>
      </c>
      <c r="K394">
        <f t="shared" si="124"/>
        <v>0</v>
      </c>
      <c r="L394">
        <f t="shared" si="125"/>
        <v>0</v>
      </c>
      <c r="M394">
        <f t="shared" si="126"/>
        <v>0</v>
      </c>
      <c r="O394" t="s">
        <v>245</v>
      </c>
      <c r="P394" t="s">
        <v>246</v>
      </c>
      <c r="Q394" t="str">
        <f t="shared" si="110"/>
        <v>"1981",</v>
      </c>
      <c r="R394" t="str">
        <f t="shared" si="111"/>
        <v>"USA",</v>
      </c>
      <c r="S394" t="s">
        <v>471</v>
      </c>
      <c r="T394" t="str">
        <f t="shared" si="121"/>
        <v>"NAM",</v>
      </c>
      <c r="U394" t="str">
        <f t="shared" si="116"/>
        <v>"John",</v>
      </c>
      <c r="V394" t="str">
        <f t="shared" si="117"/>
        <v>"McEnroe",</v>
      </c>
      <c r="W394" t="str">
        <f t="shared" si="118"/>
        <v>"USO",</v>
      </c>
      <c r="X394" t="str">
        <f t="shared" si="119"/>
        <v>"HE",</v>
      </c>
      <c r="Y394" t="s">
        <v>247</v>
      </c>
      <c r="Z394" t="str">
        <f t="shared" si="122"/>
        <v>"johnmcenroe",</v>
      </c>
      <c r="AA394">
        <v>7</v>
      </c>
      <c r="AB394" t="s">
        <v>469</v>
      </c>
      <c r="AC394" t="str">
        <f t="shared" si="112"/>
        <v>"7",</v>
      </c>
      <c r="AD394" t="str">
        <f t="shared" si="113"/>
        <v>"LH",</v>
      </c>
      <c r="AE394" t="str">
        <f t="shared" si="114"/>
        <v>"John McEnroe",</v>
      </c>
    </row>
    <row r="395" spans="1:31" x14ac:dyDescent="0.25">
      <c r="A395">
        <v>1999</v>
      </c>
      <c r="B395" t="s">
        <v>212</v>
      </c>
      <c r="C395" t="s">
        <v>52</v>
      </c>
      <c r="D395" t="s">
        <v>156</v>
      </c>
      <c r="E395" t="s">
        <v>241</v>
      </c>
      <c r="F395" t="s">
        <v>476</v>
      </c>
      <c r="G395" t="str">
        <f>_xlfn.CONCAT(C395,D395)</f>
        <v>AndreAgassi</v>
      </c>
      <c r="H395">
        <f t="shared" si="115"/>
        <v>0</v>
      </c>
      <c r="I395">
        <f t="shared" si="120"/>
        <v>0</v>
      </c>
      <c r="J395">
        <f t="shared" si="123"/>
        <v>0</v>
      </c>
      <c r="K395">
        <f t="shared" si="124"/>
        <v>0</v>
      </c>
      <c r="L395">
        <f t="shared" si="125"/>
        <v>0</v>
      </c>
      <c r="M395">
        <f t="shared" si="126"/>
        <v>0</v>
      </c>
      <c r="O395" t="s">
        <v>245</v>
      </c>
      <c r="P395" t="s">
        <v>246</v>
      </c>
      <c r="Q395" t="str">
        <f t="shared" si="110"/>
        <v>"1999",</v>
      </c>
      <c r="R395" t="str">
        <f t="shared" si="111"/>
        <v>"USA",</v>
      </c>
      <c r="S395" t="s">
        <v>471</v>
      </c>
      <c r="T395" t="str">
        <f t="shared" si="121"/>
        <v>"NAM",</v>
      </c>
      <c r="U395" t="str">
        <f t="shared" si="116"/>
        <v>"Andre",</v>
      </c>
      <c r="V395" t="str">
        <f t="shared" si="117"/>
        <v>"Agassi",</v>
      </c>
      <c r="W395" t="str">
        <f t="shared" si="118"/>
        <v>"USO",</v>
      </c>
      <c r="X395" t="str">
        <f t="shared" si="119"/>
        <v>"HE",</v>
      </c>
      <c r="Y395" t="s">
        <v>302</v>
      </c>
      <c r="Z395" t="str">
        <f t="shared" si="122"/>
        <v>"andreagassi",</v>
      </c>
      <c r="AA395">
        <v>8</v>
      </c>
      <c r="AB395" t="s">
        <v>470</v>
      </c>
      <c r="AC395" t="str">
        <f t="shared" si="112"/>
        <v>"8",</v>
      </c>
      <c r="AD395" t="str">
        <f t="shared" si="113"/>
        <v>"RH",</v>
      </c>
      <c r="AE395" t="str">
        <f t="shared" si="114"/>
        <v>"Andre Agassi",</v>
      </c>
    </row>
    <row r="396" spans="1:31" x14ac:dyDescent="0.25">
      <c r="A396">
        <v>2016</v>
      </c>
      <c r="B396" t="s">
        <v>212</v>
      </c>
      <c r="C396" t="s">
        <v>3</v>
      </c>
      <c r="D396" t="s">
        <v>104</v>
      </c>
      <c r="E396" t="s">
        <v>242</v>
      </c>
      <c r="F396" t="s">
        <v>477</v>
      </c>
      <c r="G396" t="str">
        <f t="shared" si="109"/>
        <v>SerenaWilliams</v>
      </c>
      <c r="H396">
        <f t="shared" si="115"/>
        <v>0</v>
      </c>
      <c r="I396">
        <f t="shared" si="120"/>
        <v>0</v>
      </c>
      <c r="J396">
        <f t="shared" si="123"/>
        <v>0</v>
      </c>
      <c r="K396">
        <f t="shared" si="124"/>
        <v>0</v>
      </c>
      <c r="L396">
        <f t="shared" si="125"/>
        <v>0</v>
      </c>
      <c r="M396">
        <f t="shared" si="126"/>
        <v>0</v>
      </c>
      <c r="O396" t="s">
        <v>245</v>
      </c>
      <c r="P396" t="s">
        <v>246</v>
      </c>
      <c r="Q396" t="str">
        <f t="shared" si="110"/>
        <v>"2016",</v>
      </c>
      <c r="R396" t="str">
        <f t="shared" si="111"/>
        <v>"USA",</v>
      </c>
      <c r="S396" t="s">
        <v>471</v>
      </c>
      <c r="T396" t="str">
        <f t="shared" si="121"/>
        <v>"NAM",</v>
      </c>
      <c r="U396" t="str">
        <f t="shared" si="116"/>
        <v>"Serena",</v>
      </c>
      <c r="V396" t="str">
        <f t="shared" si="117"/>
        <v>"Williams",</v>
      </c>
      <c r="W396" t="str">
        <f t="shared" si="118"/>
        <v>"WIM",</v>
      </c>
      <c r="X396" t="str">
        <f t="shared" si="119"/>
        <v>"SHE",</v>
      </c>
      <c r="Y396" t="s">
        <v>250</v>
      </c>
      <c r="Z396" t="str">
        <f t="shared" si="122"/>
        <v>"serenawilliams",</v>
      </c>
      <c r="AA396">
        <v>23</v>
      </c>
      <c r="AB396" t="s">
        <v>470</v>
      </c>
      <c r="AC396" t="str">
        <f t="shared" si="112"/>
        <v>"23",</v>
      </c>
      <c r="AD396" t="str">
        <f t="shared" si="113"/>
        <v>"RH",</v>
      </c>
      <c r="AE396" t="str">
        <f t="shared" si="114"/>
        <v>"Serena Williams",</v>
      </c>
    </row>
    <row r="397" spans="1:31" x14ac:dyDescent="0.25">
      <c r="A397">
        <v>1973</v>
      </c>
      <c r="B397" t="s">
        <v>228</v>
      </c>
      <c r="C397" t="s">
        <v>77</v>
      </c>
      <c r="D397" t="s">
        <v>182</v>
      </c>
      <c r="E397" t="s">
        <v>243</v>
      </c>
      <c r="F397" t="s">
        <v>476</v>
      </c>
      <c r="G397" t="str">
        <f t="shared" si="109"/>
        <v>IlieNastase</v>
      </c>
      <c r="H397">
        <f t="shared" si="115"/>
        <v>0</v>
      </c>
      <c r="I397">
        <f t="shared" si="120"/>
        <v>0</v>
      </c>
      <c r="J397">
        <f t="shared" si="123"/>
        <v>0</v>
      </c>
      <c r="K397">
        <f t="shared" si="124"/>
        <v>0</v>
      </c>
      <c r="L397">
        <f t="shared" si="125"/>
        <v>0</v>
      </c>
      <c r="M397">
        <f t="shared" si="126"/>
        <v>0</v>
      </c>
      <c r="O397" t="s">
        <v>245</v>
      </c>
      <c r="P397" t="s">
        <v>246</v>
      </c>
      <c r="Q397" t="str">
        <f t="shared" si="110"/>
        <v>"1973",</v>
      </c>
      <c r="R397" t="str">
        <f t="shared" si="111"/>
        <v>"ROM",</v>
      </c>
      <c r="S397" t="s">
        <v>473</v>
      </c>
      <c r="T397" t="str">
        <f t="shared" si="121"/>
        <v>"EUR",</v>
      </c>
      <c r="U397" t="str">
        <f t="shared" si="116"/>
        <v>"Ilie",</v>
      </c>
      <c r="V397" t="str">
        <f t="shared" si="117"/>
        <v>"Nastase",</v>
      </c>
      <c r="W397" t="str">
        <f t="shared" si="118"/>
        <v>"FO",</v>
      </c>
      <c r="X397" t="str">
        <f t="shared" si="119"/>
        <v>"HE",</v>
      </c>
      <c r="Y397" t="s">
        <v>328</v>
      </c>
      <c r="Z397" t="str">
        <f t="shared" si="122"/>
        <v>"ilienastase",</v>
      </c>
      <c r="AA397">
        <v>2</v>
      </c>
      <c r="AB397" t="s">
        <v>470</v>
      </c>
      <c r="AC397" t="str">
        <f t="shared" si="112"/>
        <v>"2",</v>
      </c>
      <c r="AD397" t="str">
        <f t="shared" si="113"/>
        <v>"RH",</v>
      </c>
      <c r="AE397" t="str">
        <f t="shared" si="114"/>
        <v>"Ilie Nastase",</v>
      </c>
    </row>
    <row r="398" spans="1:31" x14ac:dyDescent="0.25">
      <c r="A398">
        <v>1972</v>
      </c>
      <c r="B398" t="s">
        <v>212</v>
      </c>
      <c r="C398" t="s">
        <v>43</v>
      </c>
      <c r="D398" t="s">
        <v>146</v>
      </c>
      <c r="E398" t="s">
        <v>242</v>
      </c>
      <c r="F398" t="s">
        <v>477</v>
      </c>
      <c r="G398" t="str">
        <f t="shared" si="109"/>
        <v>BillieJeanKing</v>
      </c>
      <c r="H398">
        <f t="shared" si="115"/>
        <v>0</v>
      </c>
      <c r="I398">
        <f t="shared" si="120"/>
        <v>0</v>
      </c>
      <c r="J398">
        <f t="shared" si="123"/>
        <v>0</v>
      </c>
      <c r="K398">
        <f t="shared" si="124"/>
        <v>0</v>
      </c>
      <c r="L398">
        <f t="shared" si="125"/>
        <v>0</v>
      </c>
      <c r="M398">
        <f t="shared" si="126"/>
        <v>0</v>
      </c>
      <c r="O398" t="s">
        <v>245</v>
      </c>
      <c r="P398" t="s">
        <v>246</v>
      </c>
      <c r="Q398" t="str">
        <f t="shared" si="110"/>
        <v>"1972",</v>
      </c>
      <c r="R398" t="str">
        <f t="shared" si="111"/>
        <v>"USA",</v>
      </c>
      <c r="S398" t="s">
        <v>471</v>
      </c>
      <c r="T398" t="str">
        <f t="shared" si="121"/>
        <v>"NAM",</v>
      </c>
      <c r="U398" t="str">
        <f t="shared" si="116"/>
        <v>"BillieJean",</v>
      </c>
      <c r="V398" t="str">
        <f t="shared" si="117"/>
        <v>"King",</v>
      </c>
      <c r="W398" t="str">
        <f t="shared" si="118"/>
        <v>"WIM",</v>
      </c>
      <c r="X398" t="str">
        <f t="shared" si="119"/>
        <v>"SHE",</v>
      </c>
      <c r="Y398" t="s">
        <v>292</v>
      </c>
      <c r="Z398" t="str">
        <f t="shared" si="122"/>
        <v>"billiejeanking",</v>
      </c>
      <c r="AA398">
        <v>12</v>
      </c>
      <c r="AB398" t="s">
        <v>470</v>
      </c>
      <c r="AC398" t="str">
        <f t="shared" si="112"/>
        <v>"12",</v>
      </c>
      <c r="AD398" t="str">
        <f t="shared" si="113"/>
        <v>"RH",</v>
      </c>
      <c r="AE398" t="str">
        <f t="shared" si="114"/>
        <v>"BillieJean King",</v>
      </c>
    </row>
    <row r="399" spans="1:31" x14ac:dyDescent="0.25">
      <c r="A399">
        <v>1971</v>
      </c>
      <c r="B399" t="s">
        <v>218</v>
      </c>
      <c r="C399" t="s">
        <v>42</v>
      </c>
      <c r="D399" t="s">
        <v>145</v>
      </c>
      <c r="E399" t="s">
        <v>244</v>
      </c>
      <c r="F399" t="s">
        <v>477</v>
      </c>
      <c r="G399" t="str">
        <f>_xlfn.CONCAT(C399,D399)</f>
        <v>MargaretCourt</v>
      </c>
      <c r="H399">
        <f t="shared" si="115"/>
        <v>0</v>
      </c>
      <c r="I399">
        <f t="shared" si="120"/>
        <v>0</v>
      </c>
      <c r="J399">
        <f t="shared" si="123"/>
        <v>0</v>
      </c>
      <c r="K399">
        <f t="shared" si="124"/>
        <v>0</v>
      </c>
      <c r="L399">
        <f t="shared" si="125"/>
        <v>0</v>
      </c>
      <c r="M399">
        <f t="shared" si="126"/>
        <v>0</v>
      </c>
      <c r="O399" t="s">
        <v>245</v>
      </c>
      <c r="P399" t="s">
        <v>246</v>
      </c>
      <c r="Q399" t="str">
        <f t="shared" si="110"/>
        <v>"1971",</v>
      </c>
      <c r="R399" t="str">
        <f t="shared" si="111"/>
        <v>"AUS",</v>
      </c>
      <c r="S399" t="s">
        <v>218</v>
      </c>
      <c r="T399" t="str">
        <f t="shared" si="121"/>
        <v>"AUS",</v>
      </c>
      <c r="U399" t="str">
        <f t="shared" si="116"/>
        <v>"Margaret",</v>
      </c>
      <c r="V399" t="str">
        <f t="shared" si="117"/>
        <v>"Court",</v>
      </c>
      <c r="W399" t="str">
        <f t="shared" si="118"/>
        <v>"AO",</v>
      </c>
      <c r="X399" t="str">
        <f t="shared" si="119"/>
        <v>"SHE",</v>
      </c>
      <c r="Y399" t="s">
        <v>291</v>
      </c>
      <c r="Z399" t="str">
        <f t="shared" si="122"/>
        <v>"margaretcourt",</v>
      </c>
      <c r="AA399">
        <v>24</v>
      </c>
      <c r="AB399" t="s">
        <v>470</v>
      </c>
      <c r="AC399" t="str">
        <f t="shared" si="112"/>
        <v>"24",</v>
      </c>
      <c r="AD399" t="str">
        <f t="shared" si="113"/>
        <v>"RH",</v>
      </c>
      <c r="AE399" t="str">
        <f t="shared" si="114"/>
        <v>"Margaret Court",</v>
      </c>
    </row>
    <row r="400" spans="1:31" x14ac:dyDescent="0.25">
      <c r="A400">
        <v>1973</v>
      </c>
      <c r="B400" t="s">
        <v>221</v>
      </c>
      <c r="C400" t="s">
        <v>56</v>
      </c>
      <c r="D400" t="s">
        <v>160</v>
      </c>
      <c r="E400" t="s">
        <v>242</v>
      </c>
      <c r="F400" t="s">
        <v>476</v>
      </c>
      <c r="G400" t="str">
        <f>_xlfn.CONCAT(C400,D400)</f>
        <v>JanKodes</v>
      </c>
      <c r="H400">
        <f t="shared" si="115"/>
        <v>0</v>
      </c>
      <c r="I400">
        <f t="shared" si="120"/>
        <v>0</v>
      </c>
      <c r="J400">
        <f t="shared" si="123"/>
        <v>0</v>
      </c>
      <c r="K400">
        <f t="shared" si="124"/>
        <v>0</v>
      </c>
      <c r="L400">
        <f t="shared" si="125"/>
        <v>0</v>
      </c>
      <c r="M400">
        <f t="shared" si="126"/>
        <v>0</v>
      </c>
      <c r="O400" t="s">
        <v>245</v>
      </c>
      <c r="P400" t="s">
        <v>246</v>
      </c>
      <c r="Q400" t="str">
        <f t="shared" si="110"/>
        <v>"1973",</v>
      </c>
      <c r="R400" t="str">
        <f t="shared" si="111"/>
        <v>"CZE",</v>
      </c>
      <c r="S400" t="s">
        <v>473</v>
      </c>
      <c r="T400" t="str">
        <f t="shared" si="121"/>
        <v>"EUR",</v>
      </c>
      <c r="U400" t="str">
        <f t="shared" si="116"/>
        <v>"Jan",</v>
      </c>
      <c r="V400" t="str">
        <f t="shared" si="117"/>
        <v>"Kodes",</v>
      </c>
      <c r="W400" t="str">
        <f t="shared" si="118"/>
        <v>"WIM",</v>
      </c>
      <c r="X400" t="str">
        <f t="shared" si="119"/>
        <v>"HE",</v>
      </c>
      <c r="Y400" t="s">
        <v>306</v>
      </c>
      <c r="Z400" t="str">
        <f t="shared" si="122"/>
        <v>"jankodes",</v>
      </c>
      <c r="AA400">
        <v>3</v>
      </c>
      <c r="AB400" t="s">
        <v>470</v>
      </c>
      <c r="AC400" t="str">
        <f t="shared" si="112"/>
        <v>"3",</v>
      </c>
      <c r="AD400" t="str">
        <f t="shared" si="113"/>
        <v>"RH",</v>
      </c>
      <c r="AE400" t="str">
        <f t="shared" si="114"/>
        <v>"Jan Kodes",</v>
      </c>
    </row>
    <row r="401" spans="1:31" x14ac:dyDescent="0.25">
      <c r="A401">
        <v>1969</v>
      </c>
      <c r="B401" t="s">
        <v>218</v>
      </c>
      <c r="C401" t="s">
        <v>48</v>
      </c>
      <c r="D401" t="s">
        <v>152</v>
      </c>
      <c r="E401" t="s">
        <v>242</v>
      </c>
      <c r="F401" t="s">
        <v>476</v>
      </c>
      <c r="G401" t="str">
        <f t="shared" si="109"/>
        <v>RodLaver</v>
      </c>
      <c r="H401">
        <f t="shared" si="115"/>
        <v>0</v>
      </c>
      <c r="I401">
        <f t="shared" si="120"/>
        <v>0</v>
      </c>
      <c r="J401">
        <f t="shared" si="123"/>
        <v>0</v>
      </c>
      <c r="K401">
        <f t="shared" si="124"/>
        <v>0</v>
      </c>
      <c r="L401">
        <f t="shared" si="125"/>
        <v>0</v>
      </c>
      <c r="M401">
        <f t="shared" si="126"/>
        <v>0</v>
      </c>
      <c r="O401" t="s">
        <v>245</v>
      </c>
      <c r="P401" t="s">
        <v>246</v>
      </c>
      <c r="Q401" t="str">
        <f t="shared" si="110"/>
        <v>"1969",</v>
      </c>
      <c r="R401" t="str">
        <f t="shared" si="111"/>
        <v>"AUS",</v>
      </c>
      <c r="S401" t="s">
        <v>218</v>
      </c>
      <c r="T401" t="str">
        <f t="shared" si="121"/>
        <v>"AUS",</v>
      </c>
      <c r="U401" t="str">
        <f t="shared" si="116"/>
        <v>"Rod",</v>
      </c>
      <c r="V401" t="str">
        <f t="shared" si="117"/>
        <v>"Laver",</v>
      </c>
      <c r="W401" t="str">
        <f t="shared" si="118"/>
        <v>"WIM",</v>
      </c>
      <c r="X401" t="str">
        <f t="shared" si="119"/>
        <v>"HE",</v>
      </c>
      <c r="Y401" t="s">
        <v>298</v>
      </c>
      <c r="Z401" t="str">
        <f t="shared" si="122"/>
        <v>"rodlaver",</v>
      </c>
      <c r="AA401">
        <v>11</v>
      </c>
      <c r="AB401" t="s">
        <v>469</v>
      </c>
      <c r="AC401" t="str">
        <f t="shared" si="112"/>
        <v>"11",</v>
      </c>
      <c r="AD401" t="str">
        <f t="shared" si="113"/>
        <v>"LH",</v>
      </c>
      <c r="AE401" t="str">
        <f t="shared" si="114"/>
        <v>"Rod Laver",</v>
      </c>
    </row>
    <row r="402" spans="1:31" x14ac:dyDescent="0.25">
      <c r="A402">
        <v>2005</v>
      </c>
      <c r="B402" t="s">
        <v>234</v>
      </c>
      <c r="C402" t="s">
        <v>67</v>
      </c>
      <c r="D402" t="s">
        <v>172</v>
      </c>
      <c r="E402" t="s">
        <v>243</v>
      </c>
      <c r="F402" t="s">
        <v>477</v>
      </c>
      <c r="G402" t="str">
        <f>_xlfn.CONCAT(C402,D402)</f>
        <v>JustineHenin</v>
      </c>
      <c r="H402">
        <f t="shared" si="115"/>
        <v>0</v>
      </c>
      <c r="I402">
        <f t="shared" si="120"/>
        <v>0</v>
      </c>
      <c r="J402">
        <f t="shared" si="123"/>
        <v>0</v>
      </c>
      <c r="K402">
        <f t="shared" si="124"/>
        <v>0</v>
      </c>
      <c r="L402">
        <f t="shared" si="125"/>
        <v>0</v>
      </c>
      <c r="M402">
        <f t="shared" si="126"/>
        <v>0</v>
      </c>
      <c r="O402" t="s">
        <v>245</v>
      </c>
      <c r="P402" t="s">
        <v>246</v>
      </c>
      <c r="Q402" t="str">
        <f t="shared" si="110"/>
        <v>"2005",</v>
      </c>
      <c r="R402" t="str">
        <f t="shared" si="111"/>
        <v>"BEL",</v>
      </c>
      <c r="S402" t="s">
        <v>473</v>
      </c>
      <c r="T402" t="str">
        <f t="shared" si="121"/>
        <v>"EUR",</v>
      </c>
      <c r="U402" t="str">
        <f t="shared" si="116"/>
        <v>"Justine",</v>
      </c>
      <c r="V402" t="str">
        <f t="shared" si="117"/>
        <v>"Henin",</v>
      </c>
      <c r="W402" t="str">
        <f t="shared" si="118"/>
        <v>"FO",</v>
      </c>
      <c r="X402" t="str">
        <f t="shared" si="119"/>
        <v>"SHE",</v>
      </c>
      <c r="Y402" t="s">
        <v>318</v>
      </c>
      <c r="Z402" t="str">
        <f t="shared" si="122"/>
        <v>"justinehenin",</v>
      </c>
      <c r="AA402">
        <v>7</v>
      </c>
      <c r="AB402" t="s">
        <v>470</v>
      </c>
      <c r="AC402" t="str">
        <f t="shared" si="112"/>
        <v>"7",</v>
      </c>
      <c r="AD402" t="str">
        <f t="shared" si="113"/>
        <v>"RH",</v>
      </c>
      <c r="AE402" t="str">
        <f t="shared" si="114"/>
        <v>"Justine Henin",</v>
      </c>
    </row>
    <row r="403" spans="1:31" x14ac:dyDescent="0.25">
      <c r="A403">
        <v>1983</v>
      </c>
      <c r="B403" t="s">
        <v>212</v>
      </c>
      <c r="C403" t="s">
        <v>36</v>
      </c>
      <c r="D403" t="s">
        <v>139</v>
      </c>
      <c r="E403" t="s">
        <v>242</v>
      </c>
      <c r="F403" t="s">
        <v>477</v>
      </c>
      <c r="G403" t="str">
        <f>_xlfn.CONCAT(C403,D403)</f>
        <v>MartinaNavratilova</v>
      </c>
      <c r="H403">
        <f t="shared" ref="H403:H432" si="127">IF(G403=G402,1,0)</f>
        <v>0</v>
      </c>
      <c r="I403">
        <f t="shared" ref="I403:I432" si="128">IF(G403=G401,1,0)</f>
        <v>0</v>
      </c>
      <c r="J403">
        <f t="shared" ref="J403:J432" si="129">IF(G403=G400,1,0)</f>
        <v>0</v>
      </c>
      <c r="K403">
        <f t="shared" ref="K403:K432" si="130">IF(G403=G399,1,0)</f>
        <v>0</v>
      </c>
      <c r="L403">
        <f t="shared" ref="L403:L432" si="131">IF(G403=G398,1,0)</f>
        <v>0</v>
      </c>
      <c r="M403">
        <f t="shared" ref="M403:M432" si="132">IF(G403=G397,1,0)</f>
        <v>0</v>
      </c>
      <c r="O403" t="s">
        <v>245</v>
      </c>
      <c r="P403" t="s">
        <v>246</v>
      </c>
      <c r="Q403" t="str">
        <f t="shared" si="110"/>
        <v>"1983",</v>
      </c>
      <c r="R403" t="str">
        <f t="shared" si="111"/>
        <v>"USA",</v>
      </c>
      <c r="S403" t="s">
        <v>471</v>
      </c>
      <c r="T403" t="str">
        <f t="shared" si="121"/>
        <v>"NAM",</v>
      </c>
      <c r="U403" t="str">
        <f t="shared" si="116"/>
        <v>"Martina",</v>
      </c>
      <c r="V403" t="str">
        <f t="shared" si="117"/>
        <v>"Navratilova",</v>
      </c>
      <c r="W403" t="str">
        <f t="shared" si="118"/>
        <v>"WIM",</v>
      </c>
      <c r="X403" t="str">
        <f t="shared" si="119"/>
        <v>"SHE",</v>
      </c>
      <c r="Y403" t="s">
        <v>285</v>
      </c>
      <c r="Z403" t="str">
        <f t="shared" si="122"/>
        <v>"martinanavratilova",</v>
      </c>
      <c r="AA403">
        <v>18</v>
      </c>
      <c r="AB403" t="s">
        <v>469</v>
      </c>
      <c r="AC403" t="str">
        <f t="shared" si="112"/>
        <v>"18",</v>
      </c>
      <c r="AD403" t="str">
        <f t="shared" si="113"/>
        <v>"LH",</v>
      </c>
      <c r="AE403" t="str">
        <f t="shared" si="114"/>
        <v>"Martina Navratilova",</v>
      </c>
    </row>
    <row r="404" spans="1:31" x14ac:dyDescent="0.25">
      <c r="A404">
        <v>2014</v>
      </c>
      <c r="B404" t="s">
        <v>212</v>
      </c>
      <c r="C404" t="s">
        <v>3</v>
      </c>
      <c r="D404" t="s">
        <v>104</v>
      </c>
      <c r="E404" t="s">
        <v>241</v>
      </c>
      <c r="F404" t="s">
        <v>477</v>
      </c>
      <c r="G404" t="str">
        <f>_xlfn.CONCAT(C404,D404)</f>
        <v>SerenaWilliams</v>
      </c>
      <c r="H404">
        <f t="shared" si="127"/>
        <v>0</v>
      </c>
      <c r="I404">
        <f t="shared" si="128"/>
        <v>0</v>
      </c>
      <c r="J404">
        <f t="shared" si="129"/>
        <v>0</v>
      </c>
      <c r="K404">
        <f t="shared" si="130"/>
        <v>0</v>
      </c>
      <c r="L404">
        <f t="shared" si="131"/>
        <v>0</v>
      </c>
      <c r="M404">
        <f t="shared" si="132"/>
        <v>0</v>
      </c>
      <c r="O404" t="s">
        <v>245</v>
      </c>
      <c r="P404" t="s">
        <v>246</v>
      </c>
      <c r="Q404" t="str">
        <f>_xlfn.CONCAT($O404,A404,$P404)</f>
        <v>"2014",</v>
      </c>
      <c r="R404" t="str">
        <f>_xlfn.CONCAT($O404,B404,$P404)</f>
        <v>"USA",</v>
      </c>
      <c r="S404" t="s">
        <v>471</v>
      </c>
      <c r="T404" t="str">
        <f>_xlfn.CONCAT($O404,S404,$P404)</f>
        <v>"NAM",</v>
      </c>
      <c r="U404" t="str">
        <f>_xlfn.CONCAT($O404,C404,$P404)</f>
        <v>"Serena",</v>
      </c>
      <c r="V404" t="str">
        <f>_xlfn.CONCAT($O404,D404,$P404)</f>
        <v>"Williams",</v>
      </c>
      <c r="W404" t="str">
        <f>_xlfn.CONCAT($O404,E404,$P404)</f>
        <v>"USO",</v>
      </c>
      <c r="X404" t="str">
        <f>_xlfn.CONCAT($O404,F404,$P404)</f>
        <v>"SHE",</v>
      </c>
      <c r="Y404" t="s">
        <v>250</v>
      </c>
      <c r="Z404" t="str">
        <f t="shared" si="122"/>
        <v>"serenawilliams",</v>
      </c>
      <c r="AA404">
        <v>23</v>
      </c>
      <c r="AB404" t="s">
        <v>470</v>
      </c>
      <c r="AC404" t="str">
        <f>_xlfn.CONCAT($O404,AA404,$P404)</f>
        <v>"23",</v>
      </c>
      <c r="AD404" t="str">
        <f>_xlfn.CONCAT($O404,AB404,$P404)</f>
        <v>"RH",</v>
      </c>
      <c r="AE404" t="str">
        <f>_xlfn.CONCAT(O404,C404," ",D404,P404)</f>
        <v>"Serena Williams",</v>
      </c>
    </row>
    <row r="405" spans="1:31" x14ac:dyDescent="0.25">
      <c r="A405">
        <v>2019</v>
      </c>
      <c r="B405" t="s">
        <v>214</v>
      </c>
      <c r="C405" t="s">
        <v>20</v>
      </c>
      <c r="D405" t="s">
        <v>121</v>
      </c>
      <c r="E405" t="s">
        <v>244</v>
      </c>
      <c r="F405" t="s">
        <v>476</v>
      </c>
      <c r="G405" t="str">
        <f t="shared" si="109"/>
        <v>NovakDjokovic</v>
      </c>
      <c r="H405">
        <f t="shared" si="127"/>
        <v>0</v>
      </c>
      <c r="I405">
        <f t="shared" si="128"/>
        <v>0</v>
      </c>
      <c r="J405">
        <f t="shared" si="129"/>
        <v>0</v>
      </c>
      <c r="K405">
        <f t="shared" si="130"/>
        <v>0</v>
      </c>
      <c r="L405">
        <f t="shared" si="131"/>
        <v>0</v>
      </c>
      <c r="M405">
        <f t="shared" si="132"/>
        <v>0</v>
      </c>
      <c r="O405" t="s">
        <v>245</v>
      </c>
      <c r="P405" t="s">
        <v>246</v>
      </c>
      <c r="Q405" t="str">
        <f t="shared" si="110"/>
        <v>"2019",</v>
      </c>
      <c r="R405" t="str">
        <f t="shared" si="111"/>
        <v>"SRB",</v>
      </c>
      <c r="S405" t="s">
        <v>473</v>
      </c>
      <c r="T405" t="str">
        <f t="shared" si="121"/>
        <v>"EUR",</v>
      </c>
      <c r="U405" t="str">
        <f t="shared" si="116"/>
        <v>"Novak",</v>
      </c>
      <c r="V405" t="str">
        <f t="shared" si="117"/>
        <v>"Djokovic",</v>
      </c>
      <c r="W405" t="str">
        <f t="shared" si="118"/>
        <v>"AO",</v>
      </c>
      <c r="X405" t="str">
        <f t="shared" si="119"/>
        <v>"HE",</v>
      </c>
      <c r="Y405" t="s">
        <v>269</v>
      </c>
      <c r="Z405" t="str">
        <f t="shared" si="122"/>
        <v>"novakdjokovic",</v>
      </c>
      <c r="AA405">
        <v>20</v>
      </c>
      <c r="AB405" t="s">
        <v>470</v>
      </c>
      <c r="AC405" t="str">
        <f t="shared" si="112"/>
        <v>"20",</v>
      </c>
      <c r="AD405" t="str">
        <f t="shared" si="113"/>
        <v>"RH",</v>
      </c>
      <c r="AE405" t="str">
        <f t="shared" si="114"/>
        <v>"Novak Djokovic",</v>
      </c>
    </row>
    <row r="406" spans="1:31" x14ac:dyDescent="0.25">
      <c r="A406">
        <v>1982</v>
      </c>
      <c r="B406" t="s">
        <v>212</v>
      </c>
      <c r="C406" t="s">
        <v>23</v>
      </c>
      <c r="D406" t="s">
        <v>125</v>
      </c>
      <c r="E406" t="s">
        <v>241</v>
      </c>
      <c r="F406" t="s">
        <v>476</v>
      </c>
      <c r="G406" t="str">
        <f t="shared" si="109"/>
        <v>JimmyConnors</v>
      </c>
      <c r="H406">
        <f t="shared" si="127"/>
        <v>0</v>
      </c>
      <c r="I406">
        <f t="shared" si="128"/>
        <v>0</v>
      </c>
      <c r="J406">
        <f t="shared" si="129"/>
        <v>0</v>
      </c>
      <c r="K406">
        <f t="shared" si="130"/>
        <v>0</v>
      </c>
      <c r="L406">
        <f t="shared" si="131"/>
        <v>0</v>
      </c>
      <c r="M406">
        <f t="shared" si="132"/>
        <v>0</v>
      </c>
      <c r="O406" t="s">
        <v>245</v>
      </c>
      <c r="P406" t="s">
        <v>246</v>
      </c>
      <c r="Q406" t="str">
        <f t="shared" si="110"/>
        <v>"1982",</v>
      </c>
      <c r="R406" t="str">
        <f t="shared" si="111"/>
        <v>"USA",</v>
      </c>
      <c r="S406" t="s">
        <v>471</v>
      </c>
      <c r="T406" t="str">
        <f t="shared" si="121"/>
        <v>"NAM",</v>
      </c>
      <c r="U406" t="str">
        <f t="shared" si="116"/>
        <v>"Jimmy",</v>
      </c>
      <c r="V406" t="str">
        <f t="shared" si="117"/>
        <v>"Connors",</v>
      </c>
      <c r="W406" t="str">
        <f t="shared" si="118"/>
        <v>"USO",</v>
      </c>
      <c r="X406" t="str">
        <f t="shared" si="119"/>
        <v>"HE",</v>
      </c>
      <c r="Y406" t="s">
        <v>267</v>
      </c>
      <c r="Z406" t="str">
        <f t="shared" si="122"/>
        <v>"jimmyconnors",</v>
      </c>
      <c r="AA406">
        <v>8</v>
      </c>
      <c r="AB406" t="s">
        <v>469</v>
      </c>
      <c r="AC406" t="str">
        <f t="shared" si="112"/>
        <v>"8",</v>
      </c>
      <c r="AD406" t="str">
        <f t="shared" si="113"/>
        <v>"LH",</v>
      </c>
      <c r="AE406" t="str">
        <f t="shared" si="114"/>
        <v>"Jimmy Connors",</v>
      </c>
    </row>
    <row r="407" spans="1:31" x14ac:dyDescent="0.25">
      <c r="A407">
        <v>2011</v>
      </c>
      <c r="B407" t="s">
        <v>218</v>
      </c>
      <c r="C407" t="s">
        <v>100</v>
      </c>
      <c r="D407" t="s">
        <v>209</v>
      </c>
      <c r="E407" t="s">
        <v>241</v>
      </c>
      <c r="F407" t="s">
        <v>477</v>
      </c>
      <c r="G407" t="str">
        <f t="shared" si="109"/>
        <v>SamanthaStosur</v>
      </c>
      <c r="H407">
        <f t="shared" si="127"/>
        <v>0</v>
      </c>
      <c r="I407">
        <f t="shared" si="128"/>
        <v>0</v>
      </c>
      <c r="J407">
        <f t="shared" si="129"/>
        <v>0</v>
      </c>
      <c r="K407">
        <f t="shared" si="130"/>
        <v>0</v>
      </c>
      <c r="L407">
        <f t="shared" si="131"/>
        <v>0</v>
      </c>
      <c r="M407">
        <f t="shared" si="132"/>
        <v>0</v>
      </c>
      <c r="O407" t="s">
        <v>245</v>
      </c>
      <c r="P407" t="s">
        <v>246</v>
      </c>
      <c r="Q407" t="str">
        <f t="shared" si="110"/>
        <v>"2011",</v>
      </c>
      <c r="R407" t="str">
        <f t="shared" si="111"/>
        <v>"AUS",</v>
      </c>
      <c r="S407" t="s">
        <v>218</v>
      </c>
      <c r="T407" t="str">
        <f t="shared" si="121"/>
        <v>"AUS",</v>
      </c>
      <c r="U407" t="str">
        <f t="shared" si="116"/>
        <v>"Samantha",</v>
      </c>
      <c r="V407" t="str">
        <f t="shared" si="117"/>
        <v>"Stosur",</v>
      </c>
      <c r="W407" t="str">
        <f t="shared" si="118"/>
        <v>"USO",</v>
      </c>
      <c r="X407" t="str">
        <f t="shared" si="119"/>
        <v>"SHE",</v>
      </c>
      <c r="Y407" t="s">
        <v>355</v>
      </c>
      <c r="Z407" t="str">
        <f t="shared" si="122"/>
        <v>"samanthastosur",</v>
      </c>
      <c r="AA407">
        <v>1</v>
      </c>
      <c r="AB407" t="s">
        <v>470</v>
      </c>
      <c r="AC407" t="str">
        <f t="shared" si="112"/>
        <v>"1",</v>
      </c>
      <c r="AD407" t="str">
        <f t="shared" si="113"/>
        <v>"RH",</v>
      </c>
      <c r="AE407" t="str">
        <f t="shared" si="114"/>
        <v>"Samantha Stosur",</v>
      </c>
    </row>
    <row r="408" spans="1:31" x14ac:dyDescent="0.25">
      <c r="A408">
        <v>1984</v>
      </c>
      <c r="B408" t="s">
        <v>212</v>
      </c>
      <c r="C408" t="s">
        <v>0</v>
      </c>
      <c r="D408" t="s">
        <v>102</v>
      </c>
      <c r="E408" t="s">
        <v>242</v>
      </c>
      <c r="F408" t="s">
        <v>476</v>
      </c>
      <c r="G408" t="str">
        <f t="shared" si="109"/>
        <v>JohnMcEnroe</v>
      </c>
      <c r="H408">
        <f t="shared" si="127"/>
        <v>0</v>
      </c>
      <c r="I408">
        <f t="shared" si="128"/>
        <v>0</v>
      </c>
      <c r="J408">
        <f t="shared" si="129"/>
        <v>0</v>
      </c>
      <c r="K408">
        <f t="shared" si="130"/>
        <v>0</v>
      </c>
      <c r="L408">
        <f t="shared" si="131"/>
        <v>0</v>
      </c>
      <c r="M408">
        <f t="shared" si="132"/>
        <v>0</v>
      </c>
      <c r="O408" t="s">
        <v>245</v>
      </c>
      <c r="P408" t="s">
        <v>246</v>
      </c>
      <c r="Q408" t="str">
        <f t="shared" si="110"/>
        <v>"1984",</v>
      </c>
      <c r="R408" t="str">
        <f t="shared" si="111"/>
        <v>"USA",</v>
      </c>
      <c r="S408" t="s">
        <v>471</v>
      </c>
      <c r="T408" t="str">
        <f t="shared" si="121"/>
        <v>"NAM",</v>
      </c>
      <c r="U408" t="str">
        <f t="shared" si="116"/>
        <v>"John",</v>
      </c>
      <c r="V408" t="str">
        <f t="shared" si="117"/>
        <v>"McEnroe",</v>
      </c>
      <c r="W408" t="str">
        <f t="shared" si="118"/>
        <v>"WIM",</v>
      </c>
      <c r="X408" t="str">
        <f t="shared" si="119"/>
        <v>"HE",</v>
      </c>
      <c r="Y408" t="s">
        <v>247</v>
      </c>
      <c r="Z408" t="str">
        <f t="shared" si="122"/>
        <v>"johnmcenroe",</v>
      </c>
      <c r="AA408">
        <v>7</v>
      </c>
      <c r="AB408" t="s">
        <v>469</v>
      </c>
      <c r="AC408" t="str">
        <f t="shared" si="112"/>
        <v>"7",</v>
      </c>
      <c r="AD408" t="str">
        <f t="shared" si="113"/>
        <v>"LH",</v>
      </c>
      <c r="AE408" t="str">
        <f t="shared" si="114"/>
        <v>"John McEnroe",</v>
      </c>
    </row>
    <row r="409" spans="1:31" x14ac:dyDescent="0.25">
      <c r="A409">
        <v>1993</v>
      </c>
      <c r="B409" t="s">
        <v>212</v>
      </c>
      <c r="C409" t="s">
        <v>7</v>
      </c>
      <c r="D409" t="s">
        <v>108</v>
      </c>
      <c r="E409" t="s">
        <v>242</v>
      </c>
      <c r="F409" t="s">
        <v>476</v>
      </c>
      <c r="G409" t="str">
        <f t="shared" si="109"/>
        <v>PeteSampras</v>
      </c>
      <c r="H409">
        <f t="shared" si="127"/>
        <v>0</v>
      </c>
      <c r="I409">
        <f t="shared" si="128"/>
        <v>0</v>
      </c>
      <c r="J409">
        <f t="shared" si="129"/>
        <v>0</v>
      </c>
      <c r="K409">
        <f t="shared" si="130"/>
        <v>0</v>
      </c>
      <c r="L409">
        <f t="shared" si="131"/>
        <v>0</v>
      </c>
      <c r="M409">
        <f t="shared" si="132"/>
        <v>0</v>
      </c>
      <c r="O409" t="s">
        <v>245</v>
      </c>
      <c r="P409" t="s">
        <v>246</v>
      </c>
      <c r="Q409" t="str">
        <f t="shared" si="110"/>
        <v>"1993",</v>
      </c>
      <c r="R409" t="str">
        <f t="shared" si="111"/>
        <v>"USA",</v>
      </c>
      <c r="S409" t="s">
        <v>471</v>
      </c>
      <c r="T409" t="str">
        <f t="shared" si="121"/>
        <v>"NAM",</v>
      </c>
      <c r="U409" t="str">
        <f t="shared" si="116"/>
        <v>"Pete",</v>
      </c>
      <c r="V409" t="str">
        <f t="shared" si="117"/>
        <v>"Sampras",</v>
      </c>
      <c r="W409" t="str">
        <f t="shared" si="118"/>
        <v>"WIM",</v>
      </c>
      <c r="X409" t="str">
        <f t="shared" si="119"/>
        <v>"HE",</v>
      </c>
      <c r="Y409" t="s">
        <v>256</v>
      </c>
      <c r="Z409" t="str">
        <f t="shared" si="122"/>
        <v>"petesampras",</v>
      </c>
      <c r="AA409">
        <v>14</v>
      </c>
      <c r="AB409" t="s">
        <v>470</v>
      </c>
      <c r="AC409" t="str">
        <f t="shared" si="112"/>
        <v>"14",</v>
      </c>
      <c r="AD409" t="str">
        <f t="shared" si="113"/>
        <v>"RH",</v>
      </c>
      <c r="AE409" t="str">
        <f t="shared" si="114"/>
        <v>"Pete Sampras",</v>
      </c>
    </row>
    <row r="410" spans="1:31" x14ac:dyDescent="0.25">
      <c r="A410">
        <v>1987</v>
      </c>
      <c r="B410" t="s">
        <v>221</v>
      </c>
      <c r="C410" t="s">
        <v>14</v>
      </c>
      <c r="D410" t="s">
        <v>115</v>
      </c>
      <c r="E410" t="s">
        <v>243</v>
      </c>
      <c r="F410" t="s">
        <v>476</v>
      </c>
      <c r="G410" t="str">
        <f t="shared" si="109"/>
        <v>IvanLendl</v>
      </c>
      <c r="H410">
        <f t="shared" si="127"/>
        <v>0</v>
      </c>
      <c r="I410">
        <f t="shared" si="128"/>
        <v>0</v>
      </c>
      <c r="J410">
        <f t="shared" si="129"/>
        <v>0</v>
      </c>
      <c r="K410">
        <f t="shared" si="130"/>
        <v>0</v>
      </c>
      <c r="L410">
        <f t="shared" si="131"/>
        <v>0</v>
      </c>
      <c r="M410">
        <f t="shared" si="132"/>
        <v>0</v>
      </c>
      <c r="O410" t="s">
        <v>245</v>
      </c>
      <c r="P410" t="s">
        <v>246</v>
      </c>
      <c r="Q410" t="str">
        <f t="shared" si="110"/>
        <v>"1987",</v>
      </c>
      <c r="R410" t="str">
        <f t="shared" si="111"/>
        <v>"CZE",</v>
      </c>
      <c r="S410" t="s">
        <v>473</v>
      </c>
      <c r="T410" t="str">
        <f t="shared" si="121"/>
        <v>"EUR",</v>
      </c>
      <c r="U410" t="str">
        <f t="shared" si="116"/>
        <v>"Ivan",</v>
      </c>
      <c r="V410" t="str">
        <f t="shared" si="117"/>
        <v>"Lendl",</v>
      </c>
      <c r="W410" t="str">
        <f t="shared" si="118"/>
        <v>"FO",</v>
      </c>
      <c r="X410" t="str">
        <f t="shared" si="119"/>
        <v>"HE",</v>
      </c>
      <c r="Y410" t="s">
        <v>263</v>
      </c>
      <c r="Z410" t="str">
        <f t="shared" si="122"/>
        <v>"ivanlendl",</v>
      </c>
      <c r="AA410">
        <v>8</v>
      </c>
      <c r="AB410" t="s">
        <v>470</v>
      </c>
      <c r="AC410" t="str">
        <f t="shared" si="112"/>
        <v>"8",</v>
      </c>
      <c r="AD410" t="str">
        <f t="shared" si="113"/>
        <v>"RH",</v>
      </c>
      <c r="AE410" t="str">
        <f t="shared" si="114"/>
        <v>"Ivan Lendl",</v>
      </c>
    </row>
    <row r="411" spans="1:31" x14ac:dyDescent="0.25">
      <c r="A411">
        <v>1980</v>
      </c>
      <c r="B411" t="s">
        <v>212</v>
      </c>
      <c r="C411" t="s">
        <v>21</v>
      </c>
      <c r="D411" t="s">
        <v>122</v>
      </c>
      <c r="E411" t="s">
        <v>243</v>
      </c>
      <c r="F411" t="s">
        <v>477</v>
      </c>
      <c r="G411" t="str">
        <f t="shared" si="109"/>
        <v>ChrisEvert</v>
      </c>
      <c r="H411">
        <f t="shared" si="127"/>
        <v>0</v>
      </c>
      <c r="I411">
        <f t="shared" si="128"/>
        <v>0</v>
      </c>
      <c r="J411">
        <f t="shared" si="129"/>
        <v>0</v>
      </c>
      <c r="K411">
        <f t="shared" si="130"/>
        <v>0</v>
      </c>
      <c r="L411">
        <f t="shared" si="131"/>
        <v>0</v>
      </c>
      <c r="M411">
        <f t="shared" si="132"/>
        <v>0</v>
      </c>
      <c r="O411" t="s">
        <v>245</v>
      </c>
      <c r="P411" t="s">
        <v>246</v>
      </c>
      <c r="Q411" t="str">
        <f t="shared" si="110"/>
        <v>"1980",</v>
      </c>
      <c r="R411" t="str">
        <f t="shared" si="111"/>
        <v>"USA",</v>
      </c>
      <c r="S411" t="s">
        <v>471</v>
      </c>
      <c r="T411" t="str">
        <f t="shared" si="121"/>
        <v>"NAM",</v>
      </c>
      <c r="U411" t="str">
        <f t="shared" si="116"/>
        <v>"Chris",</v>
      </c>
      <c r="V411" t="str">
        <f t="shared" si="117"/>
        <v>"Evert",</v>
      </c>
      <c r="W411" t="str">
        <f t="shared" si="118"/>
        <v>"FO",</v>
      </c>
      <c r="X411" t="str">
        <f t="shared" si="119"/>
        <v>"SHE",</v>
      </c>
      <c r="Y411" t="s">
        <v>255</v>
      </c>
      <c r="Z411" t="str">
        <f t="shared" si="122"/>
        <v>"chrisevert",</v>
      </c>
      <c r="AA411">
        <v>18</v>
      </c>
      <c r="AB411" t="s">
        <v>470</v>
      </c>
      <c r="AC411" t="str">
        <f t="shared" si="112"/>
        <v>"18",</v>
      </c>
      <c r="AD411" t="str">
        <f t="shared" si="113"/>
        <v>"RH",</v>
      </c>
      <c r="AE411" t="str">
        <f t="shared" si="114"/>
        <v>"Chris Evert",</v>
      </c>
    </row>
    <row r="412" spans="1:31" x14ac:dyDescent="0.25">
      <c r="A412">
        <v>2003</v>
      </c>
      <c r="B412" t="s">
        <v>212</v>
      </c>
      <c r="C412" t="s">
        <v>3</v>
      </c>
      <c r="D412" t="s">
        <v>104</v>
      </c>
      <c r="E412" t="s">
        <v>244</v>
      </c>
      <c r="F412" t="s">
        <v>477</v>
      </c>
      <c r="G412" t="str">
        <f t="shared" si="109"/>
        <v>SerenaWilliams</v>
      </c>
      <c r="H412">
        <f t="shared" si="127"/>
        <v>0</v>
      </c>
      <c r="I412">
        <f t="shared" si="128"/>
        <v>0</v>
      </c>
      <c r="J412">
        <f t="shared" si="129"/>
        <v>0</v>
      </c>
      <c r="K412">
        <f t="shared" si="130"/>
        <v>0</v>
      </c>
      <c r="L412">
        <f t="shared" si="131"/>
        <v>0</v>
      </c>
      <c r="M412">
        <f t="shared" si="132"/>
        <v>0</v>
      </c>
      <c r="O412" t="s">
        <v>245</v>
      </c>
      <c r="P412" t="s">
        <v>246</v>
      </c>
      <c r="Q412" t="str">
        <f t="shared" si="110"/>
        <v>"2003",</v>
      </c>
      <c r="R412" t="str">
        <f t="shared" si="111"/>
        <v>"USA",</v>
      </c>
      <c r="S412" t="s">
        <v>471</v>
      </c>
      <c r="T412" t="str">
        <f t="shared" si="121"/>
        <v>"NAM",</v>
      </c>
      <c r="U412" t="str">
        <f t="shared" si="116"/>
        <v>"Serena",</v>
      </c>
      <c r="V412" t="str">
        <f t="shared" si="117"/>
        <v>"Williams",</v>
      </c>
      <c r="W412" t="str">
        <f t="shared" si="118"/>
        <v>"AO",</v>
      </c>
      <c r="X412" t="str">
        <f t="shared" si="119"/>
        <v>"SHE",</v>
      </c>
      <c r="Y412" t="s">
        <v>250</v>
      </c>
      <c r="Z412" t="str">
        <f t="shared" si="122"/>
        <v>"serenawilliams",</v>
      </c>
      <c r="AA412">
        <v>23</v>
      </c>
      <c r="AB412" t="s">
        <v>470</v>
      </c>
      <c r="AC412" t="str">
        <f t="shared" si="112"/>
        <v>"23",</v>
      </c>
      <c r="AD412" t="str">
        <f t="shared" si="113"/>
        <v>"RH",</v>
      </c>
      <c r="AE412" t="str">
        <f t="shared" si="114"/>
        <v>"Serena Williams",</v>
      </c>
    </row>
    <row r="413" spans="1:31" x14ac:dyDescent="0.25">
      <c r="A413">
        <v>1969</v>
      </c>
      <c r="B413" t="s">
        <v>218</v>
      </c>
      <c r="C413" t="s">
        <v>42</v>
      </c>
      <c r="D413" t="s">
        <v>145</v>
      </c>
      <c r="E413" t="s">
        <v>244</v>
      </c>
      <c r="F413" t="s">
        <v>477</v>
      </c>
      <c r="G413" t="str">
        <f t="shared" si="109"/>
        <v>MargaretCourt</v>
      </c>
      <c r="H413">
        <f t="shared" si="127"/>
        <v>0</v>
      </c>
      <c r="I413">
        <f t="shared" si="128"/>
        <v>0</v>
      </c>
      <c r="J413">
        <f t="shared" si="129"/>
        <v>0</v>
      </c>
      <c r="K413">
        <f t="shared" si="130"/>
        <v>0</v>
      </c>
      <c r="L413">
        <f t="shared" si="131"/>
        <v>0</v>
      </c>
      <c r="M413">
        <f t="shared" si="132"/>
        <v>0</v>
      </c>
      <c r="O413" t="s">
        <v>245</v>
      </c>
      <c r="P413" t="s">
        <v>246</v>
      </c>
      <c r="Q413" t="str">
        <f t="shared" si="110"/>
        <v>"1969",</v>
      </c>
      <c r="R413" t="str">
        <f t="shared" si="111"/>
        <v>"AUS",</v>
      </c>
      <c r="S413" t="s">
        <v>218</v>
      </c>
      <c r="T413" t="str">
        <f t="shared" si="121"/>
        <v>"AUS",</v>
      </c>
      <c r="U413" t="str">
        <f t="shared" si="116"/>
        <v>"Margaret",</v>
      </c>
      <c r="V413" t="str">
        <f t="shared" si="117"/>
        <v>"Court",</v>
      </c>
      <c r="W413" t="str">
        <f t="shared" si="118"/>
        <v>"AO",</v>
      </c>
      <c r="X413" t="str">
        <f t="shared" si="119"/>
        <v>"SHE",</v>
      </c>
      <c r="Y413" t="s">
        <v>291</v>
      </c>
      <c r="Z413" t="str">
        <f t="shared" si="122"/>
        <v>"margaretcourt",</v>
      </c>
      <c r="AA413">
        <v>24</v>
      </c>
      <c r="AB413" t="s">
        <v>470</v>
      </c>
      <c r="AC413" t="str">
        <f t="shared" si="112"/>
        <v>"24",</v>
      </c>
      <c r="AD413" t="str">
        <f t="shared" si="113"/>
        <v>"RH",</v>
      </c>
      <c r="AE413" t="str">
        <f t="shared" si="114"/>
        <v>"Margaret Court",</v>
      </c>
    </row>
    <row r="414" spans="1:31" x14ac:dyDescent="0.25">
      <c r="A414">
        <v>1978</v>
      </c>
      <c r="B414" t="s">
        <v>228</v>
      </c>
      <c r="C414" t="s">
        <v>27</v>
      </c>
      <c r="D414" t="s">
        <v>210</v>
      </c>
      <c r="E414" t="s">
        <v>243</v>
      </c>
      <c r="F414" t="s">
        <v>477</v>
      </c>
      <c r="G414" t="str">
        <f t="shared" si="109"/>
        <v>VirginiaRuzici</v>
      </c>
      <c r="H414">
        <f t="shared" si="127"/>
        <v>0</v>
      </c>
      <c r="I414">
        <f t="shared" si="128"/>
        <v>0</v>
      </c>
      <c r="J414">
        <f t="shared" si="129"/>
        <v>0</v>
      </c>
      <c r="K414">
        <f t="shared" si="130"/>
        <v>0</v>
      </c>
      <c r="L414">
        <f t="shared" si="131"/>
        <v>0</v>
      </c>
      <c r="M414">
        <f t="shared" si="132"/>
        <v>0</v>
      </c>
      <c r="O414" t="s">
        <v>245</v>
      </c>
      <c r="P414" t="s">
        <v>246</v>
      </c>
      <c r="Q414" t="str">
        <f t="shared" si="110"/>
        <v>"1978",</v>
      </c>
      <c r="R414" t="str">
        <f t="shared" si="111"/>
        <v>"ROM",</v>
      </c>
      <c r="S414" t="s">
        <v>473</v>
      </c>
      <c r="T414" t="str">
        <f t="shared" si="121"/>
        <v>"EUR",</v>
      </c>
      <c r="U414" t="str">
        <f t="shared" si="116"/>
        <v>"Virginia",</v>
      </c>
      <c r="V414" t="str">
        <f t="shared" si="117"/>
        <v>"Ruzici",</v>
      </c>
      <c r="W414" t="str">
        <f t="shared" si="118"/>
        <v>"FO",</v>
      </c>
      <c r="X414" t="str">
        <f t="shared" si="119"/>
        <v>"SHE",</v>
      </c>
      <c r="Y414" t="s">
        <v>356</v>
      </c>
      <c r="Z414" t="str">
        <f t="shared" si="122"/>
        <v>"virginiaruzici",</v>
      </c>
      <c r="AA414">
        <v>1</v>
      </c>
      <c r="AB414" t="s">
        <v>470</v>
      </c>
      <c r="AC414" t="str">
        <f t="shared" si="112"/>
        <v>"1",</v>
      </c>
      <c r="AD414" t="str">
        <f t="shared" si="113"/>
        <v>"RH",</v>
      </c>
      <c r="AE414" t="str">
        <f t="shared" si="114"/>
        <v>"Virginia Ruzici",</v>
      </c>
    </row>
    <row r="415" spans="1:31" x14ac:dyDescent="0.25">
      <c r="A415">
        <v>2018</v>
      </c>
      <c r="B415" t="s">
        <v>214</v>
      </c>
      <c r="C415" t="s">
        <v>20</v>
      </c>
      <c r="D415" t="s">
        <v>121</v>
      </c>
      <c r="E415" t="s">
        <v>241</v>
      </c>
      <c r="F415" t="s">
        <v>476</v>
      </c>
      <c r="G415" t="str">
        <f>_xlfn.CONCAT(C415,D415)</f>
        <v>NovakDjokovic</v>
      </c>
      <c r="H415">
        <f t="shared" si="127"/>
        <v>0</v>
      </c>
      <c r="I415">
        <f t="shared" si="128"/>
        <v>0</v>
      </c>
      <c r="J415">
        <f t="shared" si="129"/>
        <v>0</v>
      </c>
      <c r="K415">
        <f t="shared" si="130"/>
        <v>0</v>
      </c>
      <c r="L415">
        <f t="shared" si="131"/>
        <v>0</v>
      </c>
      <c r="M415">
        <f t="shared" si="132"/>
        <v>0</v>
      </c>
      <c r="O415" t="s">
        <v>245</v>
      </c>
      <c r="P415" t="s">
        <v>246</v>
      </c>
      <c r="Q415" t="str">
        <f t="shared" si="110"/>
        <v>"2018",</v>
      </c>
      <c r="R415" t="str">
        <f t="shared" si="111"/>
        <v>"SRB",</v>
      </c>
      <c r="S415" t="s">
        <v>473</v>
      </c>
      <c r="T415" t="str">
        <f t="shared" si="121"/>
        <v>"EUR",</v>
      </c>
      <c r="U415" t="str">
        <f t="shared" si="116"/>
        <v>"Novak",</v>
      </c>
      <c r="V415" t="str">
        <f t="shared" si="117"/>
        <v>"Djokovic",</v>
      </c>
      <c r="W415" t="str">
        <f t="shared" si="118"/>
        <v>"USO",</v>
      </c>
      <c r="X415" t="str">
        <f t="shared" si="119"/>
        <v>"HE",</v>
      </c>
      <c r="Y415" t="s">
        <v>269</v>
      </c>
      <c r="Z415" t="str">
        <f t="shared" si="122"/>
        <v>"novakdjokovic",</v>
      </c>
      <c r="AA415">
        <v>20</v>
      </c>
      <c r="AB415" t="s">
        <v>470</v>
      </c>
      <c r="AC415" t="str">
        <f t="shared" si="112"/>
        <v>"20",</v>
      </c>
      <c r="AD415" t="str">
        <f t="shared" si="113"/>
        <v>"RH",</v>
      </c>
      <c r="AE415" t="str">
        <f t="shared" si="114"/>
        <v>"Novak Djokovic",</v>
      </c>
    </row>
    <row r="416" spans="1:31" x14ac:dyDescent="0.25">
      <c r="A416">
        <v>2007</v>
      </c>
      <c r="B416" t="s">
        <v>234</v>
      </c>
      <c r="C416" t="s">
        <v>67</v>
      </c>
      <c r="D416" t="s">
        <v>172</v>
      </c>
      <c r="E416" t="s">
        <v>241</v>
      </c>
      <c r="F416" t="s">
        <v>477</v>
      </c>
      <c r="G416" t="str">
        <f t="shared" si="109"/>
        <v>JustineHenin</v>
      </c>
      <c r="H416">
        <f t="shared" si="127"/>
        <v>0</v>
      </c>
      <c r="I416">
        <f t="shared" si="128"/>
        <v>0</v>
      </c>
      <c r="J416">
        <f t="shared" si="129"/>
        <v>0</v>
      </c>
      <c r="K416">
        <f t="shared" si="130"/>
        <v>0</v>
      </c>
      <c r="L416">
        <f t="shared" si="131"/>
        <v>0</v>
      </c>
      <c r="M416">
        <f t="shared" si="132"/>
        <v>0</v>
      </c>
      <c r="O416" t="s">
        <v>245</v>
      </c>
      <c r="P416" t="s">
        <v>246</v>
      </c>
      <c r="Q416" t="str">
        <f t="shared" si="110"/>
        <v>"2007",</v>
      </c>
      <c r="R416" t="str">
        <f t="shared" si="111"/>
        <v>"BEL",</v>
      </c>
      <c r="S416" t="s">
        <v>473</v>
      </c>
      <c r="T416" t="str">
        <f t="shared" si="121"/>
        <v>"EUR",</v>
      </c>
      <c r="U416" t="str">
        <f t="shared" si="116"/>
        <v>"Justine",</v>
      </c>
      <c r="V416" t="str">
        <f t="shared" si="117"/>
        <v>"Henin",</v>
      </c>
      <c r="W416" t="str">
        <f t="shared" si="118"/>
        <v>"USO",</v>
      </c>
      <c r="X416" t="str">
        <f t="shared" si="119"/>
        <v>"SHE",</v>
      </c>
      <c r="Y416" t="s">
        <v>318</v>
      </c>
      <c r="Z416" t="str">
        <f t="shared" si="122"/>
        <v>"justinehenin",</v>
      </c>
      <c r="AA416">
        <v>7</v>
      </c>
      <c r="AB416" t="s">
        <v>470</v>
      </c>
      <c r="AC416" t="str">
        <f t="shared" si="112"/>
        <v>"7",</v>
      </c>
      <c r="AD416" t="str">
        <f t="shared" si="113"/>
        <v>"RH",</v>
      </c>
      <c r="AE416" t="str">
        <f t="shared" si="114"/>
        <v>"Justine Henin",</v>
      </c>
    </row>
    <row r="417" spans="1:31" ht="13.9" customHeight="1" x14ac:dyDescent="0.25">
      <c r="A417">
        <v>1977</v>
      </c>
      <c r="B417" t="s">
        <v>218</v>
      </c>
      <c r="C417" t="s">
        <v>101</v>
      </c>
      <c r="D417" t="s">
        <v>211</v>
      </c>
      <c r="E417" t="s">
        <v>244</v>
      </c>
      <c r="F417" t="s">
        <v>477</v>
      </c>
      <c r="G417" t="str">
        <f t="shared" si="109"/>
        <v>KerryReid</v>
      </c>
      <c r="H417">
        <f t="shared" si="127"/>
        <v>0</v>
      </c>
      <c r="I417">
        <f t="shared" si="128"/>
        <v>0</v>
      </c>
      <c r="J417">
        <f t="shared" si="129"/>
        <v>0</v>
      </c>
      <c r="K417">
        <f t="shared" si="130"/>
        <v>0</v>
      </c>
      <c r="L417">
        <f t="shared" si="131"/>
        <v>0</v>
      </c>
      <c r="M417">
        <f t="shared" si="132"/>
        <v>0</v>
      </c>
      <c r="O417" t="s">
        <v>245</v>
      </c>
      <c r="P417" t="s">
        <v>246</v>
      </c>
      <c r="Q417" t="str">
        <f t="shared" si="110"/>
        <v>"1977",</v>
      </c>
      <c r="R417" t="str">
        <f t="shared" si="111"/>
        <v>"AUS",</v>
      </c>
      <c r="S417" t="s">
        <v>218</v>
      </c>
      <c r="T417" t="str">
        <f t="shared" si="121"/>
        <v>"AUS",</v>
      </c>
      <c r="U417" t="str">
        <f t="shared" si="116"/>
        <v>"Kerry",</v>
      </c>
      <c r="V417" t="str">
        <f t="shared" si="117"/>
        <v>"Reid",</v>
      </c>
      <c r="W417" t="str">
        <f t="shared" si="118"/>
        <v>"AO",</v>
      </c>
      <c r="X417" t="str">
        <f t="shared" si="119"/>
        <v>"SHE",</v>
      </c>
      <c r="Y417" t="s">
        <v>357</v>
      </c>
      <c r="Z417" t="str">
        <f t="shared" si="122"/>
        <v>"kerryreid",</v>
      </c>
      <c r="AA417">
        <v>1</v>
      </c>
      <c r="AB417" t="s">
        <v>470</v>
      </c>
      <c r="AC417" t="str">
        <f t="shared" si="112"/>
        <v>"1",</v>
      </c>
      <c r="AD417" t="str">
        <f t="shared" si="113"/>
        <v>"RH",</v>
      </c>
      <c r="AE417" t="str">
        <f t="shared" si="114"/>
        <v>"Kerry Reid",</v>
      </c>
    </row>
    <row r="418" spans="1:31" x14ac:dyDescent="0.25">
      <c r="A418">
        <v>1982</v>
      </c>
      <c r="B418" t="s">
        <v>212</v>
      </c>
      <c r="C418" t="s">
        <v>21</v>
      </c>
      <c r="D418" t="s">
        <v>122</v>
      </c>
      <c r="E418" t="s">
        <v>241</v>
      </c>
      <c r="F418" t="s">
        <v>477</v>
      </c>
      <c r="G418" t="str">
        <f>_xlfn.CONCAT(C418,D418)</f>
        <v>ChrisEvert</v>
      </c>
      <c r="H418">
        <f t="shared" si="127"/>
        <v>0</v>
      </c>
      <c r="I418">
        <f t="shared" si="128"/>
        <v>0</v>
      </c>
      <c r="J418">
        <f t="shared" si="129"/>
        <v>0</v>
      </c>
      <c r="K418">
        <f t="shared" si="130"/>
        <v>0</v>
      </c>
      <c r="L418">
        <f t="shared" si="131"/>
        <v>0</v>
      </c>
      <c r="M418">
        <f t="shared" si="132"/>
        <v>0</v>
      </c>
      <c r="O418" t="s">
        <v>245</v>
      </c>
      <c r="P418" t="s">
        <v>246</v>
      </c>
      <c r="Q418" t="str">
        <f t="shared" si="110"/>
        <v>"1982",</v>
      </c>
      <c r="R418" t="str">
        <f t="shared" si="111"/>
        <v>"USA",</v>
      </c>
      <c r="S418" t="s">
        <v>471</v>
      </c>
      <c r="T418" t="str">
        <f t="shared" si="121"/>
        <v>"NAM",</v>
      </c>
      <c r="U418" t="str">
        <f t="shared" si="116"/>
        <v>"Chris",</v>
      </c>
      <c r="V418" t="str">
        <f t="shared" si="117"/>
        <v>"Evert",</v>
      </c>
      <c r="W418" t="str">
        <f t="shared" si="118"/>
        <v>"USO",</v>
      </c>
      <c r="X418" t="str">
        <f t="shared" si="119"/>
        <v>"SHE",</v>
      </c>
      <c r="Y418" t="s">
        <v>255</v>
      </c>
      <c r="Z418" t="str">
        <f t="shared" si="122"/>
        <v>"chrisevert",</v>
      </c>
      <c r="AA418">
        <v>18</v>
      </c>
      <c r="AB418" t="s">
        <v>470</v>
      </c>
      <c r="AC418" t="str">
        <f t="shared" si="112"/>
        <v>"18",</v>
      </c>
      <c r="AD418" t="str">
        <f t="shared" si="113"/>
        <v>"RH",</v>
      </c>
      <c r="AE418" t="str">
        <f t="shared" si="114"/>
        <v>"Chris Evert",</v>
      </c>
    </row>
    <row r="419" spans="1:31" x14ac:dyDescent="0.25">
      <c r="A419">
        <v>2010</v>
      </c>
      <c r="B419" t="s">
        <v>234</v>
      </c>
      <c r="C419" t="s">
        <v>84</v>
      </c>
      <c r="D419" t="s">
        <v>191</v>
      </c>
      <c r="E419" t="s">
        <v>241</v>
      </c>
      <c r="F419" t="s">
        <v>477</v>
      </c>
      <c r="G419" t="str">
        <f t="shared" si="109"/>
        <v>KimClijsters</v>
      </c>
      <c r="H419">
        <f t="shared" si="127"/>
        <v>0</v>
      </c>
      <c r="I419">
        <f t="shared" si="128"/>
        <v>0</v>
      </c>
      <c r="J419">
        <f t="shared" si="129"/>
        <v>0</v>
      </c>
      <c r="K419">
        <f t="shared" si="130"/>
        <v>0</v>
      </c>
      <c r="L419">
        <f t="shared" si="131"/>
        <v>0</v>
      </c>
      <c r="M419">
        <f t="shared" si="132"/>
        <v>0</v>
      </c>
      <c r="O419" t="s">
        <v>245</v>
      </c>
      <c r="P419" t="s">
        <v>246</v>
      </c>
      <c r="Q419" t="str">
        <f t="shared" si="110"/>
        <v>"2010",</v>
      </c>
      <c r="R419" t="str">
        <f t="shared" si="111"/>
        <v>"BEL",</v>
      </c>
      <c r="S419" t="s">
        <v>473</v>
      </c>
      <c r="T419" t="str">
        <f t="shared" si="121"/>
        <v>"EUR",</v>
      </c>
      <c r="U419" t="str">
        <f t="shared" si="116"/>
        <v>"Kim",</v>
      </c>
      <c r="V419" t="str">
        <f t="shared" si="117"/>
        <v>"Clijsters",</v>
      </c>
      <c r="W419" t="str">
        <f t="shared" si="118"/>
        <v>"USO",</v>
      </c>
      <c r="X419" t="str">
        <f t="shared" si="119"/>
        <v>"SHE",</v>
      </c>
      <c r="Y419" t="s">
        <v>337</v>
      </c>
      <c r="Z419" t="str">
        <f t="shared" si="122"/>
        <v>"kimclijsters",</v>
      </c>
      <c r="AA419">
        <v>4</v>
      </c>
      <c r="AB419" t="s">
        <v>470</v>
      </c>
      <c r="AC419" t="str">
        <f t="shared" si="112"/>
        <v>"4",</v>
      </c>
      <c r="AD419" t="str">
        <f t="shared" si="113"/>
        <v>"RH",</v>
      </c>
      <c r="AE419" t="str">
        <f t="shared" si="114"/>
        <v>"Kim Clijsters",</v>
      </c>
    </row>
    <row r="420" spans="1:31" x14ac:dyDescent="0.25">
      <c r="A420">
        <v>1994</v>
      </c>
      <c r="B420" t="s">
        <v>216</v>
      </c>
      <c r="C420" t="s">
        <v>15</v>
      </c>
      <c r="D420" t="s">
        <v>116</v>
      </c>
      <c r="E420" t="s">
        <v>244</v>
      </c>
      <c r="F420" t="s">
        <v>477</v>
      </c>
      <c r="G420" t="str">
        <f t="shared" si="109"/>
        <v>SteffiGraf</v>
      </c>
      <c r="H420">
        <f t="shared" si="127"/>
        <v>0</v>
      </c>
      <c r="I420">
        <f t="shared" si="128"/>
        <v>0</v>
      </c>
      <c r="J420">
        <f t="shared" si="129"/>
        <v>0</v>
      </c>
      <c r="K420">
        <f t="shared" si="130"/>
        <v>0</v>
      </c>
      <c r="L420">
        <f t="shared" si="131"/>
        <v>0</v>
      </c>
      <c r="M420">
        <f t="shared" si="132"/>
        <v>0</v>
      </c>
      <c r="O420" t="s">
        <v>245</v>
      </c>
      <c r="P420" t="s">
        <v>246</v>
      </c>
      <c r="Q420" t="str">
        <f t="shared" si="110"/>
        <v>"1994",</v>
      </c>
      <c r="R420" t="str">
        <f t="shared" si="111"/>
        <v>"GER",</v>
      </c>
      <c r="S420" t="s">
        <v>473</v>
      </c>
      <c r="T420" t="str">
        <f t="shared" si="121"/>
        <v>"EUR",</v>
      </c>
      <c r="U420" t="str">
        <f t="shared" si="116"/>
        <v>"Steffi",</v>
      </c>
      <c r="V420" t="str">
        <f t="shared" si="117"/>
        <v>"Graf",</v>
      </c>
      <c r="W420" t="str">
        <f t="shared" si="118"/>
        <v>"AO",</v>
      </c>
      <c r="X420" t="str">
        <f t="shared" si="119"/>
        <v>"SHE",</v>
      </c>
      <c r="Y420" t="s">
        <v>251</v>
      </c>
      <c r="Z420" t="str">
        <f t="shared" si="122"/>
        <v>"steffigraf",</v>
      </c>
      <c r="AA420">
        <v>22</v>
      </c>
      <c r="AB420" t="s">
        <v>470</v>
      </c>
      <c r="AC420" t="str">
        <f t="shared" si="112"/>
        <v>"22",</v>
      </c>
      <c r="AD420" t="str">
        <f t="shared" si="113"/>
        <v>"RH",</v>
      </c>
      <c r="AE420" t="str">
        <f t="shared" si="114"/>
        <v>"Steffi Graf",</v>
      </c>
    </row>
    <row r="421" spans="1:31" x14ac:dyDescent="0.25">
      <c r="A421">
        <v>2015</v>
      </c>
      <c r="B421" t="s">
        <v>212</v>
      </c>
      <c r="C421" t="s">
        <v>3</v>
      </c>
      <c r="D421" t="s">
        <v>104</v>
      </c>
      <c r="E421" t="s">
        <v>242</v>
      </c>
      <c r="F421" t="s">
        <v>477</v>
      </c>
      <c r="G421" t="str">
        <f>_xlfn.CONCAT(C421,D421)</f>
        <v>SerenaWilliams</v>
      </c>
      <c r="H421">
        <f t="shared" si="127"/>
        <v>0</v>
      </c>
      <c r="I421">
        <f t="shared" si="128"/>
        <v>0</v>
      </c>
      <c r="J421">
        <f t="shared" si="129"/>
        <v>0</v>
      </c>
      <c r="K421">
        <f t="shared" si="130"/>
        <v>0</v>
      </c>
      <c r="L421">
        <f t="shared" si="131"/>
        <v>0</v>
      </c>
      <c r="M421">
        <f t="shared" si="132"/>
        <v>0</v>
      </c>
      <c r="O421" t="s">
        <v>245</v>
      </c>
      <c r="P421" t="s">
        <v>246</v>
      </c>
      <c r="Q421" t="str">
        <f t="shared" si="110"/>
        <v>"2015",</v>
      </c>
      <c r="R421" t="str">
        <f t="shared" si="111"/>
        <v>"USA",</v>
      </c>
      <c r="S421" t="s">
        <v>471</v>
      </c>
      <c r="T421" t="str">
        <f t="shared" si="121"/>
        <v>"NAM",</v>
      </c>
      <c r="U421" t="str">
        <f t="shared" si="116"/>
        <v>"Serena",</v>
      </c>
      <c r="V421" t="str">
        <f t="shared" si="117"/>
        <v>"Williams",</v>
      </c>
      <c r="W421" t="str">
        <f t="shared" si="118"/>
        <v>"WIM",</v>
      </c>
      <c r="X421" t="str">
        <f t="shared" si="119"/>
        <v>"SHE",</v>
      </c>
      <c r="Y421" t="s">
        <v>250</v>
      </c>
      <c r="Z421" t="str">
        <f t="shared" si="122"/>
        <v>"serenawilliams",</v>
      </c>
      <c r="AA421">
        <v>23</v>
      </c>
      <c r="AB421" t="s">
        <v>470</v>
      </c>
      <c r="AC421" t="str">
        <f t="shared" si="112"/>
        <v>"23",</v>
      </c>
      <c r="AD421" t="str">
        <f t="shared" si="113"/>
        <v>"RH",</v>
      </c>
      <c r="AE421" t="str">
        <f t="shared" si="114"/>
        <v>"Serena Williams",</v>
      </c>
    </row>
    <row r="422" spans="1:31" x14ac:dyDescent="0.25">
      <c r="A422">
        <v>1973</v>
      </c>
      <c r="B422" t="s">
        <v>218</v>
      </c>
      <c r="C422" t="s">
        <v>42</v>
      </c>
      <c r="D422" t="s">
        <v>145</v>
      </c>
      <c r="E422" t="s">
        <v>244</v>
      </c>
      <c r="F422" t="s">
        <v>477</v>
      </c>
      <c r="G422" t="str">
        <f t="shared" si="109"/>
        <v>MargaretCourt</v>
      </c>
      <c r="H422">
        <f t="shared" si="127"/>
        <v>0</v>
      </c>
      <c r="I422">
        <f t="shared" si="128"/>
        <v>0</v>
      </c>
      <c r="J422">
        <f t="shared" si="129"/>
        <v>0</v>
      </c>
      <c r="K422">
        <f t="shared" si="130"/>
        <v>0</v>
      </c>
      <c r="L422">
        <f t="shared" si="131"/>
        <v>0</v>
      </c>
      <c r="M422">
        <f t="shared" si="132"/>
        <v>0</v>
      </c>
      <c r="O422" t="s">
        <v>245</v>
      </c>
      <c r="P422" t="s">
        <v>246</v>
      </c>
      <c r="Q422" t="str">
        <f t="shared" si="110"/>
        <v>"1973",</v>
      </c>
      <c r="R422" t="str">
        <f t="shared" si="111"/>
        <v>"AUS",</v>
      </c>
      <c r="S422" t="s">
        <v>218</v>
      </c>
      <c r="T422" t="str">
        <f t="shared" si="121"/>
        <v>"AUS",</v>
      </c>
      <c r="U422" t="str">
        <f t="shared" si="116"/>
        <v>"Margaret",</v>
      </c>
      <c r="V422" t="str">
        <f t="shared" si="117"/>
        <v>"Court",</v>
      </c>
      <c r="W422" t="str">
        <f t="shared" si="118"/>
        <v>"AO",</v>
      </c>
      <c r="X422" t="str">
        <f t="shared" si="119"/>
        <v>"SHE",</v>
      </c>
      <c r="Y422" t="s">
        <v>291</v>
      </c>
      <c r="Z422" t="str">
        <f t="shared" si="122"/>
        <v>"margaretcourt",</v>
      </c>
      <c r="AA422">
        <v>24</v>
      </c>
      <c r="AB422" t="s">
        <v>470</v>
      </c>
      <c r="AC422" t="str">
        <f t="shared" si="112"/>
        <v>"24",</v>
      </c>
      <c r="AD422" t="str">
        <f t="shared" si="113"/>
        <v>"RH",</v>
      </c>
      <c r="AE422" t="str">
        <f t="shared" si="114"/>
        <v>"Margaret Court",</v>
      </c>
    </row>
    <row r="423" spans="1:31" x14ac:dyDescent="0.25">
      <c r="A423">
        <v>1986</v>
      </c>
      <c r="B423" t="s">
        <v>212</v>
      </c>
      <c r="C423" t="s">
        <v>36</v>
      </c>
      <c r="D423" t="s">
        <v>139</v>
      </c>
      <c r="E423" t="s">
        <v>241</v>
      </c>
      <c r="F423" t="s">
        <v>477</v>
      </c>
      <c r="G423" t="str">
        <f>_xlfn.CONCAT(C423,D423)</f>
        <v>MartinaNavratilova</v>
      </c>
      <c r="H423">
        <f t="shared" si="127"/>
        <v>0</v>
      </c>
      <c r="I423">
        <f t="shared" si="128"/>
        <v>0</v>
      </c>
      <c r="J423">
        <f t="shared" si="129"/>
        <v>0</v>
      </c>
      <c r="K423">
        <f t="shared" si="130"/>
        <v>0</v>
      </c>
      <c r="L423">
        <f t="shared" si="131"/>
        <v>0</v>
      </c>
      <c r="M423">
        <f t="shared" si="132"/>
        <v>0</v>
      </c>
      <c r="O423" t="s">
        <v>245</v>
      </c>
      <c r="P423" t="s">
        <v>246</v>
      </c>
      <c r="Q423" t="str">
        <f t="shared" si="110"/>
        <v>"1986",</v>
      </c>
      <c r="R423" t="str">
        <f t="shared" si="111"/>
        <v>"USA",</v>
      </c>
      <c r="S423" t="s">
        <v>471</v>
      </c>
      <c r="T423" t="str">
        <f t="shared" si="121"/>
        <v>"NAM",</v>
      </c>
      <c r="U423" t="str">
        <f t="shared" si="116"/>
        <v>"Martina",</v>
      </c>
      <c r="V423" t="str">
        <f t="shared" si="117"/>
        <v>"Navratilova",</v>
      </c>
      <c r="W423" t="str">
        <f t="shared" si="118"/>
        <v>"USO",</v>
      </c>
      <c r="X423" t="str">
        <f t="shared" si="119"/>
        <v>"SHE",</v>
      </c>
      <c r="Y423" t="s">
        <v>285</v>
      </c>
      <c r="Z423" t="str">
        <f t="shared" si="122"/>
        <v>"martinanavratilova",</v>
      </c>
      <c r="AA423">
        <v>18</v>
      </c>
      <c r="AB423" t="s">
        <v>469</v>
      </c>
      <c r="AC423" t="str">
        <f t="shared" si="112"/>
        <v>"18",</v>
      </c>
      <c r="AD423" t="str">
        <f t="shared" si="113"/>
        <v>"LH",</v>
      </c>
      <c r="AE423" t="str">
        <f t="shared" si="114"/>
        <v>"Martina Navratilova",</v>
      </c>
    </row>
    <row r="424" spans="1:31" x14ac:dyDescent="0.25">
      <c r="A424">
        <v>2002</v>
      </c>
      <c r="B424" t="s">
        <v>212</v>
      </c>
      <c r="C424" t="s">
        <v>7</v>
      </c>
      <c r="D424" t="s">
        <v>108</v>
      </c>
      <c r="E424" t="s">
        <v>241</v>
      </c>
      <c r="F424" t="s">
        <v>476</v>
      </c>
      <c r="G424" t="str">
        <f>_xlfn.CONCAT(C424,D424)</f>
        <v>PeteSampras</v>
      </c>
      <c r="H424">
        <f t="shared" si="127"/>
        <v>0</v>
      </c>
      <c r="I424">
        <f t="shared" si="128"/>
        <v>0</v>
      </c>
      <c r="J424">
        <f t="shared" si="129"/>
        <v>0</v>
      </c>
      <c r="K424">
        <f t="shared" si="130"/>
        <v>0</v>
      </c>
      <c r="L424">
        <f t="shared" si="131"/>
        <v>0</v>
      </c>
      <c r="M424">
        <f t="shared" si="132"/>
        <v>0</v>
      </c>
      <c r="O424" t="s">
        <v>245</v>
      </c>
      <c r="P424" t="s">
        <v>246</v>
      </c>
      <c r="Q424" t="str">
        <f t="shared" si="110"/>
        <v>"2002",</v>
      </c>
      <c r="R424" t="str">
        <f t="shared" si="111"/>
        <v>"USA",</v>
      </c>
      <c r="S424" t="s">
        <v>471</v>
      </c>
      <c r="T424" t="str">
        <f t="shared" si="121"/>
        <v>"NAM",</v>
      </c>
      <c r="U424" t="str">
        <f t="shared" si="116"/>
        <v>"Pete",</v>
      </c>
      <c r="V424" t="str">
        <f t="shared" si="117"/>
        <v>"Sampras",</v>
      </c>
      <c r="W424" t="str">
        <f t="shared" si="118"/>
        <v>"USO",</v>
      </c>
      <c r="X424" t="str">
        <f t="shared" si="119"/>
        <v>"HE",</v>
      </c>
      <c r="Y424" t="s">
        <v>256</v>
      </c>
      <c r="Z424" t="str">
        <f t="shared" si="122"/>
        <v>"petesampras",</v>
      </c>
      <c r="AA424">
        <v>14</v>
      </c>
      <c r="AB424" t="s">
        <v>470</v>
      </c>
      <c r="AC424" t="str">
        <f t="shared" si="112"/>
        <v>"14",</v>
      </c>
      <c r="AD424" t="str">
        <f t="shared" si="113"/>
        <v>"RH",</v>
      </c>
      <c r="AE424" t="str">
        <f t="shared" si="114"/>
        <v>"Pete Sampras",</v>
      </c>
    </row>
    <row r="425" spans="1:31" x14ac:dyDescent="0.25">
      <c r="A425">
        <v>2019</v>
      </c>
      <c r="B425" t="s">
        <v>214</v>
      </c>
      <c r="C425" t="s">
        <v>20</v>
      </c>
      <c r="D425" t="s">
        <v>121</v>
      </c>
      <c r="E425" t="s">
        <v>242</v>
      </c>
      <c r="F425" t="s">
        <v>476</v>
      </c>
      <c r="G425" t="str">
        <f>_xlfn.CONCAT(C425,D425)</f>
        <v>NovakDjokovic</v>
      </c>
      <c r="H425">
        <f t="shared" si="127"/>
        <v>0</v>
      </c>
      <c r="I425">
        <f t="shared" si="128"/>
        <v>0</v>
      </c>
      <c r="J425">
        <f t="shared" si="129"/>
        <v>0</v>
      </c>
      <c r="K425">
        <f t="shared" si="130"/>
        <v>0</v>
      </c>
      <c r="L425">
        <f t="shared" si="131"/>
        <v>0</v>
      </c>
      <c r="M425">
        <f t="shared" si="132"/>
        <v>0</v>
      </c>
      <c r="O425" t="s">
        <v>245</v>
      </c>
      <c r="P425" t="s">
        <v>246</v>
      </c>
      <c r="Q425" t="str">
        <f t="shared" si="110"/>
        <v>"2019",</v>
      </c>
      <c r="R425" t="str">
        <f t="shared" si="111"/>
        <v>"SRB",</v>
      </c>
      <c r="S425" t="s">
        <v>473</v>
      </c>
      <c r="T425" t="str">
        <f t="shared" si="121"/>
        <v>"EUR",</v>
      </c>
      <c r="U425" t="str">
        <f t="shared" si="116"/>
        <v>"Novak",</v>
      </c>
      <c r="V425" t="str">
        <f t="shared" si="117"/>
        <v>"Djokovic",</v>
      </c>
      <c r="W425" t="str">
        <f t="shared" si="118"/>
        <v>"WIM",</v>
      </c>
      <c r="X425" t="str">
        <f t="shared" si="119"/>
        <v>"HE",</v>
      </c>
      <c r="Y425" t="s">
        <v>269</v>
      </c>
      <c r="Z425" t="str">
        <f t="shared" si="122"/>
        <v>"novakdjokovic",</v>
      </c>
      <c r="AA425">
        <v>20</v>
      </c>
      <c r="AB425" t="s">
        <v>470</v>
      </c>
      <c r="AC425" t="str">
        <f t="shared" si="112"/>
        <v>"20",</v>
      </c>
      <c r="AD425" t="str">
        <f t="shared" si="113"/>
        <v>"RH",</v>
      </c>
      <c r="AE425" t="str">
        <f t="shared" si="114"/>
        <v>"Novak Djokovic",</v>
      </c>
    </row>
    <row r="426" spans="1:31" x14ac:dyDescent="0.25">
      <c r="A426">
        <v>2000</v>
      </c>
      <c r="B426" t="s">
        <v>225</v>
      </c>
      <c r="C426" t="s">
        <v>88</v>
      </c>
      <c r="D426" t="s">
        <v>195</v>
      </c>
      <c r="E426" t="s">
        <v>241</v>
      </c>
      <c r="F426" t="s">
        <v>476</v>
      </c>
      <c r="G426" t="str">
        <f t="shared" si="109"/>
        <v>MaratSafin</v>
      </c>
      <c r="H426">
        <f t="shared" si="127"/>
        <v>0</v>
      </c>
      <c r="I426">
        <f t="shared" si="128"/>
        <v>0</v>
      </c>
      <c r="J426">
        <f t="shared" si="129"/>
        <v>0</v>
      </c>
      <c r="K426">
        <f t="shared" si="130"/>
        <v>0</v>
      </c>
      <c r="L426">
        <f t="shared" si="131"/>
        <v>0</v>
      </c>
      <c r="M426">
        <f t="shared" si="132"/>
        <v>0</v>
      </c>
      <c r="O426" t="s">
        <v>245</v>
      </c>
      <c r="P426" t="s">
        <v>246</v>
      </c>
      <c r="Q426" t="str">
        <f t="shared" si="110"/>
        <v>"2000",</v>
      </c>
      <c r="R426" t="str">
        <f t="shared" si="111"/>
        <v>"RUS",</v>
      </c>
      <c r="S426" t="s">
        <v>475</v>
      </c>
      <c r="T426" t="str">
        <f t="shared" si="121"/>
        <v>"ASA",</v>
      </c>
      <c r="U426" t="str">
        <f t="shared" si="116"/>
        <v>"Marat",</v>
      </c>
      <c r="V426" t="str">
        <f t="shared" si="117"/>
        <v>"Safin",</v>
      </c>
      <c r="W426" t="str">
        <f t="shared" si="118"/>
        <v>"USO",</v>
      </c>
      <c r="X426" t="str">
        <f t="shared" si="119"/>
        <v>"HE",</v>
      </c>
      <c r="Y426" t="s">
        <v>341</v>
      </c>
      <c r="Z426" t="str">
        <f t="shared" si="122"/>
        <v>"maratsafin",</v>
      </c>
      <c r="AA426">
        <v>2</v>
      </c>
      <c r="AB426" t="s">
        <v>470</v>
      </c>
      <c r="AC426" t="str">
        <f t="shared" si="112"/>
        <v>"2",</v>
      </c>
      <c r="AD426" t="str">
        <f t="shared" si="113"/>
        <v>"RH",</v>
      </c>
      <c r="AE426" t="str">
        <f t="shared" si="114"/>
        <v>"Marat Safin",</v>
      </c>
    </row>
    <row r="427" spans="1:31" x14ac:dyDescent="0.25">
      <c r="A427">
        <v>1986</v>
      </c>
      <c r="B427" t="s">
        <v>221</v>
      </c>
      <c r="C427" t="s">
        <v>14</v>
      </c>
      <c r="D427" t="s">
        <v>115</v>
      </c>
      <c r="E427" t="s">
        <v>243</v>
      </c>
      <c r="F427" t="s">
        <v>476</v>
      </c>
      <c r="G427" t="str">
        <f t="shared" si="109"/>
        <v>IvanLendl</v>
      </c>
      <c r="H427">
        <f t="shared" si="127"/>
        <v>0</v>
      </c>
      <c r="I427">
        <f t="shared" si="128"/>
        <v>0</v>
      </c>
      <c r="J427">
        <f t="shared" si="129"/>
        <v>0</v>
      </c>
      <c r="K427">
        <f t="shared" si="130"/>
        <v>0</v>
      </c>
      <c r="L427">
        <f t="shared" si="131"/>
        <v>0</v>
      </c>
      <c r="M427">
        <f t="shared" si="132"/>
        <v>0</v>
      </c>
      <c r="O427" t="s">
        <v>245</v>
      </c>
      <c r="P427" t="s">
        <v>246</v>
      </c>
      <c r="Q427" t="str">
        <f t="shared" si="110"/>
        <v>"1986",</v>
      </c>
      <c r="R427" t="str">
        <f t="shared" si="111"/>
        <v>"CZE",</v>
      </c>
      <c r="S427" t="s">
        <v>473</v>
      </c>
      <c r="T427" t="str">
        <f t="shared" si="121"/>
        <v>"EUR",</v>
      </c>
      <c r="U427" t="str">
        <f t="shared" si="116"/>
        <v>"Ivan",</v>
      </c>
      <c r="V427" t="str">
        <f t="shared" si="117"/>
        <v>"Lendl",</v>
      </c>
      <c r="W427" t="str">
        <f t="shared" si="118"/>
        <v>"FO",</v>
      </c>
      <c r="X427" t="str">
        <f t="shared" si="119"/>
        <v>"HE",</v>
      </c>
      <c r="Y427" t="s">
        <v>263</v>
      </c>
      <c r="Z427" t="str">
        <f t="shared" si="122"/>
        <v>"ivanlendl",</v>
      </c>
      <c r="AA427">
        <v>8</v>
      </c>
      <c r="AB427" t="s">
        <v>470</v>
      </c>
      <c r="AC427" t="str">
        <f t="shared" si="112"/>
        <v>"8",</v>
      </c>
      <c r="AD427" t="str">
        <f t="shared" si="113"/>
        <v>"RH",</v>
      </c>
      <c r="AE427" t="str">
        <f t="shared" si="114"/>
        <v>"Ivan Lendl",</v>
      </c>
    </row>
    <row r="428" spans="1:31" x14ac:dyDescent="0.25">
      <c r="A428">
        <v>2015</v>
      </c>
      <c r="B428" t="s">
        <v>212</v>
      </c>
      <c r="C428" t="s">
        <v>3</v>
      </c>
      <c r="D428" t="s">
        <v>104</v>
      </c>
      <c r="E428" t="s">
        <v>244</v>
      </c>
      <c r="F428" t="s">
        <v>477</v>
      </c>
      <c r="G428" t="str">
        <f t="shared" si="109"/>
        <v>SerenaWilliams</v>
      </c>
      <c r="H428">
        <f t="shared" si="127"/>
        <v>0</v>
      </c>
      <c r="I428">
        <f t="shared" si="128"/>
        <v>0</v>
      </c>
      <c r="J428">
        <f t="shared" si="129"/>
        <v>0</v>
      </c>
      <c r="K428">
        <f t="shared" si="130"/>
        <v>0</v>
      </c>
      <c r="L428">
        <f t="shared" si="131"/>
        <v>0</v>
      </c>
      <c r="M428">
        <f t="shared" si="132"/>
        <v>0</v>
      </c>
      <c r="O428" t="s">
        <v>245</v>
      </c>
      <c r="P428" t="s">
        <v>246</v>
      </c>
      <c r="Q428" t="str">
        <f t="shared" si="110"/>
        <v>"2015",</v>
      </c>
      <c r="R428" t="str">
        <f t="shared" si="111"/>
        <v>"USA",</v>
      </c>
      <c r="S428" t="s">
        <v>471</v>
      </c>
      <c r="T428" t="str">
        <f t="shared" si="121"/>
        <v>"NAM",</v>
      </c>
      <c r="U428" t="str">
        <f t="shared" si="116"/>
        <v>"Serena",</v>
      </c>
      <c r="V428" t="str">
        <f t="shared" si="117"/>
        <v>"Williams",</v>
      </c>
      <c r="W428" t="str">
        <f t="shared" si="118"/>
        <v>"AO",</v>
      </c>
      <c r="X428" t="str">
        <f t="shared" si="119"/>
        <v>"SHE",</v>
      </c>
      <c r="Y428" t="s">
        <v>250</v>
      </c>
      <c r="Z428" t="str">
        <f t="shared" si="122"/>
        <v>"serenawilliams",</v>
      </c>
      <c r="AA428">
        <v>23</v>
      </c>
      <c r="AB428" t="s">
        <v>470</v>
      </c>
      <c r="AC428" t="str">
        <f t="shared" si="112"/>
        <v>"23",</v>
      </c>
      <c r="AD428" t="str">
        <f t="shared" si="113"/>
        <v>"RH",</v>
      </c>
      <c r="AE428" t="str">
        <f t="shared" si="114"/>
        <v>"Serena Williams",</v>
      </c>
    </row>
    <row r="429" spans="1:31" x14ac:dyDescent="0.25">
      <c r="A429">
        <v>2006</v>
      </c>
      <c r="B429" t="s">
        <v>213</v>
      </c>
      <c r="C429" t="s">
        <v>1</v>
      </c>
      <c r="D429" t="s">
        <v>103</v>
      </c>
      <c r="E429" t="s">
        <v>242</v>
      </c>
      <c r="F429" t="s">
        <v>476</v>
      </c>
      <c r="G429" t="str">
        <f>_xlfn.CONCAT(C429,D429)</f>
        <v>RogerFederer</v>
      </c>
      <c r="H429">
        <f t="shared" si="127"/>
        <v>0</v>
      </c>
      <c r="I429">
        <f t="shared" si="128"/>
        <v>0</v>
      </c>
      <c r="J429">
        <f t="shared" si="129"/>
        <v>0</v>
      </c>
      <c r="K429">
        <f t="shared" si="130"/>
        <v>0</v>
      </c>
      <c r="L429">
        <f t="shared" si="131"/>
        <v>0</v>
      </c>
      <c r="M429">
        <f t="shared" si="132"/>
        <v>0</v>
      </c>
      <c r="O429" t="s">
        <v>245</v>
      </c>
      <c r="P429" t="s">
        <v>246</v>
      </c>
      <c r="Q429" t="str">
        <f t="shared" si="110"/>
        <v>"2006",</v>
      </c>
      <c r="R429" t="str">
        <f t="shared" si="111"/>
        <v>"SWI",</v>
      </c>
      <c r="S429" t="s">
        <v>473</v>
      </c>
      <c r="T429" t="str">
        <f t="shared" si="121"/>
        <v>"EUR",</v>
      </c>
      <c r="U429" t="str">
        <f t="shared" si="116"/>
        <v>"Roger",</v>
      </c>
      <c r="V429" t="str">
        <f t="shared" si="117"/>
        <v>"Federer",</v>
      </c>
      <c r="W429" t="str">
        <f t="shared" si="118"/>
        <v>"WIM",</v>
      </c>
      <c r="X429" t="str">
        <f t="shared" si="119"/>
        <v>"HE",</v>
      </c>
      <c r="Y429" t="s">
        <v>248</v>
      </c>
      <c r="Z429" t="str">
        <f t="shared" si="122"/>
        <v>"rogerfederer",</v>
      </c>
      <c r="AA429">
        <v>20</v>
      </c>
      <c r="AB429" t="s">
        <v>470</v>
      </c>
      <c r="AC429" t="str">
        <f t="shared" si="112"/>
        <v>"20",</v>
      </c>
      <c r="AD429" t="str">
        <f t="shared" si="113"/>
        <v>"RH",</v>
      </c>
      <c r="AE429" t="str">
        <f t="shared" si="114"/>
        <v>"Roger Federer",</v>
      </c>
    </row>
    <row r="430" spans="1:31" x14ac:dyDescent="0.25">
      <c r="A430">
        <v>1977</v>
      </c>
      <c r="B430" t="s">
        <v>219</v>
      </c>
      <c r="C430" t="s">
        <v>10</v>
      </c>
      <c r="D430" t="s">
        <v>111</v>
      </c>
      <c r="E430" t="s">
        <v>243</v>
      </c>
      <c r="F430" t="s">
        <v>477</v>
      </c>
      <c r="G430" t="str">
        <f>_xlfn.CONCAT(C430,D430)</f>
        <v>MimaJausovec</v>
      </c>
      <c r="H430">
        <f t="shared" si="127"/>
        <v>0</v>
      </c>
      <c r="I430">
        <f t="shared" si="128"/>
        <v>0</v>
      </c>
      <c r="J430">
        <f t="shared" si="129"/>
        <v>0</v>
      </c>
      <c r="K430">
        <f t="shared" si="130"/>
        <v>0</v>
      </c>
      <c r="L430">
        <f t="shared" si="131"/>
        <v>0</v>
      </c>
      <c r="M430">
        <f t="shared" si="132"/>
        <v>0</v>
      </c>
      <c r="O430" t="s">
        <v>245</v>
      </c>
      <c r="P430" t="s">
        <v>246</v>
      </c>
      <c r="Q430" t="str">
        <f t="shared" ref="Q430:R432" si="133">_xlfn.CONCAT($O430,A430,$P430)</f>
        <v>"1977",</v>
      </c>
      <c r="R430" t="str">
        <f t="shared" si="133"/>
        <v>"YUG",</v>
      </c>
      <c r="S430" t="s">
        <v>473</v>
      </c>
      <c r="T430" t="str">
        <f t="shared" si="121"/>
        <v>"EUR",</v>
      </c>
      <c r="U430" t="str">
        <f t="shared" si="116"/>
        <v>"Mima",</v>
      </c>
      <c r="V430" t="str">
        <f t="shared" si="117"/>
        <v>"Jausovec",</v>
      </c>
      <c r="W430" t="str">
        <f t="shared" si="118"/>
        <v>"FO",</v>
      </c>
      <c r="X430" t="str">
        <f t="shared" si="119"/>
        <v>"SHE",</v>
      </c>
      <c r="Y430" t="s">
        <v>259</v>
      </c>
      <c r="Z430" t="str">
        <f t="shared" si="122"/>
        <v>"mimajausovec",</v>
      </c>
      <c r="AA430">
        <v>1</v>
      </c>
      <c r="AB430" t="s">
        <v>470</v>
      </c>
      <c r="AC430" t="str">
        <f>_xlfn.CONCAT($O430,AA430,$P430)</f>
        <v>"1",</v>
      </c>
      <c r="AD430" t="str">
        <f>_xlfn.CONCAT($O430,AB430,$P430)</f>
        <v>"RH",</v>
      </c>
      <c r="AE430" t="str">
        <f>_xlfn.CONCAT(O430,C430," ",D430,P430)</f>
        <v>"Mima Jausovec",</v>
      </c>
    </row>
    <row r="431" spans="1:31" x14ac:dyDescent="0.25">
      <c r="A431">
        <v>2022</v>
      </c>
      <c r="B431" t="s">
        <v>217</v>
      </c>
      <c r="C431" t="s">
        <v>8</v>
      </c>
      <c r="D431" t="s">
        <v>109</v>
      </c>
      <c r="E431" t="s">
        <v>243</v>
      </c>
      <c r="F431" t="s">
        <v>476</v>
      </c>
      <c r="G431" t="str">
        <f t="shared" ref="G431:G432" si="134">_xlfn.CONCAT(C431,D431)</f>
        <v>RafaelNadal</v>
      </c>
      <c r="H431">
        <f t="shared" si="127"/>
        <v>0</v>
      </c>
      <c r="I431">
        <f t="shared" si="128"/>
        <v>0</v>
      </c>
      <c r="J431">
        <f t="shared" si="129"/>
        <v>0</v>
      </c>
      <c r="K431">
        <f t="shared" si="130"/>
        <v>0</v>
      </c>
      <c r="L431">
        <f t="shared" si="131"/>
        <v>0</v>
      </c>
      <c r="M431">
        <f t="shared" si="132"/>
        <v>0</v>
      </c>
      <c r="O431" t="s">
        <v>245</v>
      </c>
      <c r="P431" t="s">
        <v>246</v>
      </c>
      <c r="Q431" t="str">
        <f t="shared" si="133"/>
        <v>"2022",</v>
      </c>
      <c r="R431" t="str">
        <f t="shared" si="133"/>
        <v>"ESP",</v>
      </c>
      <c r="S431" t="s">
        <v>473</v>
      </c>
      <c r="T431" t="str">
        <f t="shared" si="121"/>
        <v>"EUR",</v>
      </c>
      <c r="U431" t="str">
        <f t="shared" si="116"/>
        <v>"Rafael",</v>
      </c>
      <c r="V431" t="str">
        <f t="shared" si="117"/>
        <v>"Nadal",</v>
      </c>
      <c r="W431" t="str">
        <f t="shared" si="118"/>
        <v>"FO",</v>
      </c>
      <c r="X431" t="str">
        <f t="shared" si="119"/>
        <v>"HE",</v>
      </c>
      <c r="Y431" t="s">
        <v>257</v>
      </c>
      <c r="Z431" t="str">
        <f t="shared" si="122"/>
        <v>"rafaelnadal",</v>
      </c>
      <c r="AA431">
        <v>22</v>
      </c>
      <c r="AB431" t="s">
        <v>469</v>
      </c>
      <c r="AC431" t="str">
        <f>_xlfn.CONCAT($O431,AA431,$P431)</f>
        <v>"22",</v>
      </c>
      <c r="AD431" t="str">
        <f>_xlfn.CONCAT($O431,AB431,$P431)</f>
        <v>"LH",</v>
      </c>
      <c r="AE431" t="str">
        <f>_xlfn.CONCAT(O431,C431," ",D431,P431)</f>
        <v>"Rafael Nadal",</v>
      </c>
    </row>
    <row r="432" spans="1:31" x14ac:dyDescent="0.25">
      <c r="A432">
        <v>2022</v>
      </c>
      <c r="B432" t="s">
        <v>226</v>
      </c>
      <c r="C432" t="s">
        <v>24</v>
      </c>
      <c r="D432" t="s">
        <v>126</v>
      </c>
      <c r="E432" t="s">
        <v>243</v>
      </c>
      <c r="F432" t="s">
        <v>477</v>
      </c>
      <c r="G432" t="str">
        <f t="shared" si="134"/>
        <v>IgaSwiatek</v>
      </c>
      <c r="H432">
        <f t="shared" si="127"/>
        <v>0</v>
      </c>
      <c r="I432">
        <f t="shared" si="128"/>
        <v>0</v>
      </c>
      <c r="J432">
        <f t="shared" si="129"/>
        <v>0</v>
      </c>
      <c r="K432">
        <f t="shared" si="130"/>
        <v>0</v>
      </c>
      <c r="L432">
        <f t="shared" si="131"/>
        <v>0</v>
      </c>
      <c r="M432">
        <f t="shared" si="132"/>
        <v>0</v>
      </c>
      <c r="O432" t="s">
        <v>245</v>
      </c>
      <c r="P432" t="s">
        <v>246</v>
      </c>
      <c r="Q432" t="str">
        <f t="shared" si="133"/>
        <v>"2022",</v>
      </c>
      <c r="R432" t="str">
        <f t="shared" si="133"/>
        <v>"POL",</v>
      </c>
      <c r="S432" t="s">
        <v>473</v>
      </c>
      <c r="T432" t="str">
        <f t="shared" si="121"/>
        <v>"EUR",</v>
      </c>
      <c r="U432" t="str">
        <f t="shared" si="116"/>
        <v>"Iga",</v>
      </c>
      <c r="V432" t="str">
        <f t="shared" si="117"/>
        <v>"Swiatek",</v>
      </c>
      <c r="W432" t="str">
        <f t="shared" si="118"/>
        <v>"FO",</v>
      </c>
      <c r="X432" t="str">
        <f t="shared" si="119"/>
        <v>"SHE",</v>
      </c>
      <c r="Y432" t="s">
        <v>272</v>
      </c>
      <c r="Z432" t="str">
        <f t="shared" si="122"/>
        <v>"igaswiatek",</v>
      </c>
      <c r="AA432">
        <v>2</v>
      </c>
      <c r="AB432" t="s">
        <v>470</v>
      </c>
      <c r="AC432" t="str">
        <f t="shared" ref="AC432" si="135">_xlfn.CONCAT($O432,AA432,$P432)</f>
        <v>"2",</v>
      </c>
      <c r="AD432" t="str">
        <f t="shared" ref="AD432" si="136">_xlfn.CONCAT($O432,AB432,$P432)</f>
        <v>"RH",</v>
      </c>
      <c r="AE432" t="str">
        <f t="shared" ref="AE432" si="137">_xlfn.CONCAT(O432,C432," ",D432,P432)</f>
        <v>"Iga Swiatek",</v>
      </c>
    </row>
  </sheetData>
  <autoFilter ref="A1:AE432" xr:uid="{4300B5A4-23AA-4823-9184-EBF8B76CA72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1798-B7FB-4C7C-AF63-14141D1B2E91}">
  <dimension ref="A1:A113"/>
  <sheetViews>
    <sheetView workbookViewId="0">
      <selection activeCell="A30" sqref="A30"/>
    </sheetView>
  </sheetViews>
  <sheetFormatPr defaultRowHeight="15" x14ac:dyDescent="0.25"/>
  <cols>
    <col min="1" max="1" width="20" bestFit="1" customWidth="1"/>
  </cols>
  <sheetData>
    <row r="1" spans="1:1" x14ac:dyDescent="0.25">
      <c r="A1" t="s">
        <v>431</v>
      </c>
    </row>
    <row r="2" spans="1:1" x14ac:dyDescent="0.25">
      <c r="A2" t="s">
        <v>382</v>
      </c>
    </row>
    <row r="3" spans="1:1" x14ac:dyDescent="0.25">
      <c r="A3" t="s">
        <v>459</v>
      </c>
    </row>
    <row r="4" spans="1:1" x14ac:dyDescent="0.25">
      <c r="A4" t="s">
        <v>363</v>
      </c>
    </row>
    <row r="5" spans="1:1" x14ac:dyDescent="0.25">
      <c r="A5" t="s">
        <v>428</v>
      </c>
    </row>
    <row r="6" spans="1:1" x14ac:dyDescent="0.25">
      <c r="A6" t="s">
        <v>413</v>
      </c>
    </row>
    <row r="7" spans="1:1" x14ac:dyDescent="0.25">
      <c r="A7" t="s">
        <v>446</v>
      </c>
    </row>
    <row r="8" spans="1:1" x14ac:dyDescent="0.25">
      <c r="A8" t="s">
        <v>435</v>
      </c>
    </row>
    <row r="9" spans="1:1" x14ac:dyDescent="0.25">
      <c r="A9" t="s">
        <v>427</v>
      </c>
    </row>
    <row r="10" spans="1:1" x14ac:dyDescent="0.25">
      <c r="A10" t="s">
        <v>440</v>
      </c>
    </row>
    <row r="11" spans="1:1" x14ac:dyDescent="0.25">
      <c r="A11" t="s">
        <v>414</v>
      </c>
    </row>
    <row r="12" spans="1:1" x14ac:dyDescent="0.25">
      <c r="A12" t="s">
        <v>608</v>
      </c>
    </row>
    <row r="13" spans="1:1" x14ac:dyDescent="0.25">
      <c r="A13" t="s">
        <v>384</v>
      </c>
    </row>
    <row r="14" spans="1:1" x14ac:dyDescent="0.25">
      <c r="A14" t="s">
        <v>394</v>
      </c>
    </row>
    <row r="15" spans="1:1" x14ac:dyDescent="0.25">
      <c r="A15" t="s">
        <v>424</v>
      </c>
    </row>
    <row r="16" spans="1:1" x14ac:dyDescent="0.25">
      <c r="A16" t="s">
        <v>453</v>
      </c>
    </row>
    <row r="17" spans="1:1" x14ac:dyDescent="0.25">
      <c r="A17" t="s">
        <v>425</v>
      </c>
    </row>
    <row r="18" spans="1:1" x14ac:dyDescent="0.25">
      <c r="A18" t="s">
        <v>458</v>
      </c>
    </row>
    <row r="19" spans="1:1" x14ac:dyDescent="0.25">
      <c r="A19" t="s">
        <v>403</v>
      </c>
    </row>
    <row r="20" spans="1:1" x14ac:dyDescent="0.25">
      <c r="A20" t="s">
        <v>371</v>
      </c>
    </row>
    <row r="21" spans="1:1" x14ac:dyDescent="0.25">
      <c r="A21" t="s">
        <v>385</v>
      </c>
    </row>
    <row r="22" spans="1:1" x14ac:dyDescent="0.25">
      <c r="A22" t="s">
        <v>447</v>
      </c>
    </row>
    <row r="23" spans="1:1" x14ac:dyDescent="0.25">
      <c r="A23" t="s">
        <v>410</v>
      </c>
    </row>
    <row r="24" spans="1:1" x14ac:dyDescent="0.25">
      <c r="A24" t="s">
        <v>422</v>
      </c>
    </row>
    <row r="25" spans="1:1" x14ac:dyDescent="0.25">
      <c r="A25" t="s">
        <v>366</v>
      </c>
    </row>
    <row r="26" spans="1:1" x14ac:dyDescent="0.25">
      <c r="A26" t="s">
        <v>405</v>
      </c>
    </row>
    <row r="27" spans="1:1" x14ac:dyDescent="0.25">
      <c r="A27" t="s">
        <v>455</v>
      </c>
    </row>
    <row r="28" spans="1:1" x14ac:dyDescent="0.25">
      <c r="A28" t="s">
        <v>445</v>
      </c>
    </row>
    <row r="29" spans="1:1" x14ac:dyDescent="0.25">
      <c r="A29" t="s">
        <v>437</v>
      </c>
    </row>
    <row r="30" spans="1:1" x14ac:dyDescent="0.25">
      <c r="A30" t="s">
        <v>614</v>
      </c>
    </row>
    <row r="31" spans="1:1" x14ac:dyDescent="0.25">
      <c r="A31" t="s">
        <v>432</v>
      </c>
    </row>
    <row r="32" spans="1:1" x14ac:dyDescent="0.25">
      <c r="A32" t="s">
        <v>393</v>
      </c>
    </row>
    <row r="33" spans="1:1" x14ac:dyDescent="0.25">
      <c r="A33" t="s">
        <v>426</v>
      </c>
    </row>
    <row r="34" spans="1:1" x14ac:dyDescent="0.25">
      <c r="A34" t="s">
        <v>389</v>
      </c>
    </row>
    <row r="35" spans="1:1" x14ac:dyDescent="0.25">
      <c r="A35" t="s">
        <v>407</v>
      </c>
    </row>
    <row r="36" spans="1:1" x14ac:dyDescent="0.25">
      <c r="A36" t="s">
        <v>416</v>
      </c>
    </row>
    <row r="37" spans="1:1" x14ac:dyDescent="0.25">
      <c r="A37" t="s">
        <v>411</v>
      </c>
    </row>
    <row r="38" spans="1:1" x14ac:dyDescent="0.25">
      <c r="A38" t="s">
        <v>420</v>
      </c>
    </row>
    <row r="39" spans="1:1" x14ac:dyDescent="0.25">
      <c r="A39" t="s">
        <v>376</v>
      </c>
    </row>
    <row r="40" spans="1:1" x14ac:dyDescent="0.25">
      <c r="A40" t="s">
        <v>434</v>
      </c>
    </row>
    <row r="41" spans="1:1" x14ac:dyDescent="0.25">
      <c r="A41" t="s">
        <v>395</v>
      </c>
    </row>
    <row r="42" spans="1:1" x14ac:dyDescent="0.25">
      <c r="A42" t="s">
        <v>383</v>
      </c>
    </row>
    <row r="43" spans="1:1" x14ac:dyDescent="0.25">
      <c r="A43" t="s">
        <v>439</v>
      </c>
    </row>
    <row r="44" spans="1:1" x14ac:dyDescent="0.25">
      <c r="A44" t="s">
        <v>464</v>
      </c>
    </row>
    <row r="45" spans="1:1" x14ac:dyDescent="0.25">
      <c r="A45" t="s">
        <v>374</v>
      </c>
    </row>
    <row r="46" spans="1:1" x14ac:dyDescent="0.25">
      <c r="A46" t="s">
        <v>417</v>
      </c>
    </row>
    <row r="47" spans="1:1" x14ac:dyDescent="0.25">
      <c r="A47" t="s">
        <v>463</v>
      </c>
    </row>
    <row r="48" spans="1:1" x14ac:dyDescent="0.25">
      <c r="A48" t="s">
        <v>450</v>
      </c>
    </row>
    <row r="49" spans="1:1" x14ac:dyDescent="0.25">
      <c r="A49" t="s">
        <v>388</v>
      </c>
    </row>
    <row r="50" spans="1:1" x14ac:dyDescent="0.25">
      <c r="A50" t="s">
        <v>419</v>
      </c>
    </row>
    <row r="51" spans="1:1" x14ac:dyDescent="0.25">
      <c r="A51" t="s">
        <v>378</v>
      </c>
    </row>
    <row r="52" spans="1:1" x14ac:dyDescent="0.25">
      <c r="A52" t="s">
        <v>373</v>
      </c>
    </row>
    <row r="53" spans="1:1" x14ac:dyDescent="0.25">
      <c r="A53" t="s">
        <v>358</v>
      </c>
    </row>
    <row r="54" spans="1:1" x14ac:dyDescent="0.25">
      <c r="A54" t="s">
        <v>381</v>
      </c>
    </row>
    <row r="55" spans="1:1" x14ac:dyDescent="0.25">
      <c r="A55" t="s">
        <v>462</v>
      </c>
    </row>
    <row r="56" spans="1:1" x14ac:dyDescent="0.25">
      <c r="A56" t="s">
        <v>421</v>
      </c>
    </row>
    <row r="57" spans="1:1" x14ac:dyDescent="0.25">
      <c r="A57" t="s">
        <v>429</v>
      </c>
    </row>
    <row r="58" spans="1:1" x14ac:dyDescent="0.25">
      <c r="A58" t="s">
        <v>369</v>
      </c>
    </row>
    <row r="59" spans="1:1" x14ac:dyDescent="0.25">
      <c r="A59" t="s">
        <v>468</v>
      </c>
    </row>
    <row r="60" spans="1:1" x14ac:dyDescent="0.25">
      <c r="A60" t="s">
        <v>448</v>
      </c>
    </row>
    <row r="61" spans="1:1" x14ac:dyDescent="0.25">
      <c r="A61" t="s">
        <v>375</v>
      </c>
    </row>
    <row r="62" spans="1:1" x14ac:dyDescent="0.25">
      <c r="A62" t="s">
        <v>398</v>
      </c>
    </row>
    <row r="63" spans="1:1" x14ac:dyDescent="0.25">
      <c r="A63" t="s">
        <v>454</v>
      </c>
    </row>
    <row r="64" spans="1:1" x14ac:dyDescent="0.25">
      <c r="A64" t="s">
        <v>461</v>
      </c>
    </row>
    <row r="65" spans="1:1" x14ac:dyDescent="0.25">
      <c r="A65" t="s">
        <v>452</v>
      </c>
    </row>
    <row r="66" spans="1:1" x14ac:dyDescent="0.25">
      <c r="A66" t="s">
        <v>402</v>
      </c>
    </row>
    <row r="67" spans="1:1" x14ac:dyDescent="0.25">
      <c r="A67" t="s">
        <v>379</v>
      </c>
    </row>
    <row r="68" spans="1:1" x14ac:dyDescent="0.25">
      <c r="A68" t="s">
        <v>372</v>
      </c>
    </row>
    <row r="69" spans="1:1" x14ac:dyDescent="0.25">
      <c r="A69" t="s">
        <v>449</v>
      </c>
    </row>
    <row r="70" spans="1:1" x14ac:dyDescent="0.25">
      <c r="A70" t="s">
        <v>438</v>
      </c>
    </row>
    <row r="71" spans="1:1" x14ac:dyDescent="0.25">
      <c r="A71" t="s">
        <v>418</v>
      </c>
    </row>
    <row r="72" spans="1:1" x14ac:dyDescent="0.25">
      <c r="A72" t="s">
        <v>396</v>
      </c>
    </row>
    <row r="73" spans="1:1" x14ac:dyDescent="0.25">
      <c r="A73" t="s">
        <v>444</v>
      </c>
    </row>
    <row r="74" spans="1:1" x14ac:dyDescent="0.25">
      <c r="A74" t="s">
        <v>364</v>
      </c>
    </row>
    <row r="75" spans="1:1" x14ac:dyDescent="0.25">
      <c r="A75" t="s">
        <v>465</v>
      </c>
    </row>
    <row r="76" spans="1:1" x14ac:dyDescent="0.25">
      <c r="A76" t="s">
        <v>365</v>
      </c>
    </row>
    <row r="77" spans="1:1" x14ac:dyDescent="0.25">
      <c r="A77" t="s">
        <v>370</v>
      </c>
    </row>
    <row r="78" spans="1:1" x14ac:dyDescent="0.25">
      <c r="A78" t="s">
        <v>400</v>
      </c>
    </row>
    <row r="79" spans="1:1" x14ac:dyDescent="0.25">
      <c r="A79" t="s">
        <v>443</v>
      </c>
    </row>
    <row r="80" spans="1:1" x14ac:dyDescent="0.25">
      <c r="A80" t="s">
        <v>377</v>
      </c>
    </row>
    <row r="81" spans="1:1" x14ac:dyDescent="0.25">
      <c r="A81" t="s">
        <v>380</v>
      </c>
    </row>
    <row r="82" spans="1:1" x14ac:dyDescent="0.25">
      <c r="A82" t="s">
        <v>430</v>
      </c>
    </row>
    <row r="83" spans="1:1" x14ac:dyDescent="0.25">
      <c r="A83" t="s">
        <v>392</v>
      </c>
    </row>
    <row r="84" spans="1:1" x14ac:dyDescent="0.25">
      <c r="A84" t="s">
        <v>367</v>
      </c>
    </row>
    <row r="85" spans="1:1" x14ac:dyDescent="0.25">
      <c r="A85" t="s">
        <v>451</v>
      </c>
    </row>
    <row r="86" spans="1:1" x14ac:dyDescent="0.25">
      <c r="A86" t="s">
        <v>412</v>
      </c>
    </row>
    <row r="87" spans="1:1" x14ac:dyDescent="0.25">
      <c r="A87" t="s">
        <v>368</v>
      </c>
    </row>
    <row r="88" spans="1:1" x14ac:dyDescent="0.25">
      <c r="A88" t="s">
        <v>423</v>
      </c>
    </row>
    <row r="89" spans="1:1" x14ac:dyDescent="0.25">
      <c r="A89" t="s">
        <v>409</v>
      </c>
    </row>
    <row r="90" spans="1:1" x14ac:dyDescent="0.25">
      <c r="A90" t="s">
        <v>359</v>
      </c>
    </row>
    <row r="91" spans="1:1" x14ac:dyDescent="0.25">
      <c r="A91" t="s">
        <v>401</v>
      </c>
    </row>
    <row r="92" spans="1:1" x14ac:dyDescent="0.25">
      <c r="A92" t="s">
        <v>466</v>
      </c>
    </row>
    <row r="93" spans="1:1" x14ac:dyDescent="0.25">
      <c r="A93" t="s">
        <v>361</v>
      </c>
    </row>
    <row r="94" spans="1:1" x14ac:dyDescent="0.25">
      <c r="A94" t="s">
        <v>457</v>
      </c>
    </row>
    <row r="95" spans="1:1" x14ac:dyDescent="0.25">
      <c r="A95" t="s">
        <v>387</v>
      </c>
    </row>
    <row r="96" spans="1:1" x14ac:dyDescent="0.25">
      <c r="A96" t="s">
        <v>460</v>
      </c>
    </row>
    <row r="97" spans="1:1" x14ac:dyDescent="0.25">
      <c r="A97" t="s">
        <v>408</v>
      </c>
    </row>
    <row r="98" spans="1:1" x14ac:dyDescent="0.25">
      <c r="A98" t="s">
        <v>390</v>
      </c>
    </row>
    <row r="99" spans="1:1" x14ac:dyDescent="0.25">
      <c r="A99" t="s">
        <v>391</v>
      </c>
    </row>
    <row r="100" spans="1:1" x14ac:dyDescent="0.25">
      <c r="A100" t="s">
        <v>397</v>
      </c>
    </row>
    <row r="101" spans="1:1" x14ac:dyDescent="0.25">
      <c r="A101" t="s">
        <v>362</v>
      </c>
    </row>
    <row r="102" spans="1:1" x14ac:dyDescent="0.25">
      <c r="A102" t="s">
        <v>415</v>
      </c>
    </row>
    <row r="103" spans="1:1" x14ac:dyDescent="0.25">
      <c r="A103" t="s">
        <v>404</v>
      </c>
    </row>
    <row r="104" spans="1:1" x14ac:dyDescent="0.25">
      <c r="A104" t="s">
        <v>456</v>
      </c>
    </row>
    <row r="105" spans="1:1" x14ac:dyDescent="0.25">
      <c r="A105" t="s">
        <v>442</v>
      </c>
    </row>
    <row r="106" spans="1:1" x14ac:dyDescent="0.25">
      <c r="A106" t="s">
        <v>399</v>
      </c>
    </row>
    <row r="107" spans="1:1" x14ac:dyDescent="0.25">
      <c r="A107" t="s">
        <v>360</v>
      </c>
    </row>
    <row r="108" spans="1:1" x14ac:dyDescent="0.25">
      <c r="A108" t="s">
        <v>441</v>
      </c>
    </row>
    <row r="109" spans="1:1" x14ac:dyDescent="0.25">
      <c r="A109" t="s">
        <v>467</v>
      </c>
    </row>
    <row r="110" spans="1:1" x14ac:dyDescent="0.25">
      <c r="A110" t="s">
        <v>386</v>
      </c>
    </row>
    <row r="111" spans="1:1" x14ac:dyDescent="0.25">
      <c r="A111" t="s">
        <v>433</v>
      </c>
    </row>
    <row r="112" spans="1:1" x14ac:dyDescent="0.25">
      <c r="A112" t="s">
        <v>406</v>
      </c>
    </row>
    <row r="113" spans="1:1" x14ac:dyDescent="0.25">
      <c r="A113" t="s">
        <v>436</v>
      </c>
    </row>
  </sheetData>
  <sortState xmlns:xlrd2="http://schemas.microsoft.com/office/spreadsheetml/2017/richdata2" ref="A1:A432">
    <sortCondition ref="A1:A4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2C14-AF04-417E-925D-E70A60FC0F51}">
  <dimension ref="A1:Y113"/>
  <sheetViews>
    <sheetView tabSelected="1" topLeftCell="A16" workbookViewId="0">
      <selection activeCell="B42" sqref="B42"/>
    </sheetView>
  </sheetViews>
  <sheetFormatPr defaultRowHeight="15" x14ac:dyDescent="0.25"/>
  <cols>
    <col min="1" max="1" width="10.28515625" customWidth="1"/>
    <col min="2" max="2" width="15.7109375" customWidth="1"/>
    <col min="6" max="6" width="19" bestFit="1" customWidth="1"/>
    <col min="8" max="8" width="17.5703125" bestFit="1" customWidth="1"/>
    <col min="12" max="12" width="14.28515625" bestFit="1" customWidth="1"/>
    <col min="14" max="14" width="12.7109375" bestFit="1" customWidth="1"/>
    <col min="17" max="17" width="21.42578125" bestFit="1" customWidth="1"/>
    <col min="19" max="19" width="17.28515625" bestFit="1" customWidth="1"/>
    <col min="20" max="20" width="17.28515625" customWidth="1"/>
    <col min="21" max="21" width="17.28515625" bestFit="1" customWidth="1"/>
    <col min="25" max="25" width="20" bestFit="1" customWidth="1"/>
  </cols>
  <sheetData>
    <row r="1" spans="1:25" x14ac:dyDescent="0.25">
      <c r="A1">
        <v>1979</v>
      </c>
      <c r="B1" t="s">
        <v>518</v>
      </c>
      <c r="C1" t="s">
        <v>212</v>
      </c>
      <c r="D1" t="s">
        <v>39</v>
      </c>
      <c r="E1" t="s">
        <v>142</v>
      </c>
      <c r="F1" t="s">
        <v>241</v>
      </c>
      <c r="G1" t="s">
        <v>477</v>
      </c>
      <c r="H1" t="str">
        <f t="shared" ref="H1:H21" si="0">_xlfn.CONCAT(D1,E1)</f>
        <v>TracyAustin</v>
      </c>
      <c r="I1" t="s">
        <v>245</v>
      </c>
      <c r="J1" t="s">
        <v>246</v>
      </c>
      <c r="K1" t="str">
        <f t="shared" ref="K1:K32" si="1">_xlfn.CONCAT($I1,A1,$J1)</f>
        <v>"1979",</v>
      </c>
      <c r="L1" t="str">
        <f>_xlfn.CONCAT("[",I1,C1,I1,"]",",")</f>
        <v>["USA"],</v>
      </c>
      <c r="M1" t="s">
        <v>471</v>
      </c>
      <c r="N1" t="str">
        <f>_xlfn.CONCAT("[",I1,M1,I1,"]",",")</f>
        <v>["NAM"],</v>
      </c>
      <c r="O1" t="str">
        <f t="shared" ref="O1:O32" si="2">_xlfn.CONCAT($I1,D1,$J1)</f>
        <v>"Tracy",</v>
      </c>
      <c r="P1" t="str">
        <f t="shared" ref="P1:P32" si="3">_xlfn.CONCAT($I1,E1,$J1)</f>
        <v>"Austin",</v>
      </c>
      <c r="Q1" t="str">
        <f>_xlfn.CONCAT("[",I1,F1,I1,"]",",")</f>
        <v>["USO"],</v>
      </c>
      <c r="R1" t="str">
        <f t="shared" ref="R1:R32" si="4">_xlfn.CONCAT($I1,G1,$J1)</f>
        <v>"SHE",</v>
      </c>
      <c r="S1" t="s">
        <v>288</v>
      </c>
      <c r="T1" t="str">
        <f t="shared" ref="T1:T32" si="5">_xlfn.CONCAT($I1,S1,$J1)</f>
        <v>"tracyaustin",</v>
      </c>
      <c r="U1">
        <v>2</v>
      </c>
      <c r="V1" t="s">
        <v>470</v>
      </c>
      <c r="W1" t="str">
        <f t="shared" ref="W1:W32" si="6">_xlfn.CONCAT($I1,U1,$J1)</f>
        <v>"2",</v>
      </c>
      <c r="X1" t="str">
        <f t="shared" ref="X1:X32" si="7">_xlfn.CONCAT($I1,V1,$J1)</f>
        <v>"RH",</v>
      </c>
      <c r="Y1" t="str">
        <f t="shared" ref="Y1:Y32" si="8">_xlfn.CONCAT(I1,D1," ",E1,J1)</f>
        <v>"Tracy Austin",</v>
      </c>
    </row>
    <row r="2" spans="1:25" x14ac:dyDescent="0.25">
      <c r="A2">
        <v>1990</v>
      </c>
      <c r="B2" t="s">
        <v>519</v>
      </c>
      <c r="C2" t="s">
        <v>599</v>
      </c>
      <c r="D2" t="s">
        <v>40</v>
      </c>
      <c r="E2" t="s">
        <v>143</v>
      </c>
      <c r="F2" t="s">
        <v>589</v>
      </c>
      <c r="G2" t="s">
        <v>477</v>
      </c>
      <c r="H2" t="str">
        <f t="shared" si="0"/>
        <v>MonicaSeles</v>
      </c>
      <c r="I2" t="s">
        <v>245</v>
      </c>
      <c r="J2" t="s">
        <v>246</v>
      </c>
      <c r="K2" t="str">
        <f t="shared" si="1"/>
        <v>"1990",</v>
      </c>
      <c r="L2" t="str">
        <f t="shared" ref="L2:L65" si="9">_xlfn.CONCAT("[",I2,C2,I2,"]",",")</f>
        <v>["YUG","USA"],</v>
      </c>
      <c r="M2" t="s">
        <v>601</v>
      </c>
      <c r="N2" t="str">
        <f t="shared" ref="N2:N65" si="10">_xlfn.CONCAT("[",I2,M2,I2,"]",",")</f>
        <v>["EUR","NAM"],</v>
      </c>
      <c r="O2" t="str">
        <f t="shared" si="2"/>
        <v>"Monica",</v>
      </c>
      <c r="P2" t="str">
        <f t="shared" si="3"/>
        <v>"Seles",</v>
      </c>
      <c r="Q2" t="str">
        <f t="shared" ref="Q2:Q65" si="11">_xlfn.CONCAT("[",I2,F2,I2,"]",",")</f>
        <v>["AO","FO","USO"],</v>
      </c>
      <c r="R2" t="str">
        <f t="shared" si="4"/>
        <v>"SHE",</v>
      </c>
      <c r="S2" t="s">
        <v>289</v>
      </c>
      <c r="T2" t="str">
        <f t="shared" si="5"/>
        <v>"monicaseles",</v>
      </c>
      <c r="U2">
        <v>9</v>
      </c>
      <c r="V2" t="s">
        <v>469</v>
      </c>
      <c r="W2" t="str">
        <f t="shared" si="6"/>
        <v>"9",</v>
      </c>
      <c r="X2" t="str">
        <f t="shared" si="7"/>
        <v>"LH",</v>
      </c>
      <c r="Y2" t="str">
        <f t="shared" si="8"/>
        <v>"Monica Seles",</v>
      </c>
    </row>
    <row r="3" spans="1:25" x14ac:dyDescent="0.25">
      <c r="A3">
        <v>1977</v>
      </c>
      <c r="B3" t="s">
        <v>520</v>
      </c>
      <c r="C3" t="s">
        <v>212</v>
      </c>
      <c r="D3" t="s">
        <v>41</v>
      </c>
      <c r="E3" t="s">
        <v>144</v>
      </c>
      <c r="F3" t="s">
        <v>244</v>
      </c>
      <c r="G3" t="s">
        <v>476</v>
      </c>
      <c r="H3" t="str">
        <f t="shared" si="0"/>
        <v>RoscoeTanner</v>
      </c>
      <c r="I3" t="s">
        <v>245</v>
      </c>
      <c r="J3" t="s">
        <v>246</v>
      </c>
      <c r="K3" t="str">
        <f t="shared" si="1"/>
        <v>"1977",</v>
      </c>
      <c r="L3" t="str">
        <f t="shared" si="9"/>
        <v>["USA"],</v>
      </c>
      <c r="M3" t="s">
        <v>471</v>
      </c>
      <c r="N3" t="str">
        <f t="shared" si="10"/>
        <v>["NAM"],</v>
      </c>
      <c r="O3" t="str">
        <f t="shared" si="2"/>
        <v>"Roscoe",</v>
      </c>
      <c r="P3" t="str">
        <f t="shared" si="3"/>
        <v>"Tanner",</v>
      </c>
      <c r="Q3" t="str">
        <f t="shared" si="11"/>
        <v>["AO"],</v>
      </c>
      <c r="R3" t="str">
        <f t="shared" si="4"/>
        <v>"HE",</v>
      </c>
      <c r="S3" t="s">
        <v>290</v>
      </c>
      <c r="T3" t="str">
        <f t="shared" si="5"/>
        <v>"roscoetanner",</v>
      </c>
      <c r="U3">
        <v>1</v>
      </c>
      <c r="V3" t="s">
        <v>469</v>
      </c>
      <c r="W3" t="str">
        <f t="shared" si="6"/>
        <v>"1",</v>
      </c>
      <c r="X3" t="str">
        <f t="shared" si="7"/>
        <v>"LH",</v>
      </c>
      <c r="Y3" t="str">
        <f t="shared" si="8"/>
        <v>"Roscoe Tanner",</v>
      </c>
    </row>
    <row r="4" spans="1:25" x14ac:dyDescent="0.25">
      <c r="A4">
        <v>1960</v>
      </c>
      <c r="B4" t="s">
        <v>521</v>
      </c>
      <c r="C4" t="s">
        <v>218</v>
      </c>
      <c r="D4" t="s">
        <v>42</v>
      </c>
      <c r="E4" t="s">
        <v>145</v>
      </c>
      <c r="F4" t="s">
        <v>590</v>
      </c>
      <c r="G4" t="s">
        <v>477</v>
      </c>
      <c r="H4" t="str">
        <f t="shared" si="0"/>
        <v>MargaretCourt</v>
      </c>
      <c r="I4" t="s">
        <v>245</v>
      </c>
      <c r="J4" t="s">
        <v>246</v>
      </c>
      <c r="K4" t="str">
        <f t="shared" si="1"/>
        <v>"1960",</v>
      </c>
      <c r="L4" t="str">
        <f t="shared" si="9"/>
        <v>["AUS"],</v>
      </c>
      <c r="M4" t="s">
        <v>218</v>
      </c>
      <c r="N4" t="str">
        <f t="shared" si="10"/>
        <v>["AUS"],</v>
      </c>
      <c r="O4" t="str">
        <f t="shared" si="2"/>
        <v>"Margaret",</v>
      </c>
      <c r="P4" t="str">
        <f t="shared" si="3"/>
        <v>"Court",</v>
      </c>
      <c r="Q4" t="str">
        <f t="shared" si="11"/>
        <v>["AO","FO","WIM","USO"],</v>
      </c>
      <c r="R4" t="str">
        <f t="shared" si="4"/>
        <v>"SHE",</v>
      </c>
      <c r="S4" t="s">
        <v>291</v>
      </c>
      <c r="T4" t="str">
        <f t="shared" si="5"/>
        <v>"margaretcourt",</v>
      </c>
      <c r="U4">
        <v>24</v>
      </c>
      <c r="V4" t="s">
        <v>470</v>
      </c>
      <c r="W4" t="str">
        <f t="shared" si="6"/>
        <v>"24",</v>
      </c>
      <c r="X4" t="str">
        <f t="shared" si="7"/>
        <v>"RH",</v>
      </c>
      <c r="Y4" t="str">
        <f t="shared" si="8"/>
        <v>"Margaret Court",</v>
      </c>
    </row>
    <row r="5" spans="1:25" x14ac:dyDescent="0.25">
      <c r="A5">
        <v>2004</v>
      </c>
      <c r="B5" t="s">
        <v>522</v>
      </c>
      <c r="C5" t="s">
        <v>225</v>
      </c>
      <c r="D5" t="s">
        <v>44</v>
      </c>
      <c r="E5" t="s">
        <v>147</v>
      </c>
      <c r="F5" t="s">
        <v>591</v>
      </c>
      <c r="G5" t="s">
        <v>477</v>
      </c>
      <c r="H5" t="str">
        <f t="shared" si="0"/>
        <v>SvetlanaKuznetsova</v>
      </c>
      <c r="I5" t="s">
        <v>245</v>
      </c>
      <c r="J5" t="s">
        <v>246</v>
      </c>
      <c r="K5" t="str">
        <f t="shared" si="1"/>
        <v>"2004",</v>
      </c>
      <c r="L5" t="str">
        <f t="shared" si="9"/>
        <v>["RUS"],</v>
      </c>
      <c r="M5" t="s">
        <v>602</v>
      </c>
      <c r="N5" t="str">
        <f t="shared" si="10"/>
        <v>["ASA","EUR"],</v>
      </c>
      <c r="O5" t="str">
        <f t="shared" si="2"/>
        <v>"Svetlana",</v>
      </c>
      <c r="P5" t="str">
        <f t="shared" si="3"/>
        <v>"Kuznetsova",</v>
      </c>
      <c r="Q5" t="str">
        <f t="shared" si="11"/>
        <v>["FO","USO"],</v>
      </c>
      <c r="R5" t="str">
        <f t="shared" si="4"/>
        <v>"SHE",</v>
      </c>
      <c r="S5" t="s">
        <v>293</v>
      </c>
      <c r="T5" t="str">
        <f t="shared" si="5"/>
        <v>"svetlanakuznetsova",</v>
      </c>
      <c r="U5">
        <v>2</v>
      </c>
      <c r="V5" t="s">
        <v>470</v>
      </c>
      <c r="W5" t="str">
        <f t="shared" si="6"/>
        <v>"2",</v>
      </c>
      <c r="X5" t="str">
        <f t="shared" si="7"/>
        <v>"RH",</v>
      </c>
      <c r="Y5" t="str">
        <f t="shared" si="8"/>
        <v>"Svetlana Kuznetsova",</v>
      </c>
    </row>
    <row r="6" spans="1:25" x14ac:dyDescent="0.25">
      <c r="A6">
        <v>1978</v>
      </c>
      <c r="B6" t="s">
        <v>523</v>
      </c>
      <c r="C6" t="s">
        <v>218</v>
      </c>
      <c r="D6" t="s">
        <v>21</v>
      </c>
      <c r="E6" t="s">
        <v>148</v>
      </c>
      <c r="F6" t="s">
        <v>244</v>
      </c>
      <c r="G6" t="s">
        <v>477</v>
      </c>
      <c r="H6" t="str">
        <f t="shared" si="0"/>
        <v>ChrisONeil</v>
      </c>
      <c r="I6" t="s">
        <v>245</v>
      </c>
      <c r="J6" t="s">
        <v>246</v>
      </c>
      <c r="K6" t="str">
        <f t="shared" si="1"/>
        <v>"1978",</v>
      </c>
      <c r="L6" t="str">
        <f t="shared" si="9"/>
        <v>["AUS"],</v>
      </c>
      <c r="M6" t="s">
        <v>218</v>
      </c>
      <c r="N6" t="str">
        <f t="shared" si="10"/>
        <v>["AUS"],</v>
      </c>
      <c r="O6" t="str">
        <f t="shared" si="2"/>
        <v>"Chris",</v>
      </c>
      <c r="P6" t="str">
        <f t="shared" si="3"/>
        <v>"ONeil",</v>
      </c>
      <c r="Q6" t="str">
        <f t="shared" si="11"/>
        <v>["AO"],</v>
      </c>
      <c r="R6" t="str">
        <f t="shared" si="4"/>
        <v>"SHE",</v>
      </c>
      <c r="S6" t="s">
        <v>294</v>
      </c>
      <c r="T6" t="str">
        <f t="shared" si="5"/>
        <v>"chrisoneil",</v>
      </c>
      <c r="U6">
        <v>1</v>
      </c>
      <c r="V6" t="s">
        <v>470</v>
      </c>
      <c r="W6" t="str">
        <f t="shared" si="6"/>
        <v>"1",</v>
      </c>
      <c r="X6" t="str">
        <f t="shared" si="7"/>
        <v>"RH",</v>
      </c>
      <c r="Y6" t="str">
        <f t="shared" si="8"/>
        <v>"Chris ONeil",</v>
      </c>
    </row>
    <row r="7" spans="1:25" x14ac:dyDescent="0.25">
      <c r="A7">
        <v>1983</v>
      </c>
      <c r="B7" t="s">
        <v>524</v>
      </c>
      <c r="C7" t="s">
        <v>230</v>
      </c>
      <c r="D7" t="s">
        <v>45</v>
      </c>
      <c r="E7" t="s">
        <v>149</v>
      </c>
      <c r="F7" t="s">
        <v>243</v>
      </c>
      <c r="G7" t="s">
        <v>476</v>
      </c>
      <c r="H7" t="str">
        <f t="shared" si="0"/>
        <v>YannickNoah</v>
      </c>
      <c r="I7" t="s">
        <v>245</v>
      </c>
      <c r="J7" t="s">
        <v>246</v>
      </c>
      <c r="K7" t="str">
        <f t="shared" si="1"/>
        <v>"1983",</v>
      </c>
      <c r="L7" t="str">
        <f t="shared" si="9"/>
        <v>["FRA"],</v>
      </c>
      <c r="M7" t="s">
        <v>473</v>
      </c>
      <c r="N7" t="str">
        <f t="shared" si="10"/>
        <v>["EUR"],</v>
      </c>
      <c r="O7" t="str">
        <f t="shared" si="2"/>
        <v>"Yannick",</v>
      </c>
      <c r="P7" t="str">
        <f t="shared" si="3"/>
        <v>"Noah",</v>
      </c>
      <c r="Q7" t="str">
        <f t="shared" si="11"/>
        <v>["FO"],</v>
      </c>
      <c r="R7" t="str">
        <f t="shared" si="4"/>
        <v>"HE",</v>
      </c>
      <c r="S7" t="s">
        <v>295</v>
      </c>
      <c r="T7" t="str">
        <f t="shared" si="5"/>
        <v>"yannicknoah",</v>
      </c>
      <c r="U7">
        <v>1</v>
      </c>
      <c r="V7" t="s">
        <v>470</v>
      </c>
      <c r="W7" t="str">
        <f t="shared" si="6"/>
        <v>"1",</v>
      </c>
      <c r="X7" t="str">
        <f t="shared" si="7"/>
        <v>"RH",</v>
      </c>
      <c r="Y7" t="str">
        <f t="shared" si="8"/>
        <v>"Yannick Noah",</v>
      </c>
    </row>
    <row r="8" spans="1:25" x14ac:dyDescent="0.25">
      <c r="A8">
        <v>1990</v>
      </c>
      <c r="B8" t="s">
        <v>525</v>
      </c>
      <c r="C8" t="s">
        <v>223</v>
      </c>
      <c r="D8" t="s">
        <v>46</v>
      </c>
      <c r="E8" t="s">
        <v>150</v>
      </c>
      <c r="F8" t="s">
        <v>241</v>
      </c>
      <c r="G8" t="s">
        <v>477</v>
      </c>
      <c r="H8" t="str">
        <f t="shared" si="0"/>
        <v>GabrielaSabatini</v>
      </c>
      <c r="I8" t="s">
        <v>245</v>
      </c>
      <c r="J8" t="s">
        <v>246</v>
      </c>
      <c r="K8" t="str">
        <f t="shared" si="1"/>
        <v>"1990",</v>
      </c>
      <c r="L8" t="str">
        <f t="shared" si="9"/>
        <v>["ARG"],</v>
      </c>
      <c r="M8" t="s">
        <v>472</v>
      </c>
      <c r="N8" t="str">
        <f t="shared" si="10"/>
        <v>["SAM"],</v>
      </c>
      <c r="O8" t="str">
        <f t="shared" si="2"/>
        <v>"Gabriela",</v>
      </c>
      <c r="P8" t="str">
        <f t="shared" si="3"/>
        <v>"Sabatini",</v>
      </c>
      <c r="Q8" t="str">
        <f t="shared" si="11"/>
        <v>["USO"],</v>
      </c>
      <c r="R8" t="str">
        <f t="shared" si="4"/>
        <v>"SHE",</v>
      </c>
      <c r="S8" t="s">
        <v>296</v>
      </c>
      <c r="T8" t="str">
        <f t="shared" si="5"/>
        <v>"gabrielasabatini",</v>
      </c>
      <c r="U8">
        <v>1</v>
      </c>
      <c r="V8" t="s">
        <v>470</v>
      </c>
      <c r="W8" t="str">
        <f t="shared" si="6"/>
        <v>"1",</v>
      </c>
      <c r="X8" t="str">
        <f t="shared" si="7"/>
        <v>"RH",</v>
      </c>
      <c r="Y8" t="str">
        <f t="shared" si="8"/>
        <v>"Gabriela Sabatini",</v>
      </c>
    </row>
    <row r="9" spans="1:25" x14ac:dyDescent="0.25">
      <c r="A9">
        <v>2020</v>
      </c>
      <c r="B9" t="s">
        <v>526</v>
      </c>
      <c r="C9" t="s">
        <v>212</v>
      </c>
      <c r="D9" t="s">
        <v>47</v>
      </c>
      <c r="E9" t="s">
        <v>151</v>
      </c>
      <c r="F9" t="s">
        <v>244</v>
      </c>
      <c r="G9" t="s">
        <v>477</v>
      </c>
      <c r="H9" t="str">
        <f t="shared" si="0"/>
        <v>SofiaKenin</v>
      </c>
      <c r="I9" t="s">
        <v>245</v>
      </c>
      <c r="J9" t="s">
        <v>246</v>
      </c>
      <c r="K9" t="str">
        <f t="shared" si="1"/>
        <v>"2020",</v>
      </c>
      <c r="L9" t="str">
        <f t="shared" si="9"/>
        <v>["USA"],</v>
      </c>
      <c r="M9" t="s">
        <v>471</v>
      </c>
      <c r="N9" t="str">
        <f t="shared" si="10"/>
        <v>["NAM"],</v>
      </c>
      <c r="O9" t="str">
        <f t="shared" si="2"/>
        <v>"Sofia",</v>
      </c>
      <c r="P9" t="str">
        <f t="shared" si="3"/>
        <v>"Kenin",</v>
      </c>
      <c r="Q9" t="str">
        <f t="shared" si="11"/>
        <v>["AO"],</v>
      </c>
      <c r="R9" t="str">
        <f t="shared" si="4"/>
        <v>"SHE",</v>
      </c>
      <c r="S9" t="s">
        <v>297</v>
      </c>
      <c r="T9" t="str">
        <f t="shared" si="5"/>
        <v>"sofiakenin",</v>
      </c>
      <c r="U9">
        <v>1</v>
      </c>
      <c r="V9" t="s">
        <v>470</v>
      </c>
      <c r="W9" t="str">
        <f t="shared" si="6"/>
        <v>"1",</v>
      </c>
      <c r="X9" t="str">
        <f t="shared" si="7"/>
        <v>"RH",</v>
      </c>
      <c r="Y9" t="str">
        <f t="shared" si="8"/>
        <v>"Sofia Kenin",</v>
      </c>
    </row>
    <row r="10" spans="1:25" x14ac:dyDescent="0.25">
      <c r="A10">
        <v>1966</v>
      </c>
      <c r="B10" t="s">
        <v>527</v>
      </c>
      <c r="C10" t="s">
        <v>212</v>
      </c>
      <c r="D10" t="s">
        <v>43</v>
      </c>
      <c r="E10" t="s">
        <v>146</v>
      </c>
      <c r="F10" t="s">
        <v>590</v>
      </c>
      <c r="G10" t="s">
        <v>477</v>
      </c>
      <c r="H10" t="str">
        <f t="shared" si="0"/>
        <v>BillieJeanKing</v>
      </c>
      <c r="I10" t="s">
        <v>245</v>
      </c>
      <c r="J10" t="s">
        <v>246</v>
      </c>
      <c r="K10" t="str">
        <f t="shared" si="1"/>
        <v>"1966",</v>
      </c>
      <c r="L10" t="str">
        <f t="shared" si="9"/>
        <v>["USA"],</v>
      </c>
      <c r="M10" t="s">
        <v>471</v>
      </c>
      <c r="N10" t="str">
        <f t="shared" si="10"/>
        <v>["NAM"],</v>
      </c>
      <c r="O10" t="str">
        <f t="shared" si="2"/>
        <v>"BillieJean",</v>
      </c>
      <c r="P10" t="str">
        <f t="shared" si="3"/>
        <v>"King",</v>
      </c>
      <c r="Q10" t="str">
        <f t="shared" si="11"/>
        <v>["AO","FO","WIM","USO"],</v>
      </c>
      <c r="R10" t="str">
        <f t="shared" si="4"/>
        <v>"SHE",</v>
      </c>
      <c r="S10" t="s">
        <v>292</v>
      </c>
      <c r="T10" t="str">
        <f t="shared" si="5"/>
        <v>"billiejeanking",</v>
      </c>
      <c r="U10">
        <v>12</v>
      </c>
      <c r="V10" t="s">
        <v>470</v>
      </c>
      <c r="W10" t="str">
        <f t="shared" si="6"/>
        <v>"12",</v>
      </c>
      <c r="X10" t="str">
        <f t="shared" si="7"/>
        <v>"RH",</v>
      </c>
      <c r="Y10" t="str">
        <f t="shared" si="8"/>
        <v>"BillieJean King",</v>
      </c>
    </row>
    <row r="11" spans="1:25" x14ac:dyDescent="0.25">
      <c r="A11">
        <v>1960</v>
      </c>
      <c r="B11" t="s">
        <v>528</v>
      </c>
      <c r="C11" t="s">
        <v>218</v>
      </c>
      <c r="D11" t="s">
        <v>48</v>
      </c>
      <c r="E11" t="s">
        <v>152</v>
      </c>
      <c r="F11" t="s">
        <v>590</v>
      </c>
      <c r="G11" t="s">
        <v>476</v>
      </c>
      <c r="H11" t="str">
        <f t="shared" si="0"/>
        <v>RodLaver</v>
      </c>
      <c r="I11" t="s">
        <v>245</v>
      </c>
      <c r="J11" t="s">
        <v>246</v>
      </c>
      <c r="K11" t="str">
        <f t="shared" si="1"/>
        <v>"1960",</v>
      </c>
      <c r="L11" t="str">
        <f t="shared" si="9"/>
        <v>["AUS"],</v>
      </c>
      <c r="M11" t="s">
        <v>218</v>
      </c>
      <c r="N11" t="str">
        <f t="shared" si="10"/>
        <v>["AUS"],</v>
      </c>
      <c r="O11" t="str">
        <f t="shared" si="2"/>
        <v>"Rod",</v>
      </c>
      <c r="P11" t="str">
        <f t="shared" si="3"/>
        <v>"Laver",</v>
      </c>
      <c r="Q11" t="str">
        <f t="shared" si="11"/>
        <v>["AO","FO","WIM","USO"],</v>
      </c>
      <c r="R11" t="str">
        <f t="shared" si="4"/>
        <v>"HE",</v>
      </c>
      <c r="S11" t="s">
        <v>298</v>
      </c>
      <c r="T11" t="str">
        <f t="shared" si="5"/>
        <v>"rodlaver",</v>
      </c>
      <c r="U11">
        <v>11</v>
      </c>
      <c r="V11" t="s">
        <v>469</v>
      </c>
      <c r="W11" t="str">
        <f t="shared" si="6"/>
        <v>"11",</v>
      </c>
      <c r="X11" t="str">
        <f t="shared" si="7"/>
        <v>"LH",</v>
      </c>
      <c r="Y11" t="str">
        <f t="shared" si="8"/>
        <v>"Rod Laver",</v>
      </c>
    </row>
    <row r="12" spans="1:25" x14ac:dyDescent="0.25">
      <c r="A12">
        <v>1998</v>
      </c>
      <c r="B12" t="s">
        <v>529</v>
      </c>
      <c r="C12" t="s">
        <v>217</v>
      </c>
      <c r="D12" t="s">
        <v>49</v>
      </c>
      <c r="E12" t="s">
        <v>153</v>
      </c>
      <c r="F12" t="s">
        <v>243</v>
      </c>
      <c r="G12" t="s">
        <v>476</v>
      </c>
      <c r="H12" t="str">
        <f t="shared" si="0"/>
        <v>CarlosMoya</v>
      </c>
      <c r="I12" t="s">
        <v>245</v>
      </c>
      <c r="J12" t="s">
        <v>246</v>
      </c>
      <c r="K12" t="str">
        <f t="shared" si="1"/>
        <v>"1998",</v>
      </c>
      <c r="L12" t="str">
        <f t="shared" si="9"/>
        <v>["ESP"],</v>
      </c>
      <c r="M12" t="s">
        <v>473</v>
      </c>
      <c r="N12" t="str">
        <f t="shared" si="10"/>
        <v>["EUR"],</v>
      </c>
      <c r="O12" t="str">
        <f t="shared" si="2"/>
        <v>"Carlos",</v>
      </c>
      <c r="P12" t="str">
        <f t="shared" si="3"/>
        <v>"Moya",</v>
      </c>
      <c r="Q12" t="str">
        <f t="shared" si="11"/>
        <v>["FO"],</v>
      </c>
      <c r="R12" t="str">
        <f t="shared" si="4"/>
        <v>"HE",</v>
      </c>
      <c r="S12" t="s">
        <v>299</v>
      </c>
      <c r="T12" t="str">
        <f t="shared" si="5"/>
        <v>"carlosmoya",</v>
      </c>
      <c r="U12">
        <v>1</v>
      </c>
      <c r="V12" t="s">
        <v>470</v>
      </c>
      <c r="W12" t="str">
        <f t="shared" si="6"/>
        <v>"1",</v>
      </c>
      <c r="X12" t="str">
        <f t="shared" si="7"/>
        <v>"RH",</v>
      </c>
      <c r="Y12" t="str">
        <f t="shared" si="8"/>
        <v>"Carlos Moya",</v>
      </c>
    </row>
    <row r="13" spans="1:25" x14ac:dyDescent="0.25">
      <c r="A13">
        <v>2004</v>
      </c>
      <c r="B13" t="s">
        <v>530</v>
      </c>
      <c r="C13" t="s">
        <v>223</v>
      </c>
      <c r="D13" t="s">
        <v>50</v>
      </c>
      <c r="E13" t="s">
        <v>154</v>
      </c>
      <c r="F13" t="s">
        <v>243</v>
      </c>
      <c r="G13" t="s">
        <v>476</v>
      </c>
      <c r="H13" t="str">
        <f t="shared" si="0"/>
        <v>GastonGaudio</v>
      </c>
      <c r="I13" t="s">
        <v>245</v>
      </c>
      <c r="J13" t="s">
        <v>246</v>
      </c>
      <c r="K13" t="str">
        <f t="shared" si="1"/>
        <v>"2004",</v>
      </c>
      <c r="L13" t="str">
        <f t="shared" si="9"/>
        <v>["ARG"],</v>
      </c>
      <c r="M13" t="s">
        <v>472</v>
      </c>
      <c r="N13" t="str">
        <f t="shared" si="10"/>
        <v>["SAM"],</v>
      </c>
      <c r="O13" t="str">
        <f t="shared" si="2"/>
        <v>"Gaston",</v>
      </c>
      <c r="P13" t="str">
        <f t="shared" si="3"/>
        <v>"Gaudio",</v>
      </c>
      <c r="Q13" t="str">
        <f t="shared" si="11"/>
        <v>["FO"],</v>
      </c>
      <c r="R13" t="str">
        <f t="shared" si="4"/>
        <v>"HE",</v>
      </c>
      <c r="S13" t="s">
        <v>300</v>
      </c>
      <c r="T13" t="str">
        <f t="shared" si="5"/>
        <v>"gastongaudio",</v>
      </c>
      <c r="U13">
        <v>1</v>
      </c>
      <c r="V13" t="s">
        <v>470</v>
      </c>
      <c r="W13" t="str">
        <f t="shared" si="6"/>
        <v>"1",</v>
      </c>
      <c r="X13" t="str">
        <f t="shared" si="7"/>
        <v>"RH",</v>
      </c>
      <c r="Y13" t="str">
        <f t="shared" si="8"/>
        <v>"Gaston Gaudio",</v>
      </c>
    </row>
    <row r="14" spans="1:25" x14ac:dyDescent="0.25">
      <c r="A14">
        <v>2011</v>
      </c>
      <c r="B14" t="s">
        <v>531</v>
      </c>
      <c r="C14" t="s">
        <v>221</v>
      </c>
      <c r="D14" t="s">
        <v>51</v>
      </c>
      <c r="E14" t="s">
        <v>155</v>
      </c>
      <c r="F14" t="s">
        <v>242</v>
      </c>
      <c r="G14" t="s">
        <v>477</v>
      </c>
      <c r="H14" t="str">
        <f t="shared" si="0"/>
        <v>PetraKvitova</v>
      </c>
      <c r="I14" t="s">
        <v>245</v>
      </c>
      <c r="J14" t="s">
        <v>246</v>
      </c>
      <c r="K14" t="str">
        <f t="shared" si="1"/>
        <v>"2011",</v>
      </c>
      <c r="L14" t="str">
        <f t="shared" si="9"/>
        <v>["CZE"],</v>
      </c>
      <c r="M14" t="s">
        <v>473</v>
      </c>
      <c r="N14" t="str">
        <f t="shared" si="10"/>
        <v>["EUR"],</v>
      </c>
      <c r="O14" t="str">
        <f t="shared" si="2"/>
        <v>"Petra",</v>
      </c>
      <c r="P14" t="str">
        <f t="shared" si="3"/>
        <v>"Kvitova",</v>
      </c>
      <c r="Q14" t="str">
        <f t="shared" si="11"/>
        <v>["WIM"],</v>
      </c>
      <c r="R14" t="str">
        <f t="shared" si="4"/>
        <v>"SHE",</v>
      </c>
      <c r="S14" t="s">
        <v>301</v>
      </c>
      <c r="T14" t="str">
        <f t="shared" si="5"/>
        <v>"petrakvitova",</v>
      </c>
      <c r="U14">
        <v>2</v>
      </c>
      <c r="V14" t="s">
        <v>469</v>
      </c>
      <c r="W14" t="str">
        <f t="shared" si="6"/>
        <v>"2",</v>
      </c>
      <c r="X14" t="str">
        <f t="shared" si="7"/>
        <v>"LH",</v>
      </c>
      <c r="Y14" t="str">
        <f t="shared" si="8"/>
        <v>"Petra Kvitova",</v>
      </c>
    </row>
    <row r="15" spans="1:25" x14ac:dyDescent="0.25">
      <c r="A15">
        <v>1992</v>
      </c>
      <c r="B15" t="s">
        <v>532</v>
      </c>
      <c r="C15" t="s">
        <v>212</v>
      </c>
      <c r="D15" t="s">
        <v>52</v>
      </c>
      <c r="E15" t="s">
        <v>156</v>
      </c>
      <c r="F15" t="s">
        <v>590</v>
      </c>
      <c r="G15" t="s">
        <v>476</v>
      </c>
      <c r="H15" t="str">
        <f t="shared" si="0"/>
        <v>AndreAgassi</v>
      </c>
      <c r="I15" t="s">
        <v>245</v>
      </c>
      <c r="J15" t="s">
        <v>246</v>
      </c>
      <c r="K15" t="str">
        <f t="shared" si="1"/>
        <v>"1992",</v>
      </c>
      <c r="L15" t="str">
        <f t="shared" si="9"/>
        <v>["USA"],</v>
      </c>
      <c r="M15" t="s">
        <v>471</v>
      </c>
      <c r="N15" t="str">
        <f t="shared" si="10"/>
        <v>["NAM"],</v>
      </c>
      <c r="O15" t="str">
        <f t="shared" si="2"/>
        <v>"Andre",</v>
      </c>
      <c r="P15" t="str">
        <f t="shared" si="3"/>
        <v>"Agassi",</v>
      </c>
      <c r="Q15" t="str">
        <f t="shared" si="11"/>
        <v>["AO","FO","WIM","USO"],</v>
      </c>
      <c r="R15" t="str">
        <f t="shared" si="4"/>
        <v>"HE",</v>
      </c>
      <c r="S15" t="s">
        <v>302</v>
      </c>
      <c r="T15" t="str">
        <f t="shared" si="5"/>
        <v>"andreagassi",</v>
      </c>
      <c r="U15">
        <v>8</v>
      </c>
      <c r="V15" t="s">
        <v>470</v>
      </c>
      <c r="W15" t="str">
        <f t="shared" si="6"/>
        <v>"8",</v>
      </c>
      <c r="X15" t="str">
        <f t="shared" si="7"/>
        <v>"RH",</v>
      </c>
      <c r="Y15" t="str">
        <f t="shared" si="8"/>
        <v>"Andre Agassi",</v>
      </c>
    </row>
    <row r="16" spans="1:25" x14ac:dyDescent="0.25">
      <c r="A16">
        <v>2016</v>
      </c>
      <c r="B16" t="s">
        <v>533</v>
      </c>
      <c r="C16" t="s">
        <v>216</v>
      </c>
      <c r="D16" t="s">
        <v>53</v>
      </c>
      <c r="E16" t="s">
        <v>157</v>
      </c>
      <c r="F16" t="s">
        <v>592</v>
      </c>
      <c r="G16" t="s">
        <v>477</v>
      </c>
      <c r="H16" t="str">
        <f t="shared" si="0"/>
        <v>AngeliqueKerber</v>
      </c>
      <c r="I16" t="s">
        <v>245</v>
      </c>
      <c r="J16" t="s">
        <v>246</v>
      </c>
      <c r="K16" t="str">
        <f t="shared" si="1"/>
        <v>"2016",</v>
      </c>
      <c r="L16" t="str">
        <f t="shared" si="9"/>
        <v>["GER"],</v>
      </c>
      <c r="M16" t="s">
        <v>473</v>
      </c>
      <c r="N16" t="str">
        <f t="shared" si="10"/>
        <v>["EUR"],</v>
      </c>
      <c r="O16" t="str">
        <f t="shared" si="2"/>
        <v>"Angelique",</v>
      </c>
      <c r="P16" t="str">
        <f t="shared" si="3"/>
        <v>"Kerber",</v>
      </c>
      <c r="Q16" t="str">
        <f t="shared" si="11"/>
        <v>["AO","WIM","USO"],</v>
      </c>
      <c r="R16" t="str">
        <f t="shared" si="4"/>
        <v>"SHE",</v>
      </c>
      <c r="S16" t="s">
        <v>303</v>
      </c>
      <c r="T16" t="str">
        <f t="shared" si="5"/>
        <v>"angeliquekerber",</v>
      </c>
      <c r="U16">
        <v>3</v>
      </c>
      <c r="V16" t="s">
        <v>469</v>
      </c>
      <c r="W16" t="str">
        <f t="shared" si="6"/>
        <v>"3",</v>
      </c>
      <c r="X16" t="str">
        <f t="shared" si="7"/>
        <v>"LH",</v>
      </c>
      <c r="Y16" t="str">
        <f t="shared" si="8"/>
        <v>"Angelique Kerber",</v>
      </c>
    </row>
    <row r="17" spans="1:25" x14ac:dyDescent="0.25">
      <c r="A17">
        <v>1976</v>
      </c>
      <c r="B17" t="s">
        <v>534</v>
      </c>
      <c r="C17" t="s">
        <v>227</v>
      </c>
      <c r="D17" t="s">
        <v>54</v>
      </c>
      <c r="E17" t="s">
        <v>158</v>
      </c>
      <c r="F17" t="s">
        <v>243</v>
      </c>
      <c r="G17" t="s">
        <v>477</v>
      </c>
      <c r="H17" t="str">
        <f t="shared" si="0"/>
        <v>SueBarker</v>
      </c>
      <c r="I17" t="s">
        <v>245</v>
      </c>
      <c r="J17" t="s">
        <v>246</v>
      </c>
      <c r="K17" t="str">
        <f t="shared" si="1"/>
        <v>"1976",</v>
      </c>
      <c r="L17" t="str">
        <f t="shared" si="9"/>
        <v>["GBR"],</v>
      </c>
      <c r="M17" t="s">
        <v>473</v>
      </c>
      <c r="N17" t="str">
        <f t="shared" si="10"/>
        <v>["EUR"],</v>
      </c>
      <c r="O17" t="str">
        <f t="shared" si="2"/>
        <v>"Sue",</v>
      </c>
      <c r="P17" t="str">
        <f t="shared" si="3"/>
        <v>"Barker",</v>
      </c>
      <c r="Q17" t="str">
        <f t="shared" si="11"/>
        <v>["FO"],</v>
      </c>
      <c r="R17" t="str">
        <f t="shared" si="4"/>
        <v>"SHE",</v>
      </c>
      <c r="S17" t="s">
        <v>304</v>
      </c>
      <c r="T17" t="str">
        <f t="shared" si="5"/>
        <v>"suebarker",</v>
      </c>
      <c r="U17">
        <v>1</v>
      </c>
      <c r="V17" t="s">
        <v>470</v>
      </c>
      <c r="W17" t="str">
        <f t="shared" si="6"/>
        <v>"1",</v>
      </c>
      <c r="X17" t="str">
        <f t="shared" si="7"/>
        <v>"RH",</v>
      </c>
      <c r="Y17" t="str">
        <f t="shared" si="8"/>
        <v>"Sue Barker",</v>
      </c>
    </row>
    <row r="18" spans="1:25" x14ac:dyDescent="0.25">
      <c r="A18">
        <v>2016</v>
      </c>
      <c r="B18" t="s">
        <v>535</v>
      </c>
      <c r="C18" t="s">
        <v>217</v>
      </c>
      <c r="D18" t="s">
        <v>55</v>
      </c>
      <c r="E18" t="s">
        <v>159</v>
      </c>
      <c r="F18" t="s">
        <v>593</v>
      </c>
      <c r="G18" t="s">
        <v>477</v>
      </c>
      <c r="H18" t="str">
        <f t="shared" si="0"/>
        <v>GarbineMuguruza</v>
      </c>
      <c r="I18" t="s">
        <v>245</v>
      </c>
      <c r="J18" t="s">
        <v>246</v>
      </c>
      <c r="K18" t="str">
        <f t="shared" si="1"/>
        <v>"2016",</v>
      </c>
      <c r="L18" t="str">
        <f t="shared" si="9"/>
        <v>["ESP"],</v>
      </c>
      <c r="M18" t="s">
        <v>473</v>
      </c>
      <c r="N18" t="str">
        <f t="shared" si="10"/>
        <v>["EUR"],</v>
      </c>
      <c r="O18" t="str">
        <f t="shared" si="2"/>
        <v>"Garbine",</v>
      </c>
      <c r="P18" t="str">
        <f t="shared" si="3"/>
        <v>"Muguruza",</v>
      </c>
      <c r="Q18" t="str">
        <f t="shared" si="11"/>
        <v>["FO","WIM"],</v>
      </c>
      <c r="R18" t="str">
        <f t="shared" si="4"/>
        <v>"SHE",</v>
      </c>
      <c r="S18" t="s">
        <v>305</v>
      </c>
      <c r="T18" t="str">
        <f t="shared" si="5"/>
        <v>"garbinemuguruza",</v>
      </c>
      <c r="U18">
        <v>2</v>
      </c>
      <c r="V18" t="s">
        <v>470</v>
      </c>
      <c r="W18" t="str">
        <f t="shared" si="6"/>
        <v>"2",</v>
      </c>
      <c r="X18" t="str">
        <f t="shared" si="7"/>
        <v>"RH",</v>
      </c>
      <c r="Y18" t="str">
        <f t="shared" si="8"/>
        <v>"Garbine Muguruza",</v>
      </c>
    </row>
    <row r="19" spans="1:25" x14ac:dyDescent="0.25">
      <c r="A19">
        <v>1970</v>
      </c>
      <c r="B19" t="s">
        <v>536</v>
      </c>
      <c r="C19" t="s">
        <v>221</v>
      </c>
      <c r="D19" t="s">
        <v>56</v>
      </c>
      <c r="E19" t="s">
        <v>160</v>
      </c>
      <c r="F19" t="s">
        <v>593</v>
      </c>
      <c r="G19" t="s">
        <v>476</v>
      </c>
      <c r="H19" t="str">
        <f t="shared" si="0"/>
        <v>JanKodes</v>
      </c>
      <c r="I19" t="s">
        <v>245</v>
      </c>
      <c r="J19" t="s">
        <v>246</v>
      </c>
      <c r="K19" t="str">
        <f t="shared" si="1"/>
        <v>"1970",</v>
      </c>
      <c r="L19" t="str">
        <f t="shared" si="9"/>
        <v>["CZE"],</v>
      </c>
      <c r="M19" t="s">
        <v>473</v>
      </c>
      <c r="N19" t="str">
        <f t="shared" si="10"/>
        <v>["EUR"],</v>
      </c>
      <c r="O19" t="str">
        <f t="shared" si="2"/>
        <v>"Jan",</v>
      </c>
      <c r="P19" t="str">
        <f t="shared" si="3"/>
        <v>"Kodes",</v>
      </c>
      <c r="Q19" t="str">
        <f t="shared" si="11"/>
        <v>["FO","WIM"],</v>
      </c>
      <c r="R19" t="str">
        <f t="shared" si="4"/>
        <v>"HE",</v>
      </c>
      <c r="S19" t="s">
        <v>306</v>
      </c>
      <c r="T19" t="str">
        <f t="shared" si="5"/>
        <v>"jankodes",</v>
      </c>
      <c r="U19">
        <v>3</v>
      </c>
      <c r="V19" t="s">
        <v>470</v>
      </c>
      <c r="W19" t="str">
        <f t="shared" si="6"/>
        <v>"3",</v>
      </c>
      <c r="X19" t="str">
        <f t="shared" si="7"/>
        <v>"RH",</v>
      </c>
      <c r="Y19" t="str">
        <f t="shared" si="8"/>
        <v>"Jan Kodes",</v>
      </c>
    </row>
    <row r="20" spans="1:25" x14ac:dyDescent="0.25">
      <c r="A20">
        <v>1977</v>
      </c>
      <c r="B20" t="s">
        <v>588</v>
      </c>
      <c r="C20" t="s">
        <v>219</v>
      </c>
      <c r="D20" t="s">
        <v>10</v>
      </c>
      <c r="E20" t="s">
        <v>111</v>
      </c>
      <c r="F20" t="s">
        <v>243</v>
      </c>
      <c r="G20" t="s">
        <v>477</v>
      </c>
      <c r="H20" t="str">
        <f>_xlfn.CONCAT(D20,E20)</f>
        <v>MimaJausovec</v>
      </c>
      <c r="I20" t="s">
        <v>245</v>
      </c>
      <c r="J20" t="s">
        <v>246</v>
      </c>
      <c r="K20" t="str">
        <f t="shared" si="1"/>
        <v>"1977",</v>
      </c>
      <c r="L20" t="str">
        <f t="shared" si="9"/>
        <v>["YUG"],</v>
      </c>
      <c r="M20" t="s">
        <v>473</v>
      </c>
      <c r="N20" t="str">
        <f t="shared" si="10"/>
        <v>["EUR"],</v>
      </c>
      <c r="O20" t="str">
        <f t="shared" si="2"/>
        <v>"Mima",</v>
      </c>
      <c r="P20" t="str">
        <f t="shared" si="3"/>
        <v>"Jausovec",</v>
      </c>
      <c r="Q20" t="str">
        <f t="shared" si="11"/>
        <v>["FO"],</v>
      </c>
      <c r="R20" t="str">
        <f t="shared" si="4"/>
        <v>"SHE",</v>
      </c>
      <c r="S20" t="s">
        <v>259</v>
      </c>
      <c r="T20" t="str">
        <f t="shared" si="5"/>
        <v>"mimajausovec",</v>
      </c>
      <c r="U20">
        <v>1</v>
      </c>
      <c r="V20" t="s">
        <v>470</v>
      </c>
      <c r="W20" t="str">
        <f t="shared" si="6"/>
        <v>"1",</v>
      </c>
      <c r="X20" t="str">
        <f t="shared" si="7"/>
        <v>"RH",</v>
      </c>
      <c r="Y20" t="str">
        <f t="shared" si="8"/>
        <v>"Mima Jausovec",</v>
      </c>
    </row>
    <row r="21" spans="1:25" x14ac:dyDescent="0.25">
      <c r="A21">
        <v>1997</v>
      </c>
      <c r="B21" t="s">
        <v>537</v>
      </c>
      <c r="C21" t="s">
        <v>213</v>
      </c>
      <c r="D21" t="s">
        <v>36</v>
      </c>
      <c r="E21" t="s">
        <v>161</v>
      </c>
      <c r="F21" t="s">
        <v>592</v>
      </c>
      <c r="G21" t="s">
        <v>477</v>
      </c>
      <c r="H21" t="str">
        <f t="shared" si="0"/>
        <v>MartinaHingis</v>
      </c>
      <c r="I21" t="s">
        <v>245</v>
      </c>
      <c r="J21" t="s">
        <v>246</v>
      </c>
      <c r="K21" t="str">
        <f t="shared" si="1"/>
        <v>"1997",</v>
      </c>
      <c r="L21" t="str">
        <f t="shared" si="9"/>
        <v>["SWI"],</v>
      </c>
      <c r="M21" t="s">
        <v>473</v>
      </c>
      <c r="N21" t="str">
        <f t="shared" si="10"/>
        <v>["EUR"],</v>
      </c>
      <c r="O21" t="str">
        <f t="shared" si="2"/>
        <v>"Martina",</v>
      </c>
      <c r="P21" t="str">
        <f t="shared" si="3"/>
        <v>"Hingis",</v>
      </c>
      <c r="Q21" t="str">
        <f t="shared" si="11"/>
        <v>["AO","WIM","USO"],</v>
      </c>
      <c r="R21" t="str">
        <f t="shared" si="4"/>
        <v>"SHE",</v>
      </c>
      <c r="S21" t="s">
        <v>307</v>
      </c>
      <c r="T21" t="str">
        <f t="shared" si="5"/>
        <v>"martinahingis",</v>
      </c>
      <c r="U21">
        <v>5</v>
      </c>
      <c r="V21" t="s">
        <v>470</v>
      </c>
      <c r="W21" t="str">
        <f t="shared" si="6"/>
        <v>"5",</v>
      </c>
      <c r="X21" t="str">
        <f t="shared" si="7"/>
        <v>"RH",</v>
      </c>
      <c r="Y21" t="str">
        <f t="shared" si="8"/>
        <v>"Martina Hingis",</v>
      </c>
    </row>
    <row r="22" spans="1:25" x14ac:dyDescent="0.25">
      <c r="A22">
        <v>1991</v>
      </c>
      <c r="B22" t="s">
        <v>538</v>
      </c>
      <c r="C22" t="s">
        <v>212</v>
      </c>
      <c r="D22" t="s">
        <v>57</v>
      </c>
      <c r="E22" t="s">
        <v>162</v>
      </c>
      <c r="F22" t="s">
        <v>594</v>
      </c>
      <c r="G22" t="s">
        <v>476</v>
      </c>
      <c r="H22" t="str">
        <f>_xlfn.CONCAT(D22,E22)</f>
        <v>JimCourier</v>
      </c>
      <c r="I22" t="s">
        <v>245</v>
      </c>
      <c r="J22" t="s">
        <v>246</v>
      </c>
      <c r="K22" t="str">
        <f t="shared" si="1"/>
        <v>"1991",</v>
      </c>
      <c r="L22" t="str">
        <f t="shared" si="9"/>
        <v>["USA"],</v>
      </c>
      <c r="M22" t="s">
        <v>471</v>
      </c>
      <c r="N22" t="str">
        <f t="shared" si="10"/>
        <v>["NAM"],</v>
      </c>
      <c r="O22" t="str">
        <f t="shared" si="2"/>
        <v>"Jim",</v>
      </c>
      <c r="P22" t="str">
        <f t="shared" si="3"/>
        <v>"Courier",</v>
      </c>
      <c r="Q22" t="str">
        <f t="shared" si="11"/>
        <v>["AO","FO"],</v>
      </c>
      <c r="R22" t="str">
        <f t="shared" si="4"/>
        <v>"HE",</v>
      </c>
      <c r="S22" t="s">
        <v>308</v>
      </c>
      <c r="T22" t="str">
        <f t="shared" si="5"/>
        <v>"jimcourier",</v>
      </c>
      <c r="U22">
        <v>4</v>
      </c>
      <c r="V22" t="s">
        <v>470</v>
      </c>
      <c r="W22" t="str">
        <f t="shared" si="6"/>
        <v>"4",</v>
      </c>
      <c r="X22" t="str">
        <f t="shared" si="7"/>
        <v>"RH",</v>
      </c>
      <c r="Y22" t="str">
        <f t="shared" si="8"/>
        <v>"Jim Courier",</v>
      </c>
    </row>
    <row r="23" spans="1:25" x14ac:dyDescent="0.25">
      <c r="A23">
        <v>1979</v>
      </c>
      <c r="B23" t="s">
        <v>478</v>
      </c>
      <c r="C23" t="s">
        <v>212</v>
      </c>
      <c r="D23" t="s">
        <v>0</v>
      </c>
      <c r="E23" t="s">
        <v>102</v>
      </c>
      <c r="F23" t="s">
        <v>595</v>
      </c>
      <c r="G23" t="s">
        <v>476</v>
      </c>
      <c r="H23" t="str">
        <f>_xlfn.CONCAT(D23,E23)</f>
        <v>JohnMcEnroe</v>
      </c>
      <c r="I23" t="s">
        <v>245</v>
      </c>
      <c r="J23" t="s">
        <v>246</v>
      </c>
      <c r="K23" t="str">
        <f t="shared" si="1"/>
        <v>"1979",</v>
      </c>
      <c r="L23" t="str">
        <f t="shared" si="9"/>
        <v>["USA"],</v>
      </c>
      <c r="M23" t="s">
        <v>471</v>
      </c>
      <c r="N23" t="str">
        <f t="shared" si="10"/>
        <v>["NAM"],</v>
      </c>
      <c r="O23" t="str">
        <f t="shared" si="2"/>
        <v>"John",</v>
      </c>
      <c r="P23" t="str">
        <f t="shared" si="3"/>
        <v>"McEnroe",</v>
      </c>
      <c r="Q23" t="str">
        <f t="shared" si="11"/>
        <v>["WIM","USO"],</v>
      </c>
      <c r="R23" t="str">
        <f t="shared" si="4"/>
        <v>"HE",</v>
      </c>
      <c r="S23" t="s">
        <v>247</v>
      </c>
      <c r="T23" t="str">
        <f t="shared" si="5"/>
        <v>"johnmcenroe",</v>
      </c>
      <c r="U23">
        <v>7</v>
      </c>
      <c r="V23" t="s">
        <v>469</v>
      </c>
      <c r="W23" t="str">
        <f t="shared" si="6"/>
        <v>"7",</v>
      </c>
      <c r="X23" t="str">
        <f t="shared" si="7"/>
        <v>"LH",</v>
      </c>
      <c r="Y23" t="str">
        <f t="shared" si="8"/>
        <v>"John McEnroe",</v>
      </c>
    </row>
    <row r="24" spans="1:25" x14ac:dyDescent="0.25">
      <c r="A24">
        <v>2003</v>
      </c>
      <c r="B24" t="s">
        <v>479</v>
      </c>
      <c r="C24" t="s">
        <v>213</v>
      </c>
      <c r="D24" t="s">
        <v>1</v>
      </c>
      <c r="E24" t="s">
        <v>103</v>
      </c>
      <c r="F24" t="s">
        <v>590</v>
      </c>
      <c r="G24" t="s">
        <v>476</v>
      </c>
      <c r="H24" t="str">
        <f t="shared" ref="H24:H63" si="12">_xlfn.CONCAT(D24,E24)</f>
        <v>RogerFederer</v>
      </c>
      <c r="I24" t="s">
        <v>245</v>
      </c>
      <c r="J24" t="s">
        <v>246</v>
      </c>
      <c r="K24" t="str">
        <f t="shared" si="1"/>
        <v>"2003",</v>
      </c>
      <c r="L24" t="str">
        <f t="shared" si="9"/>
        <v>["SWI"],</v>
      </c>
      <c r="M24" t="s">
        <v>473</v>
      </c>
      <c r="N24" t="str">
        <f t="shared" si="10"/>
        <v>["EUR"],</v>
      </c>
      <c r="O24" t="str">
        <f t="shared" si="2"/>
        <v>"Roger",</v>
      </c>
      <c r="P24" t="str">
        <f t="shared" si="3"/>
        <v>"Federer",</v>
      </c>
      <c r="Q24" t="str">
        <f t="shared" si="11"/>
        <v>["AO","FO","WIM","USO"],</v>
      </c>
      <c r="R24" t="str">
        <f t="shared" si="4"/>
        <v>"HE",</v>
      </c>
      <c r="S24" t="s">
        <v>248</v>
      </c>
      <c r="T24" t="str">
        <f t="shared" si="5"/>
        <v>"rogerfederer",</v>
      </c>
      <c r="U24">
        <v>20</v>
      </c>
      <c r="V24" t="s">
        <v>470</v>
      </c>
      <c r="W24" t="str">
        <f t="shared" si="6"/>
        <v>"20",</v>
      </c>
      <c r="X24" t="str">
        <f t="shared" si="7"/>
        <v>"RH",</v>
      </c>
      <c r="Y24" t="str">
        <f t="shared" si="8"/>
        <v>"Roger Federer",</v>
      </c>
    </row>
    <row r="25" spans="1:25" x14ac:dyDescent="0.25">
      <c r="A25">
        <v>2000</v>
      </c>
      <c r="B25" t="s">
        <v>480</v>
      </c>
      <c r="C25" t="s">
        <v>212</v>
      </c>
      <c r="D25" t="s">
        <v>2</v>
      </c>
      <c r="E25" t="s">
        <v>104</v>
      </c>
      <c r="F25" t="s">
        <v>595</v>
      </c>
      <c r="G25" t="s">
        <v>477</v>
      </c>
      <c r="H25" t="str">
        <f t="shared" si="12"/>
        <v>VenusWilliams</v>
      </c>
      <c r="I25" t="s">
        <v>245</v>
      </c>
      <c r="J25" t="s">
        <v>246</v>
      </c>
      <c r="K25" t="str">
        <f t="shared" si="1"/>
        <v>"2000",</v>
      </c>
      <c r="L25" t="str">
        <f t="shared" si="9"/>
        <v>["USA"],</v>
      </c>
      <c r="M25" t="s">
        <v>471</v>
      </c>
      <c r="N25" t="str">
        <f t="shared" si="10"/>
        <v>["NAM"],</v>
      </c>
      <c r="O25" t="str">
        <f t="shared" si="2"/>
        <v>"Venus",</v>
      </c>
      <c r="P25" t="str">
        <f t="shared" si="3"/>
        <v>"Williams",</v>
      </c>
      <c r="Q25" t="str">
        <f t="shared" si="11"/>
        <v>["WIM","USO"],</v>
      </c>
      <c r="R25" t="str">
        <f t="shared" si="4"/>
        <v>"SHE",</v>
      </c>
      <c r="S25" t="s">
        <v>249</v>
      </c>
      <c r="T25" t="str">
        <f t="shared" si="5"/>
        <v>"venuswilliams",</v>
      </c>
      <c r="U25">
        <v>7</v>
      </c>
      <c r="V25" t="s">
        <v>470</v>
      </c>
      <c r="W25" t="str">
        <f t="shared" si="6"/>
        <v>"7",</v>
      </c>
      <c r="X25" t="str">
        <f t="shared" si="7"/>
        <v>"RH",</v>
      </c>
      <c r="Y25" t="str">
        <f t="shared" si="8"/>
        <v>"Venus Williams",</v>
      </c>
    </row>
    <row r="26" spans="1:25" x14ac:dyDescent="0.25">
      <c r="A26">
        <v>1999</v>
      </c>
      <c r="B26" t="s">
        <v>481</v>
      </c>
      <c r="C26" t="s">
        <v>212</v>
      </c>
      <c r="D26" t="s">
        <v>3</v>
      </c>
      <c r="E26" t="s">
        <v>104</v>
      </c>
      <c r="F26" t="s">
        <v>590</v>
      </c>
      <c r="G26" t="s">
        <v>477</v>
      </c>
      <c r="H26" t="str">
        <f t="shared" si="12"/>
        <v>SerenaWilliams</v>
      </c>
      <c r="I26" t="s">
        <v>245</v>
      </c>
      <c r="J26" t="s">
        <v>246</v>
      </c>
      <c r="K26" t="str">
        <f t="shared" si="1"/>
        <v>"1999",</v>
      </c>
      <c r="L26" t="str">
        <f t="shared" si="9"/>
        <v>["USA"],</v>
      </c>
      <c r="M26" t="s">
        <v>471</v>
      </c>
      <c r="N26" t="str">
        <f t="shared" si="10"/>
        <v>["NAM"],</v>
      </c>
      <c r="O26" t="str">
        <f t="shared" si="2"/>
        <v>"Serena",</v>
      </c>
      <c r="P26" t="str">
        <f t="shared" si="3"/>
        <v>"Williams",</v>
      </c>
      <c r="Q26" t="str">
        <f t="shared" si="11"/>
        <v>["AO","FO","WIM","USO"],</v>
      </c>
      <c r="R26" t="str">
        <f t="shared" si="4"/>
        <v>"SHE",</v>
      </c>
      <c r="S26" t="s">
        <v>250</v>
      </c>
      <c r="T26" t="str">
        <f t="shared" si="5"/>
        <v>"serenawilliams",</v>
      </c>
      <c r="U26">
        <v>23</v>
      </c>
      <c r="V26" t="s">
        <v>470</v>
      </c>
      <c r="W26" t="str">
        <f t="shared" si="6"/>
        <v>"23",</v>
      </c>
      <c r="X26" t="str">
        <f t="shared" si="7"/>
        <v>"RH",</v>
      </c>
      <c r="Y26" t="str">
        <f t="shared" si="8"/>
        <v>"Serena Williams",</v>
      </c>
    </row>
    <row r="27" spans="1:25" x14ac:dyDescent="0.25">
      <c r="A27">
        <v>1987</v>
      </c>
      <c r="B27" t="s">
        <v>482</v>
      </c>
      <c r="C27" t="s">
        <v>216</v>
      </c>
      <c r="D27" t="s">
        <v>15</v>
      </c>
      <c r="E27" t="s">
        <v>116</v>
      </c>
      <c r="F27" t="s">
        <v>590</v>
      </c>
      <c r="G27" t="s">
        <v>477</v>
      </c>
      <c r="H27" t="str">
        <f>_xlfn.CONCAT(D27,E27)</f>
        <v>SteffiGraf</v>
      </c>
      <c r="I27" t="s">
        <v>245</v>
      </c>
      <c r="J27" t="s">
        <v>246</v>
      </c>
      <c r="K27" t="str">
        <f t="shared" si="1"/>
        <v>"1987",</v>
      </c>
      <c r="L27" t="str">
        <f t="shared" si="9"/>
        <v>["GER"],</v>
      </c>
      <c r="M27" t="s">
        <v>473</v>
      </c>
      <c r="N27" t="str">
        <f t="shared" si="10"/>
        <v>["EUR"],</v>
      </c>
      <c r="O27" t="str">
        <f t="shared" si="2"/>
        <v>"Steffi",</v>
      </c>
      <c r="P27" t="str">
        <f t="shared" si="3"/>
        <v>"Graf",</v>
      </c>
      <c r="Q27" t="str">
        <f t="shared" si="11"/>
        <v>["AO","FO","WIM","USO"],</v>
      </c>
      <c r="R27" t="str">
        <f t="shared" si="4"/>
        <v>"SHE",</v>
      </c>
      <c r="S27" t="s">
        <v>251</v>
      </c>
      <c r="T27" t="str">
        <f t="shared" si="5"/>
        <v>"steffigraf",</v>
      </c>
      <c r="U27">
        <v>22</v>
      </c>
      <c r="V27" t="s">
        <v>470</v>
      </c>
      <c r="W27" t="str">
        <f t="shared" si="6"/>
        <v>"22",</v>
      </c>
      <c r="X27" t="str">
        <f t="shared" si="7"/>
        <v>"RH",</v>
      </c>
      <c r="Y27" t="str">
        <f t="shared" si="8"/>
        <v>"Steffi Graf",</v>
      </c>
    </row>
    <row r="28" spans="1:25" x14ac:dyDescent="0.25">
      <c r="A28">
        <v>2008</v>
      </c>
      <c r="B28" t="s">
        <v>483</v>
      </c>
      <c r="C28" t="s">
        <v>214</v>
      </c>
      <c r="D28" t="s">
        <v>4</v>
      </c>
      <c r="E28" t="s">
        <v>105</v>
      </c>
      <c r="F28" t="s">
        <v>243</v>
      </c>
      <c r="G28" t="s">
        <v>477</v>
      </c>
      <c r="H28" t="str">
        <f t="shared" si="12"/>
        <v>AnaIvanovic</v>
      </c>
      <c r="I28" t="s">
        <v>245</v>
      </c>
      <c r="J28" t="s">
        <v>246</v>
      </c>
      <c r="K28" t="str">
        <f t="shared" si="1"/>
        <v>"2008",</v>
      </c>
      <c r="L28" t="str">
        <f t="shared" si="9"/>
        <v>["SRB"],</v>
      </c>
      <c r="M28" t="s">
        <v>473</v>
      </c>
      <c r="N28" t="str">
        <f t="shared" si="10"/>
        <v>["EUR"],</v>
      </c>
      <c r="O28" t="str">
        <f t="shared" si="2"/>
        <v>"Ana",</v>
      </c>
      <c r="P28" t="str">
        <f t="shared" si="3"/>
        <v>"Ivanovic",</v>
      </c>
      <c r="Q28" t="str">
        <f t="shared" si="11"/>
        <v>["FO"],</v>
      </c>
      <c r="R28" t="str">
        <f t="shared" si="4"/>
        <v>"SHE",</v>
      </c>
      <c r="S28" t="s">
        <v>252</v>
      </c>
      <c r="T28" t="str">
        <f t="shared" si="5"/>
        <v>"anaivanovic",</v>
      </c>
      <c r="U28">
        <v>1</v>
      </c>
      <c r="V28" t="s">
        <v>470</v>
      </c>
      <c r="W28" t="str">
        <f t="shared" si="6"/>
        <v>"1",</v>
      </c>
      <c r="X28" t="str">
        <f t="shared" si="7"/>
        <v>"RH",</v>
      </c>
      <c r="Y28" t="str">
        <f t="shared" si="8"/>
        <v>"Ana Ivanovic",</v>
      </c>
    </row>
    <row r="29" spans="1:25" x14ac:dyDescent="0.25">
      <c r="A29">
        <v>1982</v>
      </c>
      <c r="B29" t="s">
        <v>484</v>
      </c>
      <c r="C29" t="s">
        <v>215</v>
      </c>
      <c r="D29" t="s">
        <v>5</v>
      </c>
      <c r="E29" t="s">
        <v>106</v>
      </c>
      <c r="F29" t="s">
        <v>589</v>
      </c>
      <c r="G29" t="s">
        <v>476</v>
      </c>
      <c r="H29" t="str">
        <f t="shared" si="12"/>
        <v>MatsWilander</v>
      </c>
      <c r="I29" t="s">
        <v>245</v>
      </c>
      <c r="J29" t="s">
        <v>246</v>
      </c>
      <c r="K29" t="str">
        <f t="shared" si="1"/>
        <v>"1982",</v>
      </c>
      <c r="L29" t="str">
        <f t="shared" si="9"/>
        <v>["SWE"],</v>
      </c>
      <c r="M29" t="s">
        <v>473</v>
      </c>
      <c r="N29" t="str">
        <f t="shared" si="10"/>
        <v>["EUR"],</v>
      </c>
      <c r="O29" t="str">
        <f t="shared" si="2"/>
        <v>"Mats",</v>
      </c>
      <c r="P29" t="str">
        <f t="shared" si="3"/>
        <v>"Wilander",</v>
      </c>
      <c r="Q29" t="str">
        <f t="shared" si="11"/>
        <v>["AO","FO","USO"],</v>
      </c>
      <c r="R29" t="str">
        <f t="shared" si="4"/>
        <v>"HE",</v>
      </c>
      <c r="S29" t="s">
        <v>253</v>
      </c>
      <c r="T29" t="str">
        <f t="shared" si="5"/>
        <v>"matswilander",</v>
      </c>
      <c r="U29">
        <v>7</v>
      </c>
      <c r="V29" t="s">
        <v>470</v>
      </c>
      <c r="W29" t="str">
        <f t="shared" si="6"/>
        <v>"7",</v>
      </c>
      <c r="X29" t="str">
        <f t="shared" si="7"/>
        <v>"RH",</v>
      </c>
      <c r="Y29" t="str">
        <f t="shared" si="8"/>
        <v>"Mats Wilander",</v>
      </c>
    </row>
    <row r="30" spans="1:25" x14ac:dyDescent="0.25">
      <c r="A30">
        <v>1991</v>
      </c>
      <c r="B30" t="s">
        <v>485</v>
      </c>
      <c r="C30" t="s">
        <v>216</v>
      </c>
      <c r="D30" t="s">
        <v>6</v>
      </c>
      <c r="E30" t="s">
        <v>107</v>
      </c>
      <c r="F30" t="s">
        <v>242</v>
      </c>
      <c r="G30" t="s">
        <v>476</v>
      </c>
      <c r="H30" t="str">
        <f t="shared" si="12"/>
        <v>MichaelStich</v>
      </c>
      <c r="I30" t="s">
        <v>245</v>
      </c>
      <c r="J30" t="s">
        <v>246</v>
      </c>
      <c r="K30" t="str">
        <f t="shared" si="1"/>
        <v>"1991",</v>
      </c>
      <c r="L30" t="str">
        <f t="shared" si="9"/>
        <v>["GER"],</v>
      </c>
      <c r="M30" t="s">
        <v>473</v>
      </c>
      <c r="N30" t="str">
        <f t="shared" si="10"/>
        <v>["EUR"],</v>
      </c>
      <c r="O30" t="str">
        <f t="shared" si="2"/>
        <v>"Michael",</v>
      </c>
      <c r="P30" t="str">
        <f t="shared" si="3"/>
        <v>"Stich",</v>
      </c>
      <c r="Q30" t="str">
        <f t="shared" si="11"/>
        <v>["WIM"],</v>
      </c>
      <c r="R30" t="str">
        <f t="shared" si="4"/>
        <v>"HE",</v>
      </c>
      <c r="S30" t="s">
        <v>254</v>
      </c>
      <c r="T30" t="str">
        <f t="shared" si="5"/>
        <v>"michaelstich",</v>
      </c>
      <c r="U30">
        <v>1</v>
      </c>
      <c r="V30" t="s">
        <v>470</v>
      </c>
      <c r="W30" t="str">
        <f t="shared" si="6"/>
        <v>"1",</v>
      </c>
      <c r="X30" t="str">
        <f t="shared" si="7"/>
        <v>"RH",</v>
      </c>
      <c r="Y30" t="str">
        <f t="shared" si="8"/>
        <v>"Michael Stich",</v>
      </c>
    </row>
    <row r="31" spans="1:25" x14ac:dyDescent="0.25">
      <c r="A31">
        <v>2005</v>
      </c>
      <c r="B31" t="s">
        <v>488</v>
      </c>
      <c r="C31" t="s">
        <v>217</v>
      </c>
      <c r="D31" t="s">
        <v>8</v>
      </c>
      <c r="E31" t="s">
        <v>109</v>
      </c>
      <c r="F31" t="s">
        <v>590</v>
      </c>
      <c r="G31" t="s">
        <v>476</v>
      </c>
      <c r="H31" t="str">
        <f t="shared" si="12"/>
        <v>RafaelNadal</v>
      </c>
      <c r="I31" t="s">
        <v>245</v>
      </c>
      <c r="J31" t="s">
        <v>246</v>
      </c>
      <c r="K31" t="str">
        <f t="shared" si="1"/>
        <v>"2005",</v>
      </c>
      <c r="L31" t="str">
        <f t="shared" si="9"/>
        <v>["ESP"],</v>
      </c>
      <c r="M31" t="s">
        <v>473</v>
      </c>
      <c r="N31" t="str">
        <f t="shared" si="10"/>
        <v>["EUR"],</v>
      </c>
      <c r="O31" t="str">
        <f t="shared" si="2"/>
        <v>"Rafael",</v>
      </c>
      <c r="P31" t="str">
        <f t="shared" si="3"/>
        <v>"Nadal",</v>
      </c>
      <c r="Q31" t="str">
        <f t="shared" si="11"/>
        <v>["AO","FO","WIM","USO"],</v>
      </c>
      <c r="R31" t="str">
        <f t="shared" si="4"/>
        <v>"HE",</v>
      </c>
      <c r="S31" t="s">
        <v>257</v>
      </c>
      <c r="T31" t="str">
        <f t="shared" si="5"/>
        <v>"rafaelnadal",</v>
      </c>
      <c r="U31">
        <v>22</v>
      </c>
      <c r="V31" t="s">
        <v>469</v>
      </c>
      <c r="W31" t="str">
        <f t="shared" si="6"/>
        <v>"22",</v>
      </c>
      <c r="X31" t="str">
        <f t="shared" si="7"/>
        <v>"LH",</v>
      </c>
      <c r="Y31" t="str">
        <f t="shared" si="8"/>
        <v>"Rafael Nadal",</v>
      </c>
    </row>
    <row r="32" spans="1:25" x14ac:dyDescent="0.25">
      <c r="A32">
        <v>1953</v>
      </c>
      <c r="B32" t="s">
        <v>489</v>
      </c>
      <c r="C32" t="s">
        <v>218</v>
      </c>
      <c r="D32" t="s">
        <v>9</v>
      </c>
      <c r="E32" t="s">
        <v>110</v>
      </c>
      <c r="F32" t="s">
        <v>589</v>
      </c>
      <c r="G32" t="s">
        <v>476</v>
      </c>
      <c r="H32" t="str">
        <f t="shared" si="12"/>
        <v>KenRosewall</v>
      </c>
      <c r="I32" t="s">
        <v>245</v>
      </c>
      <c r="J32" t="s">
        <v>246</v>
      </c>
      <c r="K32" t="str">
        <f t="shared" si="1"/>
        <v>"1953",</v>
      </c>
      <c r="L32" t="str">
        <f t="shared" si="9"/>
        <v>["AUS"],</v>
      </c>
      <c r="M32" t="s">
        <v>218</v>
      </c>
      <c r="N32" t="str">
        <f t="shared" si="10"/>
        <v>["AUS"],</v>
      </c>
      <c r="O32" t="str">
        <f t="shared" si="2"/>
        <v>"Ken",</v>
      </c>
      <c r="P32" t="str">
        <f t="shared" si="3"/>
        <v>"Rosewall",</v>
      </c>
      <c r="Q32" t="str">
        <f t="shared" si="11"/>
        <v>["AO","FO","USO"],</v>
      </c>
      <c r="R32" t="str">
        <f t="shared" si="4"/>
        <v>"HE",</v>
      </c>
      <c r="S32" t="s">
        <v>258</v>
      </c>
      <c r="T32" t="str">
        <f t="shared" si="5"/>
        <v>"kenrosewall",</v>
      </c>
      <c r="U32">
        <v>8</v>
      </c>
      <c r="V32" t="s">
        <v>470</v>
      </c>
      <c r="W32" t="str">
        <f t="shared" si="6"/>
        <v>"8",</v>
      </c>
      <c r="X32" t="str">
        <f t="shared" si="7"/>
        <v>"RH",</v>
      </c>
      <c r="Y32" t="str">
        <f t="shared" si="8"/>
        <v>"Ken Rosewall",</v>
      </c>
    </row>
    <row r="33" spans="1:25" x14ac:dyDescent="0.25">
      <c r="A33">
        <v>1974</v>
      </c>
      <c r="B33" t="s">
        <v>490</v>
      </c>
      <c r="C33" t="s">
        <v>215</v>
      </c>
      <c r="D33" t="s">
        <v>11</v>
      </c>
      <c r="E33" t="s">
        <v>112</v>
      </c>
      <c r="F33" t="s">
        <v>593</v>
      </c>
      <c r="G33" t="s">
        <v>476</v>
      </c>
      <c r="H33" t="str">
        <f t="shared" si="12"/>
        <v>BjornBorg</v>
      </c>
      <c r="I33" t="s">
        <v>245</v>
      </c>
      <c r="J33" t="s">
        <v>246</v>
      </c>
      <c r="K33" t="str">
        <f t="shared" ref="K33:K64" si="13">_xlfn.CONCAT($I33,A33,$J33)</f>
        <v>"1974",</v>
      </c>
      <c r="L33" t="str">
        <f t="shared" si="9"/>
        <v>["SWE"],</v>
      </c>
      <c r="M33" t="s">
        <v>473</v>
      </c>
      <c r="N33" t="str">
        <f t="shared" si="10"/>
        <v>["EUR"],</v>
      </c>
      <c r="O33" t="str">
        <f t="shared" ref="O33:O64" si="14">_xlfn.CONCAT($I33,D33,$J33)</f>
        <v>"Bjorn",</v>
      </c>
      <c r="P33" t="str">
        <f t="shared" ref="P33:P64" si="15">_xlfn.CONCAT($I33,E33,$J33)</f>
        <v>"Borg",</v>
      </c>
      <c r="Q33" t="str">
        <f t="shared" si="11"/>
        <v>["FO","WIM"],</v>
      </c>
      <c r="R33" t="str">
        <f t="shared" ref="R33:R64" si="16">_xlfn.CONCAT($I33,G33,$J33)</f>
        <v>"HE",</v>
      </c>
      <c r="S33" t="s">
        <v>260</v>
      </c>
      <c r="T33" t="str">
        <f t="shared" ref="T33:T64" si="17">_xlfn.CONCAT($I33,S33,$J33)</f>
        <v>"bjornborg",</v>
      </c>
      <c r="U33">
        <v>11</v>
      </c>
      <c r="V33" t="s">
        <v>470</v>
      </c>
      <c r="W33" t="str">
        <f t="shared" ref="W33:W64" si="18">_xlfn.CONCAT($I33,U33,$J33)</f>
        <v>"11",</v>
      </c>
      <c r="X33" t="str">
        <f t="shared" ref="X33:X64" si="19">_xlfn.CONCAT($I33,V33,$J33)</f>
        <v>"RH",</v>
      </c>
      <c r="Y33" t="str">
        <f t="shared" ref="Y33:Y64" si="20">_xlfn.CONCAT(I33,D33," ",E33,J33)</f>
        <v>"Bjorn Borg",</v>
      </c>
    </row>
    <row r="34" spans="1:25" x14ac:dyDescent="0.25">
      <c r="A34">
        <v>2014</v>
      </c>
      <c r="B34" t="s">
        <v>491</v>
      </c>
      <c r="C34" t="s">
        <v>220</v>
      </c>
      <c r="D34" t="s">
        <v>12</v>
      </c>
      <c r="E34" t="s">
        <v>113</v>
      </c>
      <c r="F34" t="s">
        <v>241</v>
      </c>
      <c r="G34" t="s">
        <v>476</v>
      </c>
      <c r="H34" t="str">
        <f t="shared" si="12"/>
        <v>MarinCilic</v>
      </c>
      <c r="I34" t="s">
        <v>245</v>
      </c>
      <c r="J34" t="s">
        <v>246</v>
      </c>
      <c r="K34" t="str">
        <f t="shared" si="13"/>
        <v>"2014",</v>
      </c>
      <c r="L34" t="str">
        <f t="shared" si="9"/>
        <v>["CRO"],</v>
      </c>
      <c r="M34" t="s">
        <v>473</v>
      </c>
      <c r="N34" t="str">
        <f t="shared" si="10"/>
        <v>["EUR"],</v>
      </c>
      <c r="O34" t="str">
        <f t="shared" si="14"/>
        <v>"Marin",</v>
      </c>
      <c r="P34" t="str">
        <f t="shared" si="15"/>
        <v>"Cilic",</v>
      </c>
      <c r="Q34" t="str">
        <f t="shared" si="11"/>
        <v>["USO"],</v>
      </c>
      <c r="R34" t="str">
        <f t="shared" si="16"/>
        <v>"HE",</v>
      </c>
      <c r="S34" t="s">
        <v>261</v>
      </c>
      <c r="T34" t="str">
        <f t="shared" si="17"/>
        <v>"marincilic",</v>
      </c>
      <c r="U34">
        <v>1</v>
      </c>
      <c r="V34" t="s">
        <v>470</v>
      </c>
      <c r="W34" t="str">
        <f t="shared" si="18"/>
        <v>"1",</v>
      </c>
      <c r="X34" t="str">
        <f t="shared" si="19"/>
        <v>"RH",</v>
      </c>
      <c r="Y34" t="str">
        <f t="shared" si="20"/>
        <v>"Marin Cilic",</v>
      </c>
    </row>
    <row r="35" spans="1:25" x14ac:dyDescent="0.25">
      <c r="A35">
        <v>1981</v>
      </c>
      <c r="B35" t="s">
        <v>492</v>
      </c>
      <c r="C35" t="s">
        <v>600</v>
      </c>
      <c r="D35" t="s">
        <v>13</v>
      </c>
      <c r="E35" t="s">
        <v>114</v>
      </c>
      <c r="F35" t="s">
        <v>244</v>
      </c>
      <c r="G35" t="s">
        <v>476</v>
      </c>
      <c r="H35" t="str">
        <f t="shared" si="12"/>
        <v>JohanKriek</v>
      </c>
      <c r="I35" t="s">
        <v>245</v>
      </c>
      <c r="J35" t="s">
        <v>246</v>
      </c>
      <c r="K35" t="str">
        <f t="shared" si="13"/>
        <v>"1981",</v>
      </c>
      <c r="L35" t="str">
        <f t="shared" si="9"/>
        <v>["USA","SAF"],</v>
      </c>
      <c r="M35" t="s">
        <v>603</v>
      </c>
      <c r="N35" t="str">
        <f t="shared" si="10"/>
        <v>["NAM","AFR"],</v>
      </c>
      <c r="O35" t="str">
        <f t="shared" si="14"/>
        <v>"Johan",</v>
      </c>
      <c r="P35" t="str">
        <f t="shared" si="15"/>
        <v>"Kriek",</v>
      </c>
      <c r="Q35" t="str">
        <f t="shared" si="11"/>
        <v>["AO"],</v>
      </c>
      <c r="R35" t="str">
        <f t="shared" si="16"/>
        <v>"HE",</v>
      </c>
      <c r="S35" t="s">
        <v>262</v>
      </c>
      <c r="T35" t="str">
        <f t="shared" si="17"/>
        <v>"johankriek",</v>
      </c>
      <c r="U35">
        <v>2</v>
      </c>
      <c r="V35" t="s">
        <v>470</v>
      </c>
      <c r="W35" t="str">
        <f t="shared" si="18"/>
        <v>"2",</v>
      </c>
      <c r="X35" t="str">
        <f t="shared" si="19"/>
        <v>"RH",</v>
      </c>
      <c r="Y35" t="str">
        <f t="shared" si="20"/>
        <v>"Johan Kriek",</v>
      </c>
    </row>
    <row r="36" spans="1:25" x14ac:dyDescent="0.25">
      <c r="A36">
        <v>1984</v>
      </c>
      <c r="B36" t="s">
        <v>493</v>
      </c>
      <c r="C36" t="s">
        <v>221</v>
      </c>
      <c r="D36" t="s">
        <v>14</v>
      </c>
      <c r="E36" t="s">
        <v>115</v>
      </c>
      <c r="F36" t="s">
        <v>589</v>
      </c>
      <c r="G36" t="s">
        <v>476</v>
      </c>
      <c r="H36" t="str">
        <f t="shared" si="12"/>
        <v>IvanLendl</v>
      </c>
      <c r="I36" t="s">
        <v>245</v>
      </c>
      <c r="J36" t="s">
        <v>246</v>
      </c>
      <c r="K36" t="str">
        <f t="shared" si="13"/>
        <v>"1984",</v>
      </c>
      <c r="L36" t="str">
        <f t="shared" si="9"/>
        <v>["CZE"],</v>
      </c>
      <c r="M36" t="s">
        <v>473</v>
      </c>
      <c r="N36" t="str">
        <f t="shared" si="10"/>
        <v>["EUR"],</v>
      </c>
      <c r="O36" t="str">
        <f t="shared" si="14"/>
        <v>"Ivan",</v>
      </c>
      <c r="P36" t="str">
        <f t="shared" si="15"/>
        <v>"Lendl",</v>
      </c>
      <c r="Q36" t="str">
        <f t="shared" si="11"/>
        <v>["AO","FO","USO"],</v>
      </c>
      <c r="R36" t="str">
        <f t="shared" si="16"/>
        <v>"HE",</v>
      </c>
      <c r="S36" t="s">
        <v>263</v>
      </c>
      <c r="T36" t="str">
        <f t="shared" si="17"/>
        <v>"ivanlendl",</v>
      </c>
      <c r="U36">
        <v>8</v>
      </c>
      <c r="V36" t="s">
        <v>470</v>
      </c>
      <c r="W36" t="str">
        <f t="shared" si="18"/>
        <v>"8",</v>
      </c>
      <c r="X36" t="str">
        <f t="shared" si="19"/>
        <v>"RH",</v>
      </c>
      <c r="Y36" t="str">
        <f t="shared" si="20"/>
        <v>"Ivan Lendl",</v>
      </c>
    </row>
    <row r="37" spans="1:25" x14ac:dyDescent="0.25">
      <c r="A37">
        <v>2011</v>
      </c>
      <c r="B37" t="s">
        <v>494</v>
      </c>
      <c r="C37" t="s">
        <v>222</v>
      </c>
      <c r="D37" t="s">
        <v>16</v>
      </c>
      <c r="E37" t="s">
        <v>117</v>
      </c>
      <c r="F37" t="s">
        <v>594</v>
      </c>
      <c r="G37" t="s">
        <v>477</v>
      </c>
      <c r="H37" t="str">
        <f t="shared" si="12"/>
        <v>LiNa</v>
      </c>
      <c r="I37" t="s">
        <v>245</v>
      </c>
      <c r="J37" t="s">
        <v>246</v>
      </c>
      <c r="K37" t="str">
        <f t="shared" si="13"/>
        <v>"2011",</v>
      </c>
      <c r="L37" t="str">
        <f t="shared" si="9"/>
        <v>["CHN"],</v>
      </c>
      <c r="M37" t="s">
        <v>475</v>
      </c>
      <c r="N37" t="str">
        <f t="shared" si="10"/>
        <v>["ASA"],</v>
      </c>
      <c r="O37" t="str">
        <f t="shared" si="14"/>
        <v>"Li",</v>
      </c>
      <c r="P37" t="str">
        <f t="shared" si="15"/>
        <v>"Na",</v>
      </c>
      <c r="Q37" t="str">
        <f t="shared" si="11"/>
        <v>["AO","FO"],</v>
      </c>
      <c r="R37" t="str">
        <f t="shared" si="16"/>
        <v>"SHE",</v>
      </c>
      <c r="S37" t="s">
        <v>264</v>
      </c>
      <c r="T37" t="str">
        <f t="shared" si="17"/>
        <v>"lina",</v>
      </c>
      <c r="U37">
        <v>2</v>
      </c>
      <c r="V37" t="s">
        <v>470</v>
      </c>
      <c r="W37" t="str">
        <f t="shared" si="18"/>
        <v>"2",</v>
      </c>
      <c r="X37" t="str">
        <f t="shared" si="19"/>
        <v>"RH",</v>
      </c>
      <c r="Y37" t="str">
        <f t="shared" si="20"/>
        <v>"Li Na",</v>
      </c>
    </row>
    <row r="38" spans="1:25" x14ac:dyDescent="0.25">
      <c r="A38">
        <v>1977</v>
      </c>
      <c r="B38" t="s">
        <v>495</v>
      </c>
      <c r="C38" t="s">
        <v>223</v>
      </c>
      <c r="D38" t="s">
        <v>17</v>
      </c>
      <c r="E38" t="s">
        <v>118</v>
      </c>
      <c r="F38" t="s">
        <v>589</v>
      </c>
      <c r="G38" t="s">
        <v>476</v>
      </c>
      <c r="H38" t="str">
        <f t="shared" si="12"/>
        <v>GuillermoVilas</v>
      </c>
      <c r="I38" t="s">
        <v>245</v>
      </c>
      <c r="J38" t="s">
        <v>246</v>
      </c>
      <c r="K38" t="str">
        <f t="shared" si="13"/>
        <v>"1977",</v>
      </c>
      <c r="L38" t="str">
        <f t="shared" si="9"/>
        <v>["ARG"],</v>
      </c>
      <c r="M38" t="s">
        <v>472</v>
      </c>
      <c r="N38" t="str">
        <f t="shared" si="10"/>
        <v>["SAM"],</v>
      </c>
      <c r="O38" t="str">
        <f t="shared" si="14"/>
        <v>"Guillermo",</v>
      </c>
      <c r="P38" t="str">
        <f t="shared" si="15"/>
        <v>"Vilas",</v>
      </c>
      <c r="Q38" t="str">
        <f t="shared" si="11"/>
        <v>["AO","FO","USO"],</v>
      </c>
      <c r="R38" t="str">
        <f t="shared" si="16"/>
        <v>"HE",</v>
      </c>
      <c r="S38" t="s">
        <v>265</v>
      </c>
      <c r="T38" t="str">
        <f t="shared" si="17"/>
        <v>"guillermovilas",</v>
      </c>
      <c r="U38">
        <v>4</v>
      </c>
      <c r="V38" t="s">
        <v>469</v>
      </c>
      <c r="W38" t="str">
        <f t="shared" si="18"/>
        <v>"4",</v>
      </c>
      <c r="X38" t="str">
        <f t="shared" si="19"/>
        <v>"LH",</v>
      </c>
      <c r="Y38" t="str">
        <f t="shared" si="20"/>
        <v>"Guillermo Vilas",</v>
      </c>
    </row>
    <row r="39" spans="1:25" x14ac:dyDescent="0.25">
      <c r="A39">
        <v>2018</v>
      </c>
      <c r="B39" t="s">
        <v>496</v>
      </c>
      <c r="C39" t="s">
        <v>224</v>
      </c>
      <c r="D39" t="s">
        <v>18</v>
      </c>
      <c r="E39" t="s">
        <v>119</v>
      </c>
      <c r="F39" t="s">
        <v>596</v>
      </c>
      <c r="G39" t="s">
        <v>477</v>
      </c>
      <c r="H39" t="str">
        <f t="shared" si="12"/>
        <v>NaomiOsaka</v>
      </c>
      <c r="I39" t="s">
        <v>245</v>
      </c>
      <c r="J39" t="s">
        <v>246</v>
      </c>
      <c r="K39" t="str">
        <f t="shared" si="13"/>
        <v>"2018",</v>
      </c>
      <c r="L39" t="str">
        <f t="shared" si="9"/>
        <v>["JPN"],</v>
      </c>
      <c r="M39" t="s">
        <v>475</v>
      </c>
      <c r="N39" t="str">
        <f t="shared" si="10"/>
        <v>["ASA"],</v>
      </c>
      <c r="O39" t="str">
        <f t="shared" si="14"/>
        <v>"Naomi",</v>
      </c>
      <c r="P39" t="str">
        <f t="shared" si="15"/>
        <v>"Osaka",</v>
      </c>
      <c r="Q39" t="str">
        <f t="shared" si="11"/>
        <v>["AO","USO"],</v>
      </c>
      <c r="R39" t="str">
        <f t="shared" si="16"/>
        <v>"SHE",</v>
      </c>
      <c r="S39" t="s">
        <v>266</v>
      </c>
      <c r="T39" t="str">
        <f t="shared" si="17"/>
        <v>"naomiosaka",</v>
      </c>
      <c r="U39">
        <v>4</v>
      </c>
      <c r="V39" t="s">
        <v>470</v>
      </c>
      <c r="W39" t="str">
        <f t="shared" si="18"/>
        <v>"4",</v>
      </c>
      <c r="X39" t="str">
        <f t="shared" si="19"/>
        <v>"RH",</v>
      </c>
      <c r="Y39" t="str">
        <f t="shared" si="20"/>
        <v>"Naomi Osaka",</v>
      </c>
    </row>
    <row r="40" spans="1:25" x14ac:dyDescent="0.25">
      <c r="A40">
        <v>1974</v>
      </c>
      <c r="B40" t="s">
        <v>497</v>
      </c>
      <c r="C40" t="s">
        <v>212</v>
      </c>
      <c r="D40" t="s">
        <v>23</v>
      </c>
      <c r="E40" t="s">
        <v>125</v>
      </c>
      <c r="F40" t="s">
        <v>592</v>
      </c>
      <c r="G40" t="s">
        <v>476</v>
      </c>
      <c r="H40" t="str">
        <f>_xlfn.CONCAT(D40,E40)</f>
        <v>JimmyConnors</v>
      </c>
      <c r="I40" t="s">
        <v>245</v>
      </c>
      <c r="J40" t="s">
        <v>246</v>
      </c>
      <c r="K40" t="str">
        <f t="shared" si="13"/>
        <v>"1974",</v>
      </c>
      <c r="L40" t="str">
        <f t="shared" si="9"/>
        <v>["USA"],</v>
      </c>
      <c r="M40" t="s">
        <v>471</v>
      </c>
      <c r="N40" t="str">
        <f t="shared" si="10"/>
        <v>["NAM"],</v>
      </c>
      <c r="O40" t="str">
        <f t="shared" si="14"/>
        <v>"Jimmy",</v>
      </c>
      <c r="P40" t="str">
        <f t="shared" si="15"/>
        <v>"Connors",</v>
      </c>
      <c r="Q40" t="str">
        <f t="shared" si="11"/>
        <v>["AO","WIM","USO"],</v>
      </c>
      <c r="R40" t="str">
        <f t="shared" si="16"/>
        <v>"HE",</v>
      </c>
      <c r="S40" t="s">
        <v>267</v>
      </c>
      <c r="T40" t="str">
        <f t="shared" si="17"/>
        <v>"jimmyconnors",</v>
      </c>
      <c r="U40">
        <v>8</v>
      </c>
      <c r="V40" t="s">
        <v>469</v>
      </c>
      <c r="W40" t="str">
        <f t="shared" si="18"/>
        <v>"8",</v>
      </c>
      <c r="X40" t="str">
        <f t="shared" si="19"/>
        <v>"LH",</v>
      </c>
      <c r="Y40" t="str">
        <f t="shared" si="20"/>
        <v>"Jimmy Connors",</v>
      </c>
    </row>
    <row r="41" spans="1:25" x14ac:dyDescent="0.25">
      <c r="A41">
        <v>2004</v>
      </c>
      <c r="B41" t="s">
        <v>498</v>
      </c>
      <c r="C41" t="s">
        <v>225</v>
      </c>
      <c r="D41" t="s">
        <v>19</v>
      </c>
      <c r="E41" t="s">
        <v>120</v>
      </c>
      <c r="F41" t="s">
        <v>590</v>
      </c>
      <c r="G41" t="s">
        <v>477</v>
      </c>
      <c r="H41" t="str">
        <f t="shared" si="12"/>
        <v>MariaSharapova</v>
      </c>
      <c r="I41" t="s">
        <v>245</v>
      </c>
      <c r="J41" t="s">
        <v>246</v>
      </c>
      <c r="K41" t="str">
        <f t="shared" si="13"/>
        <v>"2004",</v>
      </c>
      <c r="L41" t="str">
        <f t="shared" si="9"/>
        <v>["RUS"],</v>
      </c>
      <c r="M41" t="s">
        <v>602</v>
      </c>
      <c r="N41" t="str">
        <f t="shared" si="10"/>
        <v>["ASA","EUR"],</v>
      </c>
      <c r="O41" t="str">
        <f t="shared" si="14"/>
        <v>"Maria",</v>
      </c>
      <c r="P41" t="str">
        <f t="shared" si="15"/>
        <v>"Sharapova",</v>
      </c>
      <c r="Q41" t="str">
        <f t="shared" si="11"/>
        <v>["AO","FO","WIM","USO"],</v>
      </c>
      <c r="R41" t="str">
        <f t="shared" si="16"/>
        <v>"SHE",</v>
      </c>
      <c r="S41" t="s">
        <v>268</v>
      </c>
      <c r="T41" t="str">
        <f t="shared" si="17"/>
        <v>"mariasharapova",</v>
      </c>
      <c r="U41">
        <v>5</v>
      </c>
      <c r="V41" t="s">
        <v>470</v>
      </c>
      <c r="W41" t="str">
        <f t="shared" si="18"/>
        <v>"5",</v>
      </c>
      <c r="X41" t="str">
        <f t="shared" si="19"/>
        <v>"RH",</v>
      </c>
      <c r="Y41" t="str">
        <f t="shared" si="20"/>
        <v>"Maria Sharapova",</v>
      </c>
    </row>
    <row r="42" spans="1:25" x14ac:dyDescent="0.25">
      <c r="A42">
        <v>2008</v>
      </c>
      <c r="B42" t="s">
        <v>499</v>
      </c>
      <c r="C42" t="s">
        <v>214</v>
      </c>
      <c r="D42" t="s">
        <v>20</v>
      </c>
      <c r="E42" t="s">
        <v>121</v>
      </c>
      <c r="F42" t="s">
        <v>590</v>
      </c>
      <c r="G42" t="s">
        <v>476</v>
      </c>
      <c r="H42" t="str">
        <f t="shared" si="12"/>
        <v>NovakDjokovic</v>
      </c>
      <c r="I42" t="s">
        <v>245</v>
      </c>
      <c r="J42" t="s">
        <v>246</v>
      </c>
      <c r="K42" t="str">
        <f t="shared" si="13"/>
        <v>"2008",</v>
      </c>
      <c r="L42" t="str">
        <f t="shared" si="9"/>
        <v>["SRB"],</v>
      </c>
      <c r="M42" t="s">
        <v>473</v>
      </c>
      <c r="N42" t="str">
        <f t="shared" si="10"/>
        <v>["EUR"],</v>
      </c>
      <c r="O42" t="str">
        <f t="shared" si="14"/>
        <v>"Novak",</v>
      </c>
      <c r="P42" t="str">
        <f t="shared" si="15"/>
        <v>"Djokovic",</v>
      </c>
      <c r="Q42" t="str">
        <f t="shared" si="11"/>
        <v>["AO","FO","WIM","USO"],</v>
      </c>
      <c r="R42" t="str">
        <f t="shared" si="16"/>
        <v>"HE",</v>
      </c>
      <c r="S42" t="s">
        <v>269</v>
      </c>
      <c r="T42" t="str">
        <f t="shared" si="17"/>
        <v>"novakdjokovic",</v>
      </c>
      <c r="U42">
        <v>21</v>
      </c>
      <c r="V42" t="s">
        <v>470</v>
      </c>
      <c r="W42" t="str">
        <f t="shared" si="18"/>
        <v>"21",</v>
      </c>
      <c r="X42" t="str">
        <f t="shared" si="19"/>
        <v>"RH",</v>
      </c>
      <c r="Y42" t="str">
        <f t="shared" si="20"/>
        <v>"Novak Djokovic",</v>
      </c>
    </row>
    <row r="43" spans="1:25" x14ac:dyDescent="0.25">
      <c r="A43">
        <v>1967</v>
      </c>
      <c r="B43" t="s">
        <v>500</v>
      </c>
      <c r="C43" t="s">
        <v>218</v>
      </c>
      <c r="D43" t="s">
        <v>0</v>
      </c>
      <c r="E43" t="s">
        <v>123</v>
      </c>
      <c r="F43" t="s">
        <v>592</v>
      </c>
      <c r="G43" t="s">
        <v>476</v>
      </c>
      <c r="H43" t="str">
        <f t="shared" si="12"/>
        <v>JohnNewcombe</v>
      </c>
      <c r="I43" t="s">
        <v>245</v>
      </c>
      <c r="J43" t="s">
        <v>246</v>
      </c>
      <c r="K43" t="str">
        <f t="shared" si="13"/>
        <v>"1967",</v>
      </c>
      <c r="L43" t="str">
        <f t="shared" si="9"/>
        <v>["AUS"],</v>
      </c>
      <c r="M43" t="s">
        <v>218</v>
      </c>
      <c r="N43" t="str">
        <f t="shared" si="10"/>
        <v>["AUS"],</v>
      </c>
      <c r="O43" t="str">
        <f t="shared" si="14"/>
        <v>"John",</v>
      </c>
      <c r="P43" t="str">
        <f t="shared" si="15"/>
        <v>"Newcombe",</v>
      </c>
      <c r="Q43" t="str">
        <f t="shared" si="11"/>
        <v>["AO","WIM","USO"],</v>
      </c>
      <c r="R43" t="str">
        <f t="shared" si="16"/>
        <v>"HE",</v>
      </c>
      <c r="S43" t="s">
        <v>270</v>
      </c>
      <c r="T43" t="str">
        <f t="shared" si="17"/>
        <v>"johnnewcombe",</v>
      </c>
      <c r="U43">
        <v>7</v>
      </c>
      <c r="V43" t="s">
        <v>470</v>
      </c>
      <c r="W43" t="str">
        <f t="shared" si="18"/>
        <v>"7",</v>
      </c>
      <c r="X43" t="str">
        <f t="shared" si="19"/>
        <v>"RH",</v>
      </c>
      <c r="Y43" t="str">
        <f t="shared" si="20"/>
        <v>"John Newcombe",</v>
      </c>
    </row>
    <row r="44" spans="1:25" x14ac:dyDescent="0.25">
      <c r="A44">
        <v>2002</v>
      </c>
      <c r="B44" t="s">
        <v>501</v>
      </c>
      <c r="C44" t="s">
        <v>217</v>
      </c>
      <c r="D44" t="s">
        <v>22</v>
      </c>
      <c r="E44" t="s">
        <v>124</v>
      </c>
      <c r="F44" t="s">
        <v>243</v>
      </c>
      <c r="G44" t="s">
        <v>476</v>
      </c>
      <c r="H44" t="str">
        <f t="shared" si="12"/>
        <v>AlbertCosta</v>
      </c>
      <c r="I44" t="s">
        <v>245</v>
      </c>
      <c r="J44" t="s">
        <v>246</v>
      </c>
      <c r="K44" t="str">
        <f t="shared" si="13"/>
        <v>"2002",</v>
      </c>
      <c r="L44" t="str">
        <f t="shared" si="9"/>
        <v>["ESP"],</v>
      </c>
      <c r="M44" t="s">
        <v>473</v>
      </c>
      <c r="N44" t="str">
        <f t="shared" si="10"/>
        <v>["EUR"],</v>
      </c>
      <c r="O44" t="str">
        <f t="shared" si="14"/>
        <v>"Albert",</v>
      </c>
      <c r="P44" t="str">
        <f t="shared" si="15"/>
        <v>"Costa",</v>
      </c>
      <c r="Q44" t="str">
        <f t="shared" si="11"/>
        <v>["FO"],</v>
      </c>
      <c r="R44" t="str">
        <f t="shared" si="16"/>
        <v>"HE",</v>
      </c>
      <c r="S44" t="s">
        <v>271</v>
      </c>
      <c r="T44" t="str">
        <f t="shared" si="17"/>
        <v>"albertcosta",</v>
      </c>
      <c r="U44">
        <v>1</v>
      </c>
      <c r="V44" t="s">
        <v>470</v>
      </c>
      <c r="W44" t="str">
        <f t="shared" si="18"/>
        <v>"1",</v>
      </c>
      <c r="X44" t="str">
        <f t="shared" si="19"/>
        <v>"RH",</v>
      </c>
      <c r="Y44" t="str">
        <f t="shared" si="20"/>
        <v>"Albert Costa",</v>
      </c>
    </row>
    <row r="45" spans="1:25" x14ac:dyDescent="0.25">
      <c r="A45">
        <v>2020</v>
      </c>
      <c r="B45" t="s">
        <v>502</v>
      </c>
      <c r="C45" t="s">
        <v>226</v>
      </c>
      <c r="D45" t="s">
        <v>24</v>
      </c>
      <c r="E45" t="s">
        <v>126</v>
      </c>
      <c r="F45" t="s">
        <v>243</v>
      </c>
      <c r="G45" t="s">
        <v>477</v>
      </c>
      <c r="H45" t="str">
        <f t="shared" si="12"/>
        <v>IgaSwiatek</v>
      </c>
      <c r="I45" t="s">
        <v>245</v>
      </c>
      <c r="J45" t="s">
        <v>246</v>
      </c>
      <c r="K45" t="str">
        <f t="shared" si="13"/>
        <v>"2020",</v>
      </c>
      <c r="L45" t="str">
        <f t="shared" si="9"/>
        <v>["POL"],</v>
      </c>
      <c r="M45" t="s">
        <v>473</v>
      </c>
      <c r="N45" t="str">
        <f t="shared" si="10"/>
        <v>["EUR"],</v>
      </c>
      <c r="O45" t="str">
        <f t="shared" si="14"/>
        <v>"Iga",</v>
      </c>
      <c r="P45" t="str">
        <f t="shared" si="15"/>
        <v>"Swiatek",</v>
      </c>
      <c r="Q45" t="str">
        <f t="shared" si="11"/>
        <v>["FO"],</v>
      </c>
      <c r="R45" t="str">
        <f t="shared" si="16"/>
        <v>"SHE",</v>
      </c>
      <c r="S45" t="s">
        <v>272</v>
      </c>
      <c r="T45" t="str">
        <f t="shared" si="17"/>
        <v>"igaswiatek",</v>
      </c>
      <c r="U45">
        <v>2</v>
      </c>
      <c r="V45" t="s">
        <v>470</v>
      </c>
      <c r="W45" t="str">
        <f t="shared" si="18"/>
        <v>"2",</v>
      </c>
      <c r="X45" t="str">
        <f t="shared" si="19"/>
        <v>"RH",</v>
      </c>
      <c r="Y45" t="str">
        <f t="shared" si="20"/>
        <v>"Iga Swiatek",</v>
      </c>
    </row>
    <row r="46" spans="1:25" x14ac:dyDescent="0.25">
      <c r="A46">
        <v>1985</v>
      </c>
      <c r="B46" t="s">
        <v>504</v>
      </c>
      <c r="C46" t="s">
        <v>216</v>
      </c>
      <c r="D46" t="s">
        <v>26</v>
      </c>
      <c r="E46" t="s">
        <v>128</v>
      </c>
      <c r="F46" t="s">
        <v>592</v>
      </c>
      <c r="G46" t="s">
        <v>476</v>
      </c>
      <c r="H46" t="str">
        <f t="shared" si="12"/>
        <v>BorisBecker</v>
      </c>
      <c r="I46" t="s">
        <v>245</v>
      </c>
      <c r="J46" t="s">
        <v>246</v>
      </c>
      <c r="K46" t="str">
        <f t="shared" si="13"/>
        <v>"1985",</v>
      </c>
      <c r="L46" t="str">
        <f t="shared" si="9"/>
        <v>["GER"],</v>
      </c>
      <c r="M46" t="s">
        <v>473</v>
      </c>
      <c r="N46" t="str">
        <f t="shared" si="10"/>
        <v>["EUR"],</v>
      </c>
      <c r="O46" t="str">
        <f t="shared" si="14"/>
        <v>"Boris",</v>
      </c>
      <c r="P46" t="str">
        <f t="shared" si="15"/>
        <v>"Becker",</v>
      </c>
      <c r="Q46" t="str">
        <f t="shared" si="11"/>
        <v>["AO","WIM","USO"],</v>
      </c>
      <c r="R46" t="str">
        <f t="shared" si="16"/>
        <v>"HE",</v>
      </c>
      <c r="S46" t="s">
        <v>274</v>
      </c>
      <c r="T46" t="str">
        <f t="shared" si="17"/>
        <v>"borisbecker",</v>
      </c>
      <c r="U46">
        <v>6</v>
      </c>
      <c r="V46" t="s">
        <v>470</v>
      </c>
      <c r="W46" t="str">
        <f t="shared" si="18"/>
        <v>"6",</v>
      </c>
      <c r="X46" t="str">
        <f t="shared" si="19"/>
        <v>"RH",</v>
      </c>
      <c r="Y46" t="str">
        <f t="shared" si="20"/>
        <v>"Boris Becker",</v>
      </c>
    </row>
    <row r="47" spans="1:25" x14ac:dyDescent="0.25">
      <c r="A47">
        <v>1968</v>
      </c>
      <c r="B47" t="s">
        <v>505</v>
      </c>
      <c r="C47" t="s">
        <v>227</v>
      </c>
      <c r="D47" t="s">
        <v>27</v>
      </c>
      <c r="E47" t="s">
        <v>129</v>
      </c>
      <c r="F47" t="s">
        <v>592</v>
      </c>
      <c r="G47" t="s">
        <v>477</v>
      </c>
      <c r="H47" t="str">
        <f t="shared" si="12"/>
        <v>VirginiaWade</v>
      </c>
      <c r="I47" t="s">
        <v>245</v>
      </c>
      <c r="J47" t="s">
        <v>246</v>
      </c>
      <c r="K47" t="str">
        <f t="shared" si="13"/>
        <v>"1968",</v>
      </c>
      <c r="L47" t="str">
        <f t="shared" si="9"/>
        <v>["GBR"],</v>
      </c>
      <c r="M47" t="s">
        <v>473</v>
      </c>
      <c r="N47" t="str">
        <f t="shared" si="10"/>
        <v>["EUR"],</v>
      </c>
      <c r="O47" t="str">
        <f t="shared" si="14"/>
        <v>"Virginia",</v>
      </c>
      <c r="P47" t="str">
        <f t="shared" si="15"/>
        <v>"Wade",</v>
      </c>
      <c r="Q47" t="str">
        <f t="shared" si="11"/>
        <v>["AO","WIM","USO"],</v>
      </c>
      <c r="R47" t="str">
        <f t="shared" si="16"/>
        <v>"SHE",</v>
      </c>
      <c r="S47" t="s">
        <v>275</v>
      </c>
      <c r="T47" t="str">
        <f t="shared" si="17"/>
        <v>"virginiawade",</v>
      </c>
      <c r="U47">
        <v>3</v>
      </c>
      <c r="V47" t="s">
        <v>470</v>
      </c>
      <c r="W47" t="str">
        <f t="shared" si="18"/>
        <v>"3",</v>
      </c>
      <c r="X47" t="str">
        <f t="shared" si="19"/>
        <v>"RH",</v>
      </c>
      <c r="Y47" t="str">
        <f t="shared" si="20"/>
        <v>"Virginia Wade",</v>
      </c>
    </row>
    <row r="48" spans="1:25" x14ac:dyDescent="0.25">
      <c r="A48">
        <v>2018</v>
      </c>
      <c r="B48" t="s">
        <v>506</v>
      </c>
      <c r="C48" t="s">
        <v>228</v>
      </c>
      <c r="D48" t="s">
        <v>28</v>
      </c>
      <c r="E48" t="s">
        <v>130</v>
      </c>
      <c r="F48" t="s">
        <v>593</v>
      </c>
      <c r="G48" t="s">
        <v>477</v>
      </c>
      <c r="H48" t="str">
        <f t="shared" si="12"/>
        <v>SimonaHalep</v>
      </c>
      <c r="I48" t="s">
        <v>245</v>
      </c>
      <c r="J48" t="s">
        <v>246</v>
      </c>
      <c r="K48" t="str">
        <f t="shared" si="13"/>
        <v>"2018",</v>
      </c>
      <c r="L48" t="str">
        <f t="shared" si="9"/>
        <v>["ROM"],</v>
      </c>
      <c r="M48" t="s">
        <v>473</v>
      </c>
      <c r="N48" t="str">
        <f t="shared" si="10"/>
        <v>["EUR"],</v>
      </c>
      <c r="O48" t="str">
        <f t="shared" si="14"/>
        <v>"Simona",</v>
      </c>
      <c r="P48" t="str">
        <f t="shared" si="15"/>
        <v>"Halep",</v>
      </c>
      <c r="Q48" t="str">
        <f t="shared" si="11"/>
        <v>["FO","WIM"],</v>
      </c>
      <c r="R48" t="str">
        <f t="shared" si="16"/>
        <v>"SHE",</v>
      </c>
      <c r="S48" t="s">
        <v>276</v>
      </c>
      <c r="T48" t="str">
        <f t="shared" si="17"/>
        <v>"simonahalep",</v>
      </c>
      <c r="U48">
        <v>2</v>
      </c>
      <c r="V48" t="s">
        <v>470</v>
      </c>
      <c r="W48" t="str">
        <f t="shared" si="18"/>
        <v>"2",</v>
      </c>
      <c r="X48" t="str">
        <f t="shared" si="19"/>
        <v>"RH",</v>
      </c>
      <c r="Y48" t="str">
        <f t="shared" si="20"/>
        <v>"Simona Halep",</v>
      </c>
    </row>
    <row r="49" spans="1:25" x14ac:dyDescent="0.25">
      <c r="A49">
        <v>2001</v>
      </c>
      <c r="B49" t="s">
        <v>507</v>
      </c>
      <c r="C49" t="s">
        <v>212</v>
      </c>
      <c r="D49" t="s">
        <v>29</v>
      </c>
      <c r="E49" t="s">
        <v>131</v>
      </c>
      <c r="F49" t="s">
        <v>594</v>
      </c>
      <c r="G49" t="s">
        <v>477</v>
      </c>
      <c r="H49" t="str">
        <f t="shared" si="12"/>
        <v>JenniferCapriati</v>
      </c>
      <c r="I49" t="s">
        <v>245</v>
      </c>
      <c r="J49" t="s">
        <v>246</v>
      </c>
      <c r="K49" t="str">
        <f t="shared" si="13"/>
        <v>"2001",</v>
      </c>
      <c r="L49" t="str">
        <f t="shared" si="9"/>
        <v>["USA"],</v>
      </c>
      <c r="M49" t="s">
        <v>471</v>
      </c>
      <c r="N49" t="str">
        <f t="shared" si="10"/>
        <v>["NAM"],</v>
      </c>
      <c r="O49" t="str">
        <f t="shared" si="14"/>
        <v>"Jennifer",</v>
      </c>
      <c r="P49" t="str">
        <f t="shared" si="15"/>
        <v>"Capriati",</v>
      </c>
      <c r="Q49" t="str">
        <f t="shared" si="11"/>
        <v>["AO","FO"],</v>
      </c>
      <c r="R49" t="str">
        <f t="shared" si="16"/>
        <v>"SHE",</v>
      </c>
      <c r="S49" t="s">
        <v>277</v>
      </c>
      <c r="T49" t="str">
        <f t="shared" si="17"/>
        <v>"jennifercapriati",</v>
      </c>
      <c r="U49">
        <v>3</v>
      </c>
      <c r="V49" t="s">
        <v>470</v>
      </c>
      <c r="W49" t="str">
        <f t="shared" si="18"/>
        <v>"3",</v>
      </c>
      <c r="X49" t="str">
        <f t="shared" si="19"/>
        <v>"RH",</v>
      </c>
      <c r="Y49" t="str">
        <f t="shared" si="20"/>
        <v>"Jennifer Capriati",</v>
      </c>
    </row>
    <row r="50" spans="1:25" x14ac:dyDescent="0.25">
      <c r="A50">
        <v>2010</v>
      </c>
      <c r="B50" t="s">
        <v>508</v>
      </c>
      <c r="C50" t="s">
        <v>229</v>
      </c>
      <c r="D50" t="s">
        <v>30</v>
      </c>
      <c r="E50" t="s">
        <v>132</v>
      </c>
      <c r="F50" t="s">
        <v>243</v>
      </c>
      <c r="G50" t="s">
        <v>477</v>
      </c>
      <c r="H50" t="str">
        <f t="shared" si="12"/>
        <v>FrancescaSchiavone</v>
      </c>
      <c r="I50" t="s">
        <v>245</v>
      </c>
      <c r="J50" t="s">
        <v>246</v>
      </c>
      <c r="K50" t="str">
        <f t="shared" si="13"/>
        <v>"2010",</v>
      </c>
      <c r="L50" t="str">
        <f t="shared" si="9"/>
        <v>["ITA"],</v>
      </c>
      <c r="M50" t="s">
        <v>473</v>
      </c>
      <c r="N50" t="str">
        <f t="shared" si="10"/>
        <v>["EUR"],</v>
      </c>
      <c r="O50" t="str">
        <f t="shared" si="14"/>
        <v>"Francesca",</v>
      </c>
      <c r="P50" t="str">
        <f t="shared" si="15"/>
        <v>"Schiavone",</v>
      </c>
      <c r="Q50" t="str">
        <f t="shared" si="11"/>
        <v>["FO"],</v>
      </c>
      <c r="R50" t="str">
        <f t="shared" si="16"/>
        <v>"SHE",</v>
      </c>
      <c r="S50" t="s">
        <v>278</v>
      </c>
      <c r="T50" t="str">
        <f t="shared" si="17"/>
        <v>"francescaschiavone",</v>
      </c>
      <c r="U50">
        <v>1</v>
      </c>
      <c r="V50" t="s">
        <v>470</v>
      </c>
      <c r="W50" t="str">
        <f t="shared" si="18"/>
        <v>"1",</v>
      </c>
      <c r="X50" t="str">
        <f t="shared" si="19"/>
        <v>"RH",</v>
      </c>
      <c r="Y50" t="str">
        <f t="shared" si="20"/>
        <v>"Francesca Schiavone",</v>
      </c>
    </row>
    <row r="51" spans="1:25" x14ac:dyDescent="0.25">
      <c r="A51">
        <v>1971</v>
      </c>
      <c r="B51" t="s">
        <v>509</v>
      </c>
      <c r="C51" t="s">
        <v>212</v>
      </c>
      <c r="D51" t="s">
        <v>31</v>
      </c>
      <c r="E51" t="s">
        <v>133</v>
      </c>
      <c r="F51" t="s">
        <v>595</v>
      </c>
      <c r="G51" t="s">
        <v>476</v>
      </c>
      <c r="H51" t="str">
        <f t="shared" si="12"/>
        <v>StanSmith</v>
      </c>
      <c r="I51" t="s">
        <v>245</v>
      </c>
      <c r="J51" t="s">
        <v>246</v>
      </c>
      <c r="K51" t="str">
        <f t="shared" si="13"/>
        <v>"1971",</v>
      </c>
      <c r="L51" t="str">
        <f t="shared" si="9"/>
        <v>["USA"],</v>
      </c>
      <c r="M51" t="s">
        <v>471</v>
      </c>
      <c r="N51" t="str">
        <f t="shared" si="10"/>
        <v>["NAM"],</v>
      </c>
      <c r="O51" t="str">
        <f t="shared" si="14"/>
        <v>"Stan",</v>
      </c>
      <c r="P51" t="str">
        <f t="shared" si="15"/>
        <v>"Smith",</v>
      </c>
      <c r="Q51" t="str">
        <f t="shared" si="11"/>
        <v>["WIM","USO"],</v>
      </c>
      <c r="R51" t="str">
        <f t="shared" si="16"/>
        <v>"HE",</v>
      </c>
      <c r="S51" t="s">
        <v>279</v>
      </c>
      <c r="T51" t="str">
        <f t="shared" si="17"/>
        <v>"stansmith",</v>
      </c>
      <c r="U51">
        <v>2</v>
      </c>
      <c r="V51" t="s">
        <v>470</v>
      </c>
      <c r="W51" t="str">
        <f t="shared" si="18"/>
        <v>"2",</v>
      </c>
      <c r="X51" t="str">
        <f t="shared" si="19"/>
        <v>"RH",</v>
      </c>
      <c r="Y51" t="str">
        <f t="shared" si="20"/>
        <v>"Stan Smith",</v>
      </c>
    </row>
    <row r="52" spans="1:25" x14ac:dyDescent="0.25">
      <c r="A52">
        <v>2014</v>
      </c>
      <c r="B52" t="s">
        <v>510</v>
      </c>
      <c r="C52" t="s">
        <v>213</v>
      </c>
      <c r="D52" t="s">
        <v>31</v>
      </c>
      <c r="E52" t="s">
        <v>134</v>
      </c>
      <c r="F52" t="s">
        <v>589</v>
      </c>
      <c r="G52" t="s">
        <v>476</v>
      </c>
      <c r="H52" t="str">
        <f t="shared" si="12"/>
        <v>StanWawrinka</v>
      </c>
      <c r="I52" t="s">
        <v>245</v>
      </c>
      <c r="J52" t="s">
        <v>246</v>
      </c>
      <c r="K52" t="str">
        <f t="shared" si="13"/>
        <v>"2014",</v>
      </c>
      <c r="L52" t="str">
        <f t="shared" si="9"/>
        <v>["SWI"],</v>
      </c>
      <c r="M52" t="s">
        <v>473</v>
      </c>
      <c r="N52" t="str">
        <f t="shared" si="10"/>
        <v>["EUR"],</v>
      </c>
      <c r="O52" t="str">
        <f t="shared" si="14"/>
        <v>"Stan",</v>
      </c>
      <c r="P52" t="str">
        <f t="shared" si="15"/>
        <v>"Wawrinka",</v>
      </c>
      <c r="Q52" t="str">
        <f t="shared" si="11"/>
        <v>["AO","FO","USO"],</v>
      </c>
      <c r="R52" t="str">
        <f t="shared" si="16"/>
        <v>"HE",</v>
      </c>
      <c r="S52" t="s">
        <v>280</v>
      </c>
      <c r="T52" t="str">
        <f t="shared" si="17"/>
        <v>"stanwawrinka",</v>
      </c>
      <c r="U52">
        <v>3</v>
      </c>
      <c r="V52" t="s">
        <v>470</v>
      </c>
      <c r="W52" t="str">
        <f t="shared" si="18"/>
        <v>"3",</v>
      </c>
      <c r="X52" t="str">
        <f t="shared" si="19"/>
        <v>"RH",</v>
      </c>
      <c r="Y52" t="str">
        <f t="shared" si="20"/>
        <v>"Stan Wawrinka",</v>
      </c>
    </row>
    <row r="53" spans="1:25" x14ac:dyDescent="0.25">
      <c r="A53">
        <v>1997</v>
      </c>
      <c r="B53" t="s">
        <v>511</v>
      </c>
      <c r="C53" t="s">
        <v>218</v>
      </c>
      <c r="D53" t="s">
        <v>32</v>
      </c>
      <c r="E53" t="s">
        <v>135</v>
      </c>
      <c r="F53" t="s">
        <v>241</v>
      </c>
      <c r="G53" t="s">
        <v>476</v>
      </c>
      <c r="H53" t="str">
        <f t="shared" si="12"/>
        <v>PatrickRafter</v>
      </c>
      <c r="I53" t="s">
        <v>245</v>
      </c>
      <c r="J53" t="s">
        <v>246</v>
      </c>
      <c r="K53" t="str">
        <f t="shared" si="13"/>
        <v>"1997",</v>
      </c>
      <c r="L53" t="str">
        <f t="shared" si="9"/>
        <v>["AUS"],</v>
      </c>
      <c r="M53" t="s">
        <v>218</v>
      </c>
      <c r="N53" t="str">
        <f t="shared" si="10"/>
        <v>["AUS"],</v>
      </c>
      <c r="O53" t="str">
        <f t="shared" si="14"/>
        <v>"Patrick",</v>
      </c>
      <c r="P53" t="str">
        <f t="shared" si="15"/>
        <v>"Rafter",</v>
      </c>
      <c r="Q53" t="str">
        <f t="shared" si="11"/>
        <v>["USO"],</v>
      </c>
      <c r="R53" t="str">
        <f t="shared" si="16"/>
        <v>"HE",</v>
      </c>
      <c r="S53" t="s">
        <v>281</v>
      </c>
      <c r="T53" t="str">
        <f t="shared" si="17"/>
        <v>"patrickrafter",</v>
      </c>
      <c r="U53">
        <v>2</v>
      </c>
      <c r="V53" t="s">
        <v>470</v>
      </c>
      <c r="W53" t="str">
        <f t="shared" si="18"/>
        <v>"2",</v>
      </c>
      <c r="X53" t="str">
        <f t="shared" si="19"/>
        <v>"RH",</v>
      </c>
      <c r="Y53" t="str">
        <f t="shared" si="20"/>
        <v>"Patrick Rafter",</v>
      </c>
    </row>
    <row r="54" spans="1:25" x14ac:dyDescent="0.25">
      <c r="A54">
        <v>1971</v>
      </c>
      <c r="B54" t="s">
        <v>512</v>
      </c>
      <c r="C54" t="s">
        <v>218</v>
      </c>
      <c r="D54" t="s">
        <v>33</v>
      </c>
      <c r="E54" t="s">
        <v>136</v>
      </c>
      <c r="F54" t="s">
        <v>597</v>
      </c>
      <c r="G54" t="s">
        <v>477</v>
      </c>
      <c r="H54" t="str">
        <f t="shared" si="12"/>
        <v>EvonneGoolagong</v>
      </c>
      <c r="I54" t="s">
        <v>245</v>
      </c>
      <c r="J54" t="s">
        <v>246</v>
      </c>
      <c r="K54" t="str">
        <f t="shared" si="13"/>
        <v>"1971",</v>
      </c>
      <c r="L54" t="str">
        <f t="shared" si="9"/>
        <v>["AUS"],</v>
      </c>
      <c r="M54" t="s">
        <v>218</v>
      </c>
      <c r="N54" t="str">
        <f t="shared" si="10"/>
        <v>["AUS"],</v>
      </c>
      <c r="O54" t="str">
        <f t="shared" si="14"/>
        <v>"Evonne",</v>
      </c>
      <c r="P54" t="str">
        <f t="shared" si="15"/>
        <v>"Goolagong",</v>
      </c>
      <c r="Q54" t="str">
        <f t="shared" si="11"/>
        <v>["AO","FO","WIM"],</v>
      </c>
      <c r="R54" t="str">
        <f t="shared" si="16"/>
        <v>"SHE",</v>
      </c>
      <c r="S54" t="s">
        <v>282</v>
      </c>
      <c r="T54" t="str">
        <f t="shared" si="17"/>
        <v>"evonnegoolagong",</v>
      </c>
      <c r="U54">
        <v>7</v>
      </c>
      <c r="V54" t="s">
        <v>470</v>
      </c>
      <c r="W54" t="str">
        <f t="shared" si="18"/>
        <v>"7",</v>
      </c>
      <c r="X54" t="str">
        <f t="shared" si="19"/>
        <v>"RH",</v>
      </c>
      <c r="Y54" t="str">
        <f t="shared" si="20"/>
        <v>"Evonne Goolagong",</v>
      </c>
    </row>
    <row r="55" spans="1:25" x14ac:dyDescent="0.25">
      <c r="A55">
        <v>1968</v>
      </c>
      <c r="B55" t="s">
        <v>513</v>
      </c>
      <c r="C55" t="s">
        <v>212</v>
      </c>
      <c r="D55" t="s">
        <v>34</v>
      </c>
      <c r="E55" t="s">
        <v>137</v>
      </c>
      <c r="F55" t="s">
        <v>592</v>
      </c>
      <c r="G55" t="s">
        <v>476</v>
      </c>
      <c r="H55" t="str">
        <f t="shared" si="12"/>
        <v>ArthurAshe</v>
      </c>
      <c r="I55" t="s">
        <v>245</v>
      </c>
      <c r="J55" t="s">
        <v>246</v>
      </c>
      <c r="K55" t="str">
        <f t="shared" si="13"/>
        <v>"1968",</v>
      </c>
      <c r="L55" t="str">
        <f t="shared" si="9"/>
        <v>["USA"],</v>
      </c>
      <c r="M55" t="s">
        <v>471</v>
      </c>
      <c r="N55" t="str">
        <f t="shared" si="10"/>
        <v>["NAM"],</v>
      </c>
      <c r="O55" t="str">
        <f t="shared" si="14"/>
        <v>"Arthur",</v>
      </c>
      <c r="P55" t="str">
        <f t="shared" si="15"/>
        <v>"Ashe",</v>
      </c>
      <c r="Q55" t="str">
        <f t="shared" si="11"/>
        <v>["AO","WIM","USO"],</v>
      </c>
      <c r="R55" t="str">
        <f t="shared" si="16"/>
        <v>"HE",</v>
      </c>
      <c r="S55" t="s">
        <v>283</v>
      </c>
      <c r="T55" t="str">
        <f t="shared" si="17"/>
        <v>"arthurashe",</v>
      </c>
      <c r="U55">
        <v>3</v>
      </c>
      <c r="V55" t="s">
        <v>470</v>
      </c>
      <c r="W55" t="str">
        <f t="shared" si="18"/>
        <v>"3",</v>
      </c>
      <c r="X55" t="str">
        <f t="shared" si="19"/>
        <v>"RH",</v>
      </c>
      <c r="Y55" t="str">
        <f t="shared" si="20"/>
        <v>"Arthur Ashe",</v>
      </c>
    </row>
    <row r="56" spans="1:25" x14ac:dyDescent="0.25">
      <c r="A56">
        <v>1980</v>
      </c>
      <c r="B56" t="s">
        <v>514</v>
      </c>
      <c r="C56" t="s">
        <v>221</v>
      </c>
      <c r="D56" t="s">
        <v>35</v>
      </c>
      <c r="E56" t="s">
        <v>138</v>
      </c>
      <c r="F56" t="s">
        <v>589</v>
      </c>
      <c r="G56" t="s">
        <v>477</v>
      </c>
      <c r="H56" t="str">
        <f t="shared" si="12"/>
        <v>HanaMandlikova</v>
      </c>
      <c r="I56" t="s">
        <v>245</v>
      </c>
      <c r="J56" t="s">
        <v>246</v>
      </c>
      <c r="K56" t="str">
        <f t="shared" si="13"/>
        <v>"1980",</v>
      </c>
      <c r="L56" t="str">
        <f t="shared" si="9"/>
        <v>["CZE"],</v>
      </c>
      <c r="M56" t="s">
        <v>473</v>
      </c>
      <c r="N56" t="str">
        <f t="shared" si="10"/>
        <v>["EUR"],</v>
      </c>
      <c r="O56" t="str">
        <f t="shared" si="14"/>
        <v>"Hana",</v>
      </c>
      <c r="P56" t="str">
        <f t="shared" si="15"/>
        <v>"Mandlikova",</v>
      </c>
      <c r="Q56" t="str">
        <f t="shared" si="11"/>
        <v>["AO","FO","USO"],</v>
      </c>
      <c r="R56" t="str">
        <f t="shared" si="16"/>
        <v>"SHE",</v>
      </c>
      <c r="S56" t="s">
        <v>284</v>
      </c>
      <c r="T56" t="str">
        <f t="shared" si="17"/>
        <v>"hanamandlikova",</v>
      </c>
      <c r="U56">
        <v>4</v>
      </c>
      <c r="V56" t="s">
        <v>470</v>
      </c>
      <c r="W56" t="str">
        <f t="shared" si="18"/>
        <v>"4",</v>
      </c>
      <c r="X56" t="str">
        <f t="shared" si="19"/>
        <v>"RH",</v>
      </c>
      <c r="Y56" t="str">
        <f t="shared" si="20"/>
        <v>"Hana Mandlikova",</v>
      </c>
    </row>
    <row r="57" spans="1:25" x14ac:dyDescent="0.25">
      <c r="A57">
        <v>1978</v>
      </c>
      <c r="B57" t="s">
        <v>515</v>
      </c>
      <c r="C57" t="s">
        <v>212</v>
      </c>
      <c r="D57" t="s">
        <v>36</v>
      </c>
      <c r="E57" t="s">
        <v>139</v>
      </c>
      <c r="F57" t="s">
        <v>590</v>
      </c>
      <c r="G57" t="s">
        <v>477</v>
      </c>
      <c r="H57" t="str">
        <f t="shared" si="12"/>
        <v>MartinaNavratilova</v>
      </c>
      <c r="I57" t="s">
        <v>245</v>
      </c>
      <c r="J57" t="s">
        <v>246</v>
      </c>
      <c r="K57" t="str">
        <f t="shared" si="13"/>
        <v>"1978",</v>
      </c>
      <c r="L57" t="str">
        <f t="shared" si="9"/>
        <v>["USA"],</v>
      </c>
      <c r="M57" t="s">
        <v>471</v>
      </c>
      <c r="N57" t="str">
        <f t="shared" si="10"/>
        <v>["NAM"],</v>
      </c>
      <c r="O57" t="str">
        <f t="shared" si="14"/>
        <v>"Martina",</v>
      </c>
      <c r="P57" t="str">
        <f t="shared" si="15"/>
        <v>"Navratilova",</v>
      </c>
      <c r="Q57" t="str">
        <f t="shared" si="11"/>
        <v>["AO","FO","WIM","USO"],</v>
      </c>
      <c r="R57" t="str">
        <f t="shared" si="16"/>
        <v>"SHE",</v>
      </c>
      <c r="S57" t="s">
        <v>285</v>
      </c>
      <c r="T57" t="str">
        <f t="shared" si="17"/>
        <v>"martinanavratilova",</v>
      </c>
      <c r="U57">
        <v>18</v>
      </c>
      <c r="V57" t="s">
        <v>469</v>
      </c>
      <c r="W57" t="str">
        <f t="shared" si="18"/>
        <v>"18",</v>
      </c>
      <c r="X57" t="str">
        <f t="shared" si="19"/>
        <v>"LH",</v>
      </c>
      <c r="Y57" t="str">
        <f t="shared" si="20"/>
        <v>"Martina Navratilova",</v>
      </c>
    </row>
    <row r="58" spans="1:25" ht="13.9" customHeight="1" x14ac:dyDescent="0.25">
      <c r="A58">
        <v>1977</v>
      </c>
      <c r="B58" t="s">
        <v>587</v>
      </c>
      <c r="C58" t="s">
        <v>218</v>
      </c>
      <c r="D58" t="s">
        <v>101</v>
      </c>
      <c r="E58" t="s">
        <v>211</v>
      </c>
      <c r="F58" t="s">
        <v>244</v>
      </c>
      <c r="G58" t="s">
        <v>477</v>
      </c>
      <c r="H58" t="str">
        <f>_xlfn.CONCAT(D58,E58)</f>
        <v>KerryReid</v>
      </c>
      <c r="I58" t="s">
        <v>245</v>
      </c>
      <c r="J58" t="s">
        <v>246</v>
      </c>
      <c r="K58" t="str">
        <f t="shared" si="13"/>
        <v>"1977",</v>
      </c>
      <c r="L58" t="str">
        <f t="shared" si="9"/>
        <v>["AUS"],</v>
      </c>
      <c r="M58" t="s">
        <v>218</v>
      </c>
      <c r="N58" t="str">
        <f t="shared" si="10"/>
        <v>["AUS"],</v>
      </c>
      <c r="O58" t="str">
        <f t="shared" si="14"/>
        <v>"Kerry",</v>
      </c>
      <c r="P58" t="str">
        <f t="shared" si="15"/>
        <v>"Reid",</v>
      </c>
      <c r="Q58" t="str">
        <f t="shared" si="11"/>
        <v>["AO"],</v>
      </c>
      <c r="R58" t="str">
        <f t="shared" si="16"/>
        <v>"SHE",</v>
      </c>
      <c r="S58" t="s">
        <v>357</v>
      </c>
      <c r="T58" t="str">
        <f t="shared" si="17"/>
        <v>"kerryreid",</v>
      </c>
      <c r="U58">
        <v>1</v>
      </c>
      <c r="V58" t="s">
        <v>470</v>
      </c>
      <c r="W58" t="str">
        <f t="shared" si="18"/>
        <v>"1",</v>
      </c>
      <c r="X58" t="str">
        <f t="shared" si="19"/>
        <v>"RH",</v>
      </c>
      <c r="Y58" t="str">
        <f t="shared" si="20"/>
        <v>"Kerry Reid",</v>
      </c>
    </row>
    <row r="59" spans="1:25" x14ac:dyDescent="0.25">
      <c r="A59">
        <v>1974</v>
      </c>
      <c r="B59" t="s">
        <v>486</v>
      </c>
      <c r="C59" t="s">
        <v>212</v>
      </c>
      <c r="D59" t="s">
        <v>21</v>
      </c>
      <c r="E59" t="s">
        <v>122</v>
      </c>
      <c r="F59" t="s">
        <v>590</v>
      </c>
      <c r="G59" t="s">
        <v>477</v>
      </c>
      <c r="H59" t="str">
        <f>_xlfn.CONCAT(D59,E59)</f>
        <v>ChrisEvert</v>
      </c>
      <c r="I59" t="s">
        <v>245</v>
      </c>
      <c r="J59" t="s">
        <v>246</v>
      </c>
      <c r="K59" t="str">
        <f t="shared" si="13"/>
        <v>"1974",</v>
      </c>
      <c r="L59" t="str">
        <f t="shared" si="9"/>
        <v>["USA"],</v>
      </c>
      <c r="M59" t="s">
        <v>471</v>
      </c>
      <c r="N59" t="str">
        <f t="shared" si="10"/>
        <v>["NAM"],</v>
      </c>
      <c r="O59" t="str">
        <f t="shared" si="14"/>
        <v>"Chris",</v>
      </c>
      <c r="P59" t="str">
        <f t="shared" si="15"/>
        <v>"Evert",</v>
      </c>
      <c r="Q59" t="str">
        <f t="shared" si="11"/>
        <v>["AO","FO","WIM","USO"],</v>
      </c>
      <c r="R59" t="str">
        <f t="shared" si="16"/>
        <v>"SHE",</v>
      </c>
      <c r="S59" t="s">
        <v>255</v>
      </c>
      <c r="T59" t="str">
        <f t="shared" si="17"/>
        <v>"chrisevert",</v>
      </c>
      <c r="U59">
        <v>18</v>
      </c>
      <c r="V59" t="s">
        <v>470</v>
      </c>
      <c r="W59" t="str">
        <f t="shared" si="18"/>
        <v>"18",</v>
      </c>
      <c r="X59" t="str">
        <f t="shared" si="19"/>
        <v>"RH",</v>
      </c>
      <c r="Y59" t="str">
        <f t="shared" si="20"/>
        <v>"Chris Evert",</v>
      </c>
    </row>
    <row r="60" spans="1:25" x14ac:dyDescent="0.25">
      <c r="A60">
        <v>1990</v>
      </c>
      <c r="B60" t="s">
        <v>487</v>
      </c>
      <c r="C60" t="s">
        <v>212</v>
      </c>
      <c r="D60" t="s">
        <v>7</v>
      </c>
      <c r="E60" t="s">
        <v>108</v>
      </c>
      <c r="F60" t="s">
        <v>592</v>
      </c>
      <c r="G60" t="s">
        <v>476</v>
      </c>
      <c r="H60" t="str">
        <f>_xlfn.CONCAT(D60,E60)</f>
        <v>PeteSampras</v>
      </c>
      <c r="I60" t="s">
        <v>245</v>
      </c>
      <c r="J60" t="s">
        <v>246</v>
      </c>
      <c r="K60" t="str">
        <f t="shared" si="13"/>
        <v>"1990",</v>
      </c>
      <c r="L60" t="str">
        <f t="shared" si="9"/>
        <v>["USA"],</v>
      </c>
      <c r="M60" t="s">
        <v>471</v>
      </c>
      <c r="N60" t="str">
        <f t="shared" si="10"/>
        <v>["NAM"],</v>
      </c>
      <c r="O60" t="str">
        <f t="shared" si="14"/>
        <v>"Pete",</v>
      </c>
      <c r="P60" t="str">
        <f t="shared" si="15"/>
        <v>"Sampras",</v>
      </c>
      <c r="Q60" t="str">
        <f t="shared" si="11"/>
        <v>["AO","WIM","USO"],</v>
      </c>
      <c r="R60" t="str">
        <f t="shared" si="16"/>
        <v>"HE",</v>
      </c>
      <c r="S60" t="s">
        <v>256</v>
      </c>
      <c r="T60" t="str">
        <f t="shared" si="17"/>
        <v>"petesampras",</v>
      </c>
      <c r="U60">
        <v>14</v>
      </c>
      <c r="V60" t="s">
        <v>470</v>
      </c>
      <c r="W60" t="str">
        <f t="shared" si="18"/>
        <v>"14",</v>
      </c>
      <c r="X60" t="str">
        <f t="shared" si="19"/>
        <v>"RH",</v>
      </c>
      <c r="Y60" t="str">
        <f t="shared" si="20"/>
        <v>"Pete Sampras",</v>
      </c>
    </row>
    <row r="61" spans="1:25" x14ac:dyDescent="0.25">
      <c r="A61">
        <v>1985</v>
      </c>
      <c r="B61" t="s">
        <v>516</v>
      </c>
      <c r="C61" t="s">
        <v>215</v>
      </c>
      <c r="D61" t="s">
        <v>37</v>
      </c>
      <c r="E61" t="s">
        <v>140</v>
      </c>
      <c r="F61" t="s">
        <v>592</v>
      </c>
      <c r="G61" t="s">
        <v>476</v>
      </c>
      <c r="H61" t="str">
        <f t="shared" si="12"/>
        <v>StefanEdberg</v>
      </c>
      <c r="I61" t="s">
        <v>245</v>
      </c>
      <c r="J61" t="s">
        <v>246</v>
      </c>
      <c r="K61" t="str">
        <f t="shared" si="13"/>
        <v>"1985",</v>
      </c>
      <c r="L61" t="str">
        <f t="shared" si="9"/>
        <v>["SWE"],</v>
      </c>
      <c r="M61" t="s">
        <v>473</v>
      </c>
      <c r="N61" t="str">
        <f t="shared" si="10"/>
        <v>["EUR"],</v>
      </c>
      <c r="O61" t="str">
        <f t="shared" si="14"/>
        <v>"Stefan",</v>
      </c>
      <c r="P61" t="str">
        <f t="shared" si="15"/>
        <v>"Edberg",</v>
      </c>
      <c r="Q61" t="str">
        <f t="shared" si="11"/>
        <v>["AO","WIM","USO"],</v>
      </c>
      <c r="R61" t="str">
        <f t="shared" si="16"/>
        <v>"HE",</v>
      </c>
      <c r="S61" t="s">
        <v>286</v>
      </c>
      <c r="T61" t="str">
        <f t="shared" si="17"/>
        <v>"stefanedberg",</v>
      </c>
      <c r="U61">
        <v>6</v>
      </c>
      <c r="V61" t="s">
        <v>470</v>
      </c>
      <c r="W61" t="str">
        <f t="shared" si="18"/>
        <v>"6",</v>
      </c>
      <c r="X61" t="str">
        <f t="shared" si="19"/>
        <v>"RH",</v>
      </c>
      <c r="Y61" t="str">
        <f t="shared" si="20"/>
        <v>"Stefan Edberg",</v>
      </c>
    </row>
    <row r="62" spans="1:25" x14ac:dyDescent="0.25">
      <c r="A62">
        <v>1989</v>
      </c>
      <c r="B62" t="s">
        <v>503</v>
      </c>
      <c r="C62" t="s">
        <v>217</v>
      </c>
      <c r="D62" t="s">
        <v>25</v>
      </c>
      <c r="E62" t="s">
        <v>127</v>
      </c>
      <c r="F62" t="s">
        <v>591</v>
      </c>
      <c r="G62" t="s">
        <v>477</v>
      </c>
      <c r="H62" t="str">
        <f>_xlfn.CONCAT(D62,E62)</f>
        <v>ArantxaSanchez</v>
      </c>
      <c r="I62" t="s">
        <v>245</v>
      </c>
      <c r="J62" t="s">
        <v>246</v>
      </c>
      <c r="K62" t="str">
        <f t="shared" si="13"/>
        <v>"1989",</v>
      </c>
      <c r="L62" t="str">
        <f t="shared" si="9"/>
        <v>["ESP"],</v>
      </c>
      <c r="M62" t="s">
        <v>473</v>
      </c>
      <c r="N62" t="str">
        <f t="shared" si="10"/>
        <v>["EUR"],</v>
      </c>
      <c r="O62" t="str">
        <f t="shared" si="14"/>
        <v>"Arantxa",</v>
      </c>
      <c r="P62" t="str">
        <f t="shared" si="15"/>
        <v>"Sanchez",</v>
      </c>
      <c r="Q62" t="str">
        <f t="shared" si="11"/>
        <v>["FO","USO"],</v>
      </c>
      <c r="R62" t="str">
        <f t="shared" si="16"/>
        <v>"SHE",</v>
      </c>
      <c r="S62" t="s">
        <v>273</v>
      </c>
      <c r="T62" t="str">
        <f t="shared" si="17"/>
        <v>"arantxasanchez",</v>
      </c>
      <c r="U62">
        <v>4</v>
      </c>
      <c r="V62" t="s">
        <v>470</v>
      </c>
      <c r="W62" t="str">
        <f t="shared" si="18"/>
        <v>"4",</v>
      </c>
      <c r="X62" t="str">
        <f t="shared" si="19"/>
        <v>"RH",</v>
      </c>
      <c r="Y62" t="str">
        <f t="shared" si="20"/>
        <v>"Arantxa Sanchez",</v>
      </c>
    </row>
    <row r="63" spans="1:25" x14ac:dyDescent="0.25">
      <c r="A63">
        <v>1998</v>
      </c>
      <c r="B63" t="s">
        <v>517</v>
      </c>
      <c r="C63" t="s">
        <v>212</v>
      </c>
      <c r="D63" t="s">
        <v>38</v>
      </c>
      <c r="E63" t="s">
        <v>141</v>
      </c>
      <c r="F63" t="s">
        <v>592</v>
      </c>
      <c r="G63" t="s">
        <v>477</v>
      </c>
      <c r="H63" t="str">
        <f t="shared" si="12"/>
        <v>LindsayDavenport</v>
      </c>
      <c r="I63" t="s">
        <v>245</v>
      </c>
      <c r="J63" t="s">
        <v>246</v>
      </c>
      <c r="K63" t="str">
        <f t="shared" si="13"/>
        <v>"1998",</v>
      </c>
      <c r="L63" t="str">
        <f t="shared" si="9"/>
        <v>["USA"],</v>
      </c>
      <c r="M63" t="s">
        <v>471</v>
      </c>
      <c r="N63" t="str">
        <f t="shared" si="10"/>
        <v>["NAM"],</v>
      </c>
      <c r="O63" t="str">
        <f t="shared" si="14"/>
        <v>"Lindsay",</v>
      </c>
      <c r="P63" t="str">
        <f t="shared" si="15"/>
        <v>"Davenport",</v>
      </c>
      <c r="Q63" t="str">
        <f t="shared" si="11"/>
        <v>["AO","WIM","USO"],</v>
      </c>
      <c r="R63" t="str">
        <f t="shared" si="16"/>
        <v>"SHE",</v>
      </c>
      <c r="S63" t="s">
        <v>287</v>
      </c>
      <c r="T63" t="str">
        <f t="shared" si="17"/>
        <v>"lindsaydavenport",</v>
      </c>
      <c r="U63">
        <v>3</v>
      </c>
      <c r="V63" t="s">
        <v>470</v>
      </c>
      <c r="W63" t="str">
        <f t="shared" si="18"/>
        <v>"3",</v>
      </c>
      <c r="X63" t="str">
        <f t="shared" si="19"/>
        <v>"RH",</v>
      </c>
      <c r="Y63" t="str">
        <f t="shared" si="20"/>
        <v>"Lindsay Davenport",</v>
      </c>
    </row>
    <row r="64" spans="1:25" x14ac:dyDescent="0.25">
      <c r="A64">
        <v>2001</v>
      </c>
      <c r="B64" t="s">
        <v>539</v>
      </c>
      <c r="C64" t="s">
        <v>220</v>
      </c>
      <c r="D64" t="s">
        <v>58</v>
      </c>
      <c r="E64" t="s">
        <v>163</v>
      </c>
      <c r="F64" t="s">
        <v>242</v>
      </c>
      <c r="G64" t="s">
        <v>476</v>
      </c>
      <c r="H64" t="str">
        <f t="shared" ref="H64:H78" si="21">_xlfn.CONCAT(D64,E64)</f>
        <v>GoranIvanisevic</v>
      </c>
      <c r="I64" t="s">
        <v>245</v>
      </c>
      <c r="J64" t="s">
        <v>246</v>
      </c>
      <c r="K64" t="str">
        <f t="shared" si="13"/>
        <v>"2001",</v>
      </c>
      <c r="L64" t="str">
        <f t="shared" si="9"/>
        <v>["CRO"],</v>
      </c>
      <c r="M64" t="s">
        <v>473</v>
      </c>
      <c r="N64" t="str">
        <f t="shared" si="10"/>
        <v>["EUR"],</v>
      </c>
      <c r="O64" t="str">
        <f t="shared" si="14"/>
        <v>"Goran",</v>
      </c>
      <c r="P64" t="str">
        <f t="shared" si="15"/>
        <v>"Ivanisevic",</v>
      </c>
      <c r="Q64" t="str">
        <f t="shared" si="11"/>
        <v>["WIM"],</v>
      </c>
      <c r="R64" t="str">
        <f t="shared" si="16"/>
        <v>"HE",</v>
      </c>
      <c r="S64" t="s">
        <v>309</v>
      </c>
      <c r="T64" t="str">
        <f t="shared" si="17"/>
        <v>"goranivanisevic",</v>
      </c>
      <c r="U64">
        <v>1</v>
      </c>
      <c r="V64" t="s">
        <v>469</v>
      </c>
      <c r="W64" t="str">
        <f t="shared" si="18"/>
        <v>"1",</v>
      </c>
      <c r="X64" t="str">
        <f t="shared" si="19"/>
        <v>"LH",</v>
      </c>
      <c r="Y64" t="str">
        <f t="shared" si="20"/>
        <v>"Goran Ivanisevic",</v>
      </c>
    </row>
    <row r="65" spans="1:25" x14ac:dyDescent="0.25">
      <c r="A65">
        <v>2009</v>
      </c>
      <c r="B65" t="s">
        <v>540</v>
      </c>
      <c r="C65" t="s">
        <v>223</v>
      </c>
      <c r="D65" t="s">
        <v>59</v>
      </c>
      <c r="E65" t="s">
        <v>164</v>
      </c>
      <c r="F65" t="s">
        <v>241</v>
      </c>
      <c r="G65" t="s">
        <v>476</v>
      </c>
      <c r="H65" t="str">
        <f t="shared" si="21"/>
        <v>JuanMartinDelPotro</v>
      </c>
      <c r="I65" t="s">
        <v>245</v>
      </c>
      <c r="J65" t="s">
        <v>246</v>
      </c>
      <c r="K65" t="str">
        <f t="shared" ref="K65:K96" si="22">_xlfn.CONCAT($I65,A65,$J65)</f>
        <v>"2009",</v>
      </c>
      <c r="L65" t="str">
        <f t="shared" si="9"/>
        <v>["ARG"],</v>
      </c>
      <c r="M65" t="s">
        <v>472</v>
      </c>
      <c r="N65" t="str">
        <f t="shared" si="10"/>
        <v>["SAM"],</v>
      </c>
      <c r="O65" t="str">
        <f t="shared" ref="O65:O96" si="23">_xlfn.CONCAT($I65,D65,$J65)</f>
        <v>"JuanMartin",</v>
      </c>
      <c r="P65" t="str">
        <f t="shared" ref="P65:P96" si="24">_xlfn.CONCAT($I65,E65,$J65)</f>
        <v>"DelPotro",</v>
      </c>
      <c r="Q65" t="str">
        <f t="shared" si="11"/>
        <v>["USO"],</v>
      </c>
      <c r="R65" t="str">
        <f t="shared" ref="R65:R96" si="25">_xlfn.CONCAT($I65,G65,$J65)</f>
        <v>"HE",</v>
      </c>
      <c r="S65" t="s">
        <v>310</v>
      </c>
      <c r="T65" t="str">
        <f t="shared" ref="T65:T96" si="26">_xlfn.CONCAT($I65,S65,$J65)</f>
        <v>"juanmartindelpotro",</v>
      </c>
      <c r="U65">
        <v>1</v>
      </c>
      <c r="V65" t="s">
        <v>470</v>
      </c>
      <c r="W65" t="str">
        <f t="shared" ref="W65:W96" si="27">_xlfn.CONCAT($I65,U65,$J65)</f>
        <v>"1",</v>
      </c>
      <c r="X65" t="str">
        <f t="shared" ref="X65:X96" si="28">_xlfn.CONCAT($I65,V65,$J65)</f>
        <v>"RH",</v>
      </c>
      <c r="Y65" t="str">
        <f t="shared" ref="Y65:Y96" si="29">_xlfn.CONCAT(I65,D65," ",E65,J65)</f>
        <v>"JuanMartin DelPotro",</v>
      </c>
    </row>
    <row r="66" spans="1:25" x14ac:dyDescent="0.25">
      <c r="A66">
        <v>2018</v>
      </c>
      <c r="B66" t="s">
        <v>541</v>
      </c>
      <c r="C66" t="s">
        <v>231</v>
      </c>
      <c r="D66" t="s">
        <v>60</v>
      </c>
      <c r="E66" t="s">
        <v>165</v>
      </c>
      <c r="F66" t="s">
        <v>244</v>
      </c>
      <c r="G66" t="s">
        <v>477</v>
      </c>
      <c r="H66" t="str">
        <f t="shared" si="21"/>
        <v>CarolineWozniacki</v>
      </c>
      <c r="I66" t="s">
        <v>245</v>
      </c>
      <c r="J66" t="s">
        <v>246</v>
      </c>
      <c r="K66" t="str">
        <f t="shared" si="22"/>
        <v>"2018",</v>
      </c>
      <c r="L66" t="str">
        <f t="shared" ref="L66:L113" si="30">_xlfn.CONCAT("[",I66,C66,I66,"]",",")</f>
        <v>["DEN"],</v>
      </c>
      <c r="M66" t="s">
        <v>473</v>
      </c>
      <c r="N66" t="str">
        <f t="shared" ref="N66:N113" si="31">_xlfn.CONCAT("[",I66,M66,I66,"]",",")</f>
        <v>["EUR"],</v>
      </c>
      <c r="O66" t="str">
        <f t="shared" si="23"/>
        <v>"Caroline",</v>
      </c>
      <c r="P66" t="str">
        <f t="shared" si="24"/>
        <v>"Wozniacki",</v>
      </c>
      <c r="Q66" t="str">
        <f t="shared" ref="Q66:Q113" si="32">_xlfn.CONCAT("[",I66,F66,I66,"]",",")</f>
        <v>["AO"],</v>
      </c>
      <c r="R66" t="str">
        <f t="shared" si="25"/>
        <v>"SHE",</v>
      </c>
      <c r="S66" t="s">
        <v>311</v>
      </c>
      <c r="T66" t="str">
        <f t="shared" si="26"/>
        <v>"carolinewozniacki",</v>
      </c>
      <c r="U66">
        <v>1</v>
      </c>
      <c r="V66" t="s">
        <v>470</v>
      </c>
      <c r="W66" t="str">
        <f t="shared" si="27"/>
        <v>"1",</v>
      </c>
      <c r="X66" t="str">
        <f t="shared" si="28"/>
        <v>"RH",</v>
      </c>
      <c r="Y66" t="str">
        <f t="shared" si="29"/>
        <v>"Caroline Wozniacki",</v>
      </c>
    </row>
    <row r="67" spans="1:25" x14ac:dyDescent="0.25">
      <c r="A67">
        <v>1996</v>
      </c>
      <c r="B67" t="s">
        <v>542</v>
      </c>
      <c r="C67" t="s">
        <v>232</v>
      </c>
      <c r="D67" t="s">
        <v>61</v>
      </c>
      <c r="E67" t="s">
        <v>166</v>
      </c>
      <c r="F67" t="s">
        <v>242</v>
      </c>
      <c r="G67" t="s">
        <v>476</v>
      </c>
      <c r="H67" t="str">
        <f t="shared" si="21"/>
        <v>RichardKrajicek</v>
      </c>
      <c r="I67" t="s">
        <v>245</v>
      </c>
      <c r="J67" t="s">
        <v>246</v>
      </c>
      <c r="K67" t="str">
        <f t="shared" si="22"/>
        <v>"1996",</v>
      </c>
      <c r="L67" t="str">
        <f t="shared" si="30"/>
        <v>["NLD"],</v>
      </c>
      <c r="M67" t="s">
        <v>473</v>
      </c>
      <c r="N67" t="str">
        <f t="shared" si="31"/>
        <v>["EUR"],</v>
      </c>
      <c r="O67" t="str">
        <f t="shared" si="23"/>
        <v>"Richard",</v>
      </c>
      <c r="P67" t="str">
        <f t="shared" si="24"/>
        <v>"Krajicek",</v>
      </c>
      <c r="Q67" t="str">
        <f t="shared" si="32"/>
        <v>["WIM"],</v>
      </c>
      <c r="R67" t="str">
        <f t="shared" si="25"/>
        <v>"HE",</v>
      </c>
      <c r="S67" t="s">
        <v>312</v>
      </c>
      <c r="T67" t="str">
        <f t="shared" si="26"/>
        <v>"richardkrajicek",</v>
      </c>
      <c r="U67">
        <v>1</v>
      </c>
      <c r="V67" t="s">
        <v>470</v>
      </c>
      <c r="W67" t="str">
        <f t="shared" si="27"/>
        <v>"1",</v>
      </c>
      <c r="X67" t="str">
        <f t="shared" si="28"/>
        <v>"RH",</v>
      </c>
      <c r="Y67" t="str">
        <f t="shared" si="29"/>
        <v>"Richard Krajicek",</v>
      </c>
    </row>
    <row r="68" spans="1:25" x14ac:dyDescent="0.25">
      <c r="A68">
        <v>2021</v>
      </c>
      <c r="B68" t="s">
        <v>543</v>
      </c>
      <c r="C68" t="s">
        <v>221</v>
      </c>
      <c r="D68" t="s">
        <v>63</v>
      </c>
      <c r="E68" t="s">
        <v>168</v>
      </c>
      <c r="F68" t="s">
        <v>243</v>
      </c>
      <c r="G68" t="s">
        <v>477</v>
      </c>
      <c r="H68" t="str">
        <f t="shared" si="21"/>
        <v>BarboraKrejcikova</v>
      </c>
      <c r="I68" t="s">
        <v>245</v>
      </c>
      <c r="J68" t="s">
        <v>246</v>
      </c>
      <c r="K68" t="str">
        <f t="shared" si="22"/>
        <v>"2021",</v>
      </c>
      <c r="L68" t="str">
        <f t="shared" si="30"/>
        <v>["CZE"],</v>
      </c>
      <c r="M68" t="s">
        <v>473</v>
      </c>
      <c r="N68" t="str">
        <f t="shared" si="31"/>
        <v>["EUR"],</v>
      </c>
      <c r="O68" t="str">
        <f t="shared" si="23"/>
        <v>"Barbora",</v>
      </c>
      <c r="P68" t="str">
        <f t="shared" si="24"/>
        <v>"Krejcikova",</v>
      </c>
      <c r="Q68" t="str">
        <f t="shared" si="32"/>
        <v>["FO"],</v>
      </c>
      <c r="R68" t="str">
        <f t="shared" si="25"/>
        <v>"SHE",</v>
      </c>
      <c r="S68" t="s">
        <v>314</v>
      </c>
      <c r="T68" t="str">
        <f t="shared" si="26"/>
        <v>"barborakrejcikova",</v>
      </c>
      <c r="U68">
        <v>1</v>
      </c>
      <c r="V68" t="s">
        <v>470</v>
      </c>
      <c r="W68" t="str">
        <f t="shared" si="27"/>
        <v>"1",</v>
      </c>
      <c r="X68" t="str">
        <f t="shared" si="28"/>
        <v>"RH",</v>
      </c>
      <c r="Y68" t="str">
        <f t="shared" si="29"/>
        <v>"Barbora Krejcikova",</v>
      </c>
    </row>
    <row r="69" spans="1:25" x14ac:dyDescent="0.25">
      <c r="A69">
        <v>2015</v>
      </c>
      <c r="B69" t="s">
        <v>544</v>
      </c>
      <c r="C69" t="s">
        <v>229</v>
      </c>
      <c r="D69" t="s">
        <v>64</v>
      </c>
      <c r="E69" t="s">
        <v>169</v>
      </c>
      <c r="F69" t="s">
        <v>241</v>
      </c>
      <c r="G69" t="s">
        <v>477</v>
      </c>
      <c r="H69" t="str">
        <f t="shared" si="21"/>
        <v>FlaviaPennetta</v>
      </c>
      <c r="I69" t="s">
        <v>245</v>
      </c>
      <c r="J69" t="s">
        <v>246</v>
      </c>
      <c r="K69" t="str">
        <f t="shared" si="22"/>
        <v>"2015",</v>
      </c>
      <c r="L69" t="str">
        <f t="shared" si="30"/>
        <v>["ITA"],</v>
      </c>
      <c r="M69" t="s">
        <v>473</v>
      </c>
      <c r="N69" t="str">
        <f t="shared" si="31"/>
        <v>["EUR"],</v>
      </c>
      <c r="O69" t="str">
        <f t="shared" si="23"/>
        <v>"Flavia",</v>
      </c>
      <c r="P69" t="str">
        <f t="shared" si="24"/>
        <v>"Pennetta",</v>
      </c>
      <c r="Q69" t="str">
        <f t="shared" si="32"/>
        <v>["USO"],</v>
      </c>
      <c r="R69" t="str">
        <f t="shared" si="25"/>
        <v>"SHE",</v>
      </c>
      <c r="S69" t="s">
        <v>315</v>
      </c>
      <c r="T69" t="str">
        <f t="shared" si="26"/>
        <v>"flaviapennetta",</v>
      </c>
      <c r="U69">
        <v>1</v>
      </c>
      <c r="V69" t="s">
        <v>470</v>
      </c>
      <c r="W69" t="str">
        <f t="shared" si="27"/>
        <v>"1",</v>
      </c>
      <c r="X69" t="str">
        <f t="shared" si="28"/>
        <v>"RH",</v>
      </c>
      <c r="Y69" t="str">
        <f t="shared" si="29"/>
        <v>"Flavia Pennetta",</v>
      </c>
    </row>
    <row r="70" spans="1:25" x14ac:dyDescent="0.25">
      <c r="A70">
        <v>2012</v>
      </c>
      <c r="B70" t="s">
        <v>545</v>
      </c>
      <c r="C70" t="s">
        <v>227</v>
      </c>
      <c r="D70" t="s">
        <v>65</v>
      </c>
      <c r="E70" t="s">
        <v>170</v>
      </c>
      <c r="F70" t="s">
        <v>595</v>
      </c>
      <c r="G70" t="s">
        <v>476</v>
      </c>
      <c r="H70" t="str">
        <f t="shared" si="21"/>
        <v>AndyMurray</v>
      </c>
      <c r="I70" t="s">
        <v>245</v>
      </c>
      <c r="J70" t="s">
        <v>246</v>
      </c>
      <c r="K70" t="str">
        <f t="shared" si="22"/>
        <v>"2012",</v>
      </c>
      <c r="L70" t="str">
        <f t="shared" si="30"/>
        <v>["GBR"],</v>
      </c>
      <c r="M70" t="s">
        <v>473</v>
      </c>
      <c r="N70" t="str">
        <f t="shared" si="31"/>
        <v>["EUR"],</v>
      </c>
      <c r="O70" t="str">
        <f t="shared" si="23"/>
        <v>"Andy",</v>
      </c>
      <c r="P70" t="str">
        <f t="shared" si="24"/>
        <v>"Murray",</v>
      </c>
      <c r="Q70" t="str">
        <f t="shared" si="32"/>
        <v>["WIM","USO"],</v>
      </c>
      <c r="R70" t="str">
        <f t="shared" si="25"/>
        <v>"HE",</v>
      </c>
      <c r="S70" t="s">
        <v>316</v>
      </c>
      <c r="T70" t="str">
        <f t="shared" si="26"/>
        <v>"andymurray",</v>
      </c>
      <c r="U70">
        <v>3</v>
      </c>
      <c r="V70" t="s">
        <v>470</v>
      </c>
      <c r="W70" t="str">
        <f t="shared" si="27"/>
        <v>"3",</v>
      </c>
      <c r="X70" t="str">
        <f t="shared" si="28"/>
        <v>"RH",</v>
      </c>
      <c r="Y70" t="str">
        <f t="shared" si="29"/>
        <v>"Andy Murray",</v>
      </c>
    </row>
    <row r="71" spans="1:25" x14ac:dyDescent="0.25">
      <c r="A71">
        <v>2004</v>
      </c>
      <c r="B71" t="s">
        <v>546</v>
      </c>
      <c r="C71" t="s">
        <v>225</v>
      </c>
      <c r="D71" t="s">
        <v>66</v>
      </c>
      <c r="E71" t="s">
        <v>171</v>
      </c>
      <c r="F71" t="s">
        <v>243</v>
      </c>
      <c r="G71" t="s">
        <v>477</v>
      </c>
      <c r="H71" t="str">
        <f t="shared" si="21"/>
        <v>AnastasiaMyskina</v>
      </c>
      <c r="I71" t="s">
        <v>245</v>
      </c>
      <c r="J71" t="s">
        <v>246</v>
      </c>
      <c r="K71" t="str">
        <f t="shared" si="22"/>
        <v>"2004",</v>
      </c>
      <c r="L71" t="str">
        <f t="shared" si="30"/>
        <v>["RUS"],</v>
      </c>
      <c r="M71" t="s">
        <v>602</v>
      </c>
      <c r="N71" t="str">
        <f t="shared" si="31"/>
        <v>["ASA","EUR"],</v>
      </c>
      <c r="O71" t="str">
        <f t="shared" si="23"/>
        <v>"Anastasia",</v>
      </c>
      <c r="P71" t="str">
        <f t="shared" si="24"/>
        <v>"Myskina",</v>
      </c>
      <c r="Q71" t="str">
        <f t="shared" si="32"/>
        <v>["FO"],</v>
      </c>
      <c r="R71" t="str">
        <f t="shared" si="25"/>
        <v>"SHE",</v>
      </c>
      <c r="S71" t="s">
        <v>317</v>
      </c>
      <c r="T71" t="str">
        <f t="shared" si="26"/>
        <v>"anastasiamyskina",</v>
      </c>
      <c r="U71">
        <v>1</v>
      </c>
      <c r="V71" t="s">
        <v>470</v>
      </c>
      <c r="W71" t="str">
        <f t="shared" si="27"/>
        <v>"1",</v>
      </c>
      <c r="X71" t="str">
        <f t="shared" si="28"/>
        <v>"RH",</v>
      </c>
      <c r="Y71" t="str">
        <f t="shared" si="29"/>
        <v>"Anastasia Myskina",</v>
      </c>
    </row>
    <row r="72" spans="1:25" x14ac:dyDescent="0.25">
      <c r="A72">
        <v>2003</v>
      </c>
      <c r="B72" t="s">
        <v>547</v>
      </c>
      <c r="C72" t="s">
        <v>234</v>
      </c>
      <c r="D72" t="s">
        <v>67</v>
      </c>
      <c r="E72" t="s">
        <v>172</v>
      </c>
      <c r="F72" t="s">
        <v>589</v>
      </c>
      <c r="G72" t="s">
        <v>477</v>
      </c>
      <c r="H72" t="str">
        <f t="shared" si="21"/>
        <v>JustineHenin</v>
      </c>
      <c r="I72" t="s">
        <v>245</v>
      </c>
      <c r="J72" t="s">
        <v>246</v>
      </c>
      <c r="K72" t="str">
        <f t="shared" si="22"/>
        <v>"2003",</v>
      </c>
      <c r="L72" t="str">
        <f t="shared" si="30"/>
        <v>["BEL"],</v>
      </c>
      <c r="M72" t="s">
        <v>473</v>
      </c>
      <c r="N72" t="str">
        <f t="shared" si="31"/>
        <v>["EUR"],</v>
      </c>
      <c r="O72" t="str">
        <f t="shared" si="23"/>
        <v>"Justine",</v>
      </c>
      <c r="P72" t="str">
        <f t="shared" si="24"/>
        <v>"Henin",</v>
      </c>
      <c r="Q72" t="str">
        <f t="shared" si="32"/>
        <v>["AO","FO","USO"],</v>
      </c>
      <c r="R72" t="str">
        <f t="shared" si="25"/>
        <v>"SHE",</v>
      </c>
      <c r="S72" t="s">
        <v>318</v>
      </c>
      <c r="T72" t="str">
        <f t="shared" si="26"/>
        <v>"justinehenin",</v>
      </c>
      <c r="U72">
        <v>7</v>
      </c>
      <c r="V72" t="s">
        <v>470</v>
      </c>
      <c r="W72" t="str">
        <f t="shared" si="27"/>
        <v>"7",</v>
      </c>
      <c r="X72" t="str">
        <f t="shared" si="28"/>
        <v>"RH",</v>
      </c>
      <c r="Y72" t="str">
        <f t="shared" si="29"/>
        <v>"Justine Henin",</v>
      </c>
    </row>
    <row r="73" spans="1:25" x14ac:dyDescent="0.25">
      <c r="A73">
        <v>1987</v>
      </c>
      <c r="B73" t="s">
        <v>548</v>
      </c>
      <c r="C73" t="s">
        <v>218</v>
      </c>
      <c r="D73" t="s">
        <v>68</v>
      </c>
      <c r="E73" t="s">
        <v>173</v>
      </c>
      <c r="F73" t="s">
        <v>242</v>
      </c>
      <c r="G73" t="s">
        <v>476</v>
      </c>
      <c r="H73" t="str">
        <f t="shared" si="21"/>
        <v>PatCash</v>
      </c>
      <c r="I73" t="s">
        <v>245</v>
      </c>
      <c r="J73" t="s">
        <v>246</v>
      </c>
      <c r="K73" t="str">
        <f t="shared" si="22"/>
        <v>"1987",</v>
      </c>
      <c r="L73" t="str">
        <f t="shared" si="30"/>
        <v>["AUS"],</v>
      </c>
      <c r="M73" t="s">
        <v>218</v>
      </c>
      <c r="N73" t="str">
        <f t="shared" si="31"/>
        <v>["AUS"],</v>
      </c>
      <c r="O73" t="str">
        <f t="shared" si="23"/>
        <v>"Pat",</v>
      </c>
      <c r="P73" t="str">
        <f t="shared" si="24"/>
        <v>"Cash",</v>
      </c>
      <c r="Q73" t="str">
        <f t="shared" si="32"/>
        <v>["WIM"],</v>
      </c>
      <c r="R73" t="str">
        <f t="shared" si="25"/>
        <v>"HE",</v>
      </c>
      <c r="S73" t="s">
        <v>319</v>
      </c>
      <c r="T73" t="str">
        <f t="shared" si="26"/>
        <v>"patcash",</v>
      </c>
      <c r="U73">
        <v>1</v>
      </c>
      <c r="V73" t="s">
        <v>470</v>
      </c>
      <c r="W73" t="str">
        <f t="shared" si="27"/>
        <v>"1",</v>
      </c>
      <c r="X73" t="str">
        <f t="shared" si="28"/>
        <v>"RH",</v>
      </c>
      <c r="Y73" t="str">
        <f t="shared" si="29"/>
        <v>"Pat Cash",</v>
      </c>
    </row>
    <row r="74" spans="1:25" x14ac:dyDescent="0.25">
      <c r="A74">
        <v>1976</v>
      </c>
      <c r="B74" t="s">
        <v>549</v>
      </c>
      <c r="C74" t="s">
        <v>229</v>
      </c>
      <c r="D74" t="s">
        <v>69</v>
      </c>
      <c r="E74" t="s">
        <v>174</v>
      </c>
      <c r="F74" t="s">
        <v>243</v>
      </c>
      <c r="G74" t="s">
        <v>476</v>
      </c>
      <c r="H74" t="str">
        <f t="shared" si="21"/>
        <v>AdrianoPanatta</v>
      </c>
      <c r="I74" t="s">
        <v>245</v>
      </c>
      <c r="J74" t="s">
        <v>246</v>
      </c>
      <c r="K74" t="str">
        <f t="shared" si="22"/>
        <v>"1976",</v>
      </c>
      <c r="L74" t="str">
        <f t="shared" si="30"/>
        <v>["ITA"],</v>
      </c>
      <c r="M74" t="s">
        <v>473</v>
      </c>
      <c r="N74" t="str">
        <f t="shared" si="31"/>
        <v>["EUR"],</v>
      </c>
      <c r="O74" t="str">
        <f t="shared" si="23"/>
        <v>"Adriano",</v>
      </c>
      <c r="P74" t="str">
        <f t="shared" si="24"/>
        <v>"Panatta",</v>
      </c>
      <c r="Q74" t="str">
        <f t="shared" si="32"/>
        <v>["FO"],</v>
      </c>
      <c r="R74" t="str">
        <f t="shared" si="25"/>
        <v>"HE",</v>
      </c>
      <c r="S74" t="s">
        <v>320</v>
      </c>
      <c r="T74" t="str">
        <f t="shared" si="26"/>
        <v>"adrianopanatta",</v>
      </c>
      <c r="U74">
        <v>1</v>
      </c>
      <c r="V74" t="s">
        <v>470</v>
      </c>
      <c r="W74" t="str">
        <f t="shared" si="27"/>
        <v>"1",</v>
      </c>
      <c r="X74" t="str">
        <f t="shared" si="28"/>
        <v>"RH",</v>
      </c>
      <c r="Y74" t="str">
        <f t="shared" si="29"/>
        <v>"Adriano Panatta",</v>
      </c>
    </row>
    <row r="75" spans="1:25" x14ac:dyDescent="0.25">
      <c r="A75">
        <v>2021</v>
      </c>
      <c r="B75" t="s">
        <v>550</v>
      </c>
      <c r="C75" t="s">
        <v>227</v>
      </c>
      <c r="D75" t="s">
        <v>70</v>
      </c>
      <c r="E75" t="s">
        <v>175</v>
      </c>
      <c r="F75" t="s">
        <v>241</v>
      </c>
      <c r="G75" t="s">
        <v>477</v>
      </c>
      <c r="H75" t="str">
        <f t="shared" si="21"/>
        <v>EmmaRaducanu</v>
      </c>
      <c r="I75" t="s">
        <v>245</v>
      </c>
      <c r="J75" t="s">
        <v>246</v>
      </c>
      <c r="K75" t="str">
        <f t="shared" si="22"/>
        <v>"2021",</v>
      </c>
      <c r="L75" t="str">
        <f t="shared" si="30"/>
        <v>["GBR"],</v>
      </c>
      <c r="M75" t="s">
        <v>473</v>
      </c>
      <c r="N75" t="str">
        <f t="shared" si="31"/>
        <v>["EUR"],</v>
      </c>
      <c r="O75" t="str">
        <f t="shared" si="23"/>
        <v>"Emma",</v>
      </c>
      <c r="P75" t="str">
        <f t="shared" si="24"/>
        <v>"Raducanu",</v>
      </c>
      <c r="Q75" t="str">
        <f t="shared" si="32"/>
        <v>["USO"],</v>
      </c>
      <c r="R75" t="str">
        <f t="shared" si="25"/>
        <v>"SHE",</v>
      </c>
      <c r="S75" t="s">
        <v>321</v>
      </c>
      <c r="T75" t="str">
        <f t="shared" si="26"/>
        <v>"emmaraducanu",</v>
      </c>
      <c r="U75">
        <v>1</v>
      </c>
      <c r="V75" t="s">
        <v>470</v>
      </c>
      <c r="W75" t="str">
        <f t="shared" si="27"/>
        <v>"1",</v>
      </c>
      <c r="X75" t="str">
        <f t="shared" si="28"/>
        <v>"RH",</v>
      </c>
      <c r="Y75" t="str">
        <f t="shared" si="29"/>
        <v>"Emma Raducanu",</v>
      </c>
    </row>
    <row r="76" spans="1:25" x14ac:dyDescent="0.25">
      <c r="A76">
        <v>1978</v>
      </c>
      <c r="B76" t="s">
        <v>586</v>
      </c>
      <c r="C76" t="s">
        <v>228</v>
      </c>
      <c r="D76" t="s">
        <v>27</v>
      </c>
      <c r="E76" t="s">
        <v>210</v>
      </c>
      <c r="F76" t="s">
        <v>243</v>
      </c>
      <c r="G76" t="s">
        <v>477</v>
      </c>
      <c r="H76" t="str">
        <f>_xlfn.CONCAT(D76,E76)</f>
        <v>VirginiaRuzici</v>
      </c>
      <c r="I76" t="s">
        <v>245</v>
      </c>
      <c r="J76" t="s">
        <v>246</v>
      </c>
      <c r="K76" t="str">
        <f t="shared" si="22"/>
        <v>"1978",</v>
      </c>
      <c r="L76" t="str">
        <f t="shared" si="30"/>
        <v>["ROM"],</v>
      </c>
      <c r="M76" t="s">
        <v>473</v>
      </c>
      <c r="N76" t="str">
        <f t="shared" si="31"/>
        <v>["EUR"],</v>
      </c>
      <c r="O76" t="str">
        <f t="shared" si="23"/>
        <v>"Virginia",</v>
      </c>
      <c r="P76" t="str">
        <f t="shared" si="24"/>
        <v>"Ruzici",</v>
      </c>
      <c r="Q76" t="str">
        <f t="shared" si="32"/>
        <v>["FO"],</v>
      </c>
      <c r="R76" t="str">
        <f t="shared" si="25"/>
        <v>"SHE",</v>
      </c>
      <c r="S76" t="s">
        <v>356</v>
      </c>
      <c r="T76" t="str">
        <f t="shared" si="26"/>
        <v>"virginiaruzici",</v>
      </c>
      <c r="U76">
        <v>1</v>
      </c>
      <c r="V76" t="s">
        <v>470</v>
      </c>
      <c r="W76" t="str">
        <f t="shared" si="27"/>
        <v>"1",</v>
      </c>
      <c r="X76" t="str">
        <f t="shared" si="28"/>
        <v>"RH",</v>
      </c>
      <c r="Y76" t="str">
        <f t="shared" si="29"/>
        <v>"Virginia Ruzici",</v>
      </c>
    </row>
    <row r="77" spans="1:25" x14ac:dyDescent="0.25">
      <c r="A77">
        <v>1977</v>
      </c>
      <c r="B77" t="s">
        <v>551</v>
      </c>
      <c r="C77" t="s">
        <v>212</v>
      </c>
      <c r="D77" t="s">
        <v>71</v>
      </c>
      <c r="E77" t="s">
        <v>176</v>
      </c>
      <c r="F77" t="s">
        <v>244</v>
      </c>
      <c r="G77" t="s">
        <v>476</v>
      </c>
      <c r="H77" t="str">
        <f t="shared" si="21"/>
        <v>VitasGerulaitis</v>
      </c>
      <c r="I77" t="s">
        <v>245</v>
      </c>
      <c r="J77" t="s">
        <v>246</v>
      </c>
      <c r="K77" t="str">
        <f t="shared" si="22"/>
        <v>"1977",</v>
      </c>
      <c r="L77" t="str">
        <f t="shared" si="30"/>
        <v>["USA"],</v>
      </c>
      <c r="M77" t="s">
        <v>471</v>
      </c>
      <c r="N77" t="str">
        <f t="shared" si="31"/>
        <v>["NAM"],</v>
      </c>
      <c r="O77" t="str">
        <f t="shared" si="23"/>
        <v>"Vitas",</v>
      </c>
      <c r="P77" t="str">
        <f t="shared" si="24"/>
        <v>"Gerulaitis",</v>
      </c>
      <c r="Q77" t="str">
        <f t="shared" si="32"/>
        <v>["AO"],</v>
      </c>
      <c r="R77" t="str">
        <f t="shared" si="25"/>
        <v>"HE",</v>
      </c>
      <c r="S77" t="s">
        <v>322</v>
      </c>
      <c r="T77" t="str">
        <f t="shared" si="26"/>
        <v>"vitasgerulaitis",</v>
      </c>
      <c r="U77">
        <v>1</v>
      </c>
      <c r="V77" t="s">
        <v>470</v>
      </c>
      <c r="W77" t="str">
        <f t="shared" si="27"/>
        <v>"1",</v>
      </c>
      <c r="X77" t="str">
        <f t="shared" si="28"/>
        <v>"RH",</v>
      </c>
      <c r="Y77" t="str">
        <f t="shared" si="29"/>
        <v>"Vitas Gerulaitis",</v>
      </c>
    </row>
    <row r="78" spans="1:25" x14ac:dyDescent="0.25">
      <c r="A78">
        <v>1997</v>
      </c>
      <c r="B78" t="s">
        <v>552</v>
      </c>
      <c r="C78" t="s">
        <v>235</v>
      </c>
      <c r="D78" t="s">
        <v>72</v>
      </c>
      <c r="E78" t="s">
        <v>177</v>
      </c>
      <c r="F78" t="s">
        <v>243</v>
      </c>
      <c r="G78" t="s">
        <v>476</v>
      </c>
      <c r="H78" t="str">
        <f t="shared" si="21"/>
        <v>GustavoKuerten</v>
      </c>
      <c r="I78" t="s">
        <v>245</v>
      </c>
      <c r="J78" t="s">
        <v>246</v>
      </c>
      <c r="K78" t="str">
        <f t="shared" si="22"/>
        <v>"1997",</v>
      </c>
      <c r="L78" t="str">
        <f t="shared" si="30"/>
        <v>["BRA"],</v>
      </c>
      <c r="M78" t="s">
        <v>472</v>
      </c>
      <c r="N78" t="str">
        <f t="shared" si="31"/>
        <v>["SAM"],</v>
      </c>
      <c r="O78" t="str">
        <f t="shared" si="23"/>
        <v>"Gustavo",</v>
      </c>
      <c r="P78" t="str">
        <f t="shared" si="24"/>
        <v>"Kuerten",</v>
      </c>
      <c r="Q78" t="str">
        <f t="shared" si="32"/>
        <v>["FO"],</v>
      </c>
      <c r="R78" t="str">
        <f t="shared" si="25"/>
        <v>"HE",</v>
      </c>
      <c r="S78" t="s">
        <v>323</v>
      </c>
      <c r="T78" t="str">
        <f t="shared" si="26"/>
        <v>"gustavokuerten",</v>
      </c>
      <c r="U78">
        <v>3</v>
      </c>
      <c r="V78" t="s">
        <v>470</v>
      </c>
      <c r="W78" t="str">
        <f t="shared" si="27"/>
        <v>"3",</v>
      </c>
      <c r="X78" t="str">
        <f t="shared" si="28"/>
        <v>"RH",</v>
      </c>
      <c r="Y78" t="str">
        <f t="shared" si="29"/>
        <v>"Gustavo Kuerten",</v>
      </c>
    </row>
    <row r="79" spans="1:25" x14ac:dyDescent="0.25">
      <c r="A79">
        <v>1990</v>
      </c>
      <c r="B79" t="s">
        <v>553</v>
      </c>
      <c r="C79" t="s">
        <v>236</v>
      </c>
      <c r="D79" t="s">
        <v>73</v>
      </c>
      <c r="E79" t="s">
        <v>178</v>
      </c>
      <c r="F79" t="s">
        <v>243</v>
      </c>
      <c r="G79" t="s">
        <v>476</v>
      </c>
      <c r="H79" t="str">
        <f t="shared" ref="H79:H95" si="33">_xlfn.CONCAT(D79,E79)</f>
        <v>AndresGomez</v>
      </c>
      <c r="I79" t="s">
        <v>245</v>
      </c>
      <c r="J79" t="s">
        <v>246</v>
      </c>
      <c r="K79" t="str">
        <f t="shared" si="22"/>
        <v>"1990",</v>
      </c>
      <c r="L79" t="str">
        <f t="shared" si="30"/>
        <v>["ECU"],</v>
      </c>
      <c r="M79" t="s">
        <v>472</v>
      </c>
      <c r="N79" t="str">
        <f t="shared" si="31"/>
        <v>["SAM"],</v>
      </c>
      <c r="O79" t="str">
        <f t="shared" si="23"/>
        <v>"Andres",</v>
      </c>
      <c r="P79" t="str">
        <f t="shared" si="24"/>
        <v>"Gomez",</v>
      </c>
      <c r="Q79" t="str">
        <f t="shared" si="32"/>
        <v>["FO"],</v>
      </c>
      <c r="R79" t="str">
        <f t="shared" si="25"/>
        <v>"HE",</v>
      </c>
      <c r="S79" t="s">
        <v>324</v>
      </c>
      <c r="T79" t="str">
        <f t="shared" si="26"/>
        <v>"andresgomez",</v>
      </c>
      <c r="U79">
        <v>1</v>
      </c>
      <c r="V79" t="s">
        <v>469</v>
      </c>
      <c r="W79" t="str">
        <f t="shared" si="27"/>
        <v>"1",</v>
      </c>
      <c r="X79" t="str">
        <f t="shared" si="28"/>
        <v>"LH",</v>
      </c>
      <c r="Y79" t="str">
        <f t="shared" si="29"/>
        <v>"Andres Gomez",</v>
      </c>
    </row>
    <row r="80" spans="1:25" x14ac:dyDescent="0.25">
      <c r="A80">
        <v>1996</v>
      </c>
      <c r="B80" t="s">
        <v>554</v>
      </c>
      <c r="C80" t="s">
        <v>225</v>
      </c>
      <c r="D80" t="s">
        <v>74</v>
      </c>
      <c r="E80" t="s">
        <v>179</v>
      </c>
      <c r="F80" t="s">
        <v>594</v>
      </c>
      <c r="G80" t="s">
        <v>476</v>
      </c>
      <c r="H80" t="str">
        <f t="shared" si="33"/>
        <v>YevgenyKafelnikov</v>
      </c>
      <c r="I80" t="s">
        <v>245</v>
      </c>
      <c r="J80" t="s">
        <v>246</v>
      </c>
      <c r="K80" t="str">
        <f t="shared" si="22"/>
        <v>"1996",</v>
      </c>
      <c r="L80" t="str">
        <f t="shared" si="30"/>
        <v>["RUS"],</v>
      </c>
      <c r="M80" t="s">
        <v>602</v>
      </c>
      <c r="N80" t="str">
        <f t="shared" si="31"/>
        <v>["ASA","EUR"],</v>
      </c>
      <c r="O80" t="str">
        <f t="shared" si="23"/>
        <v>"Yevgeny",</v>
      </c>
      <c r="P80" t="str">
        <f t="shared" si="24"/>
        <v>"Kafelnikov",</v>
      </c>
      <c r="Q80" t="str">
        <f t="shared" si="32"/>
        <v>["AO","FO"],</v>
      </c>
      <c r="R80" t="str">
        <f t="shared" si="25"/>
        <v>"HE",</v>
      </c>
      <c r="S80" t="s">
        <v>325</v>
      </c>
      <c r="T80" t="str">
        <f t="shared" si="26"/>
        <v>"yevgenykafelnikov",</v>
      </c>
      <c r="U80">
        <v>2</v>
      </c>
      <c r="V80" t="s">
        <v>470</v>
      </c>
      <c r="W80" t="str">
        <f t="shared" si="27"/>
        <v>"2",</v>
      </c>
      <c r="X80" t="str">
        <f t="shared" si="28"/>
        <v>"RH",</v>
      </c>
      <c r="Y80" t="str">
        <f t="shared" si="29"/>
        <v>"Yevgeny Kafelnikov",</v>
      </c>
    </row>
    <row r="81" spans="1:25" x14ac:dyDescent="0.25">
      <c r="A81">
        <v>2020</v>
      </c>
      <c r="B81" t="s">
        <v>555</v>
      </c>
      <c r="C81" t="s">
        <v>237</v>
      </c>
      <c r="D81" t="s">
        <v>75</v>
      </c>
      <c r="E81" t="s">
        <v>180</v>
      </c>
      <c r="F81" t="s">
        <v>241</v>
      </c>
      <c r="G81" t="s">
        <v>476</v>
      </c>
      <c r="H81" t="str">
        <f t="shared" si="33"/>
        <v>DominicThiem</v>
      </c>
      <c r="I81" t="s">
        <v>245</v>
      </c>
      <c r="J81" t="s">
        <v>246</v>
      </c>
      <c r="K81" t="str">
        <f t="shared" si="22"/>
        <v>"2020",</v>
      </c>
      <c r="L81" t="str">
        <f t="shared" si="30"/>
        <v>["AUT"],</v>
      </c>
      <c r="M81" t="s">
        <v>473</v>
      </c>
      <c r="N81" t="str">
        <f t="shared" si="31"/>
        <v>["EUR"],</v>
      </c>
      <c r="O81" t="str">
        <f t="shared" si="23"/>
        <v>"Dominic",</v>
      </c>
      <c r="P81" t="str">
        <f t="shared" si="24"/>
        <v>"Thiem",</v>
      </c>
      <c r="Q81" t="str">
        <f t="shared" si="32"/>
        <v>["USO"],</v>
      </c>
      <c r="R81" t="str">
        <f t="shared" si="25"/>
        <v>"HE",</v>
      </c>
      <c r="S81" t="s">
        <v>326</v>
      </c>
      <c r="T81" t="str">
        <f t="shared" si="26"/>
        <v>"dominicthiem",</v>
      </c>
      <c r="U81">
        <v>1</v>
      </c>
      <c r="V81" t="s">
        <v>470</v>
      </c>
      <c r="W81" t="str">
        <f t="shared" si="27"/>
        <v>"1",</v>
      </c>
      <c r="X81" t="str">
        <f t="shared" si="28"/>
        <v>"RH",</v>
      </c>
      <c r="Y81" t="str">
        <f t="shared" si="29"/>
        <v>"Dominic Thiem",</v>
      </c>
    </row>
    <row r="82" spans="1:25" x14ac:dyDescent="0.25">
      <c r="A82">
        <v>1976</v>
      </c>
      <c r="B82" t="s">
        <v>556</v>
      </c>
      <c r="C82" t="s">
        <v>218</v>
      </c>
      <c r="D82" t="s">
        <v>76</v>
      </c>
      <c r="E82" t="s">
        <v>181</v>
      </c>
      <c r="F82" t="s">
        <v>244</v>
      </c>
      <c r="G82" t="s">
        <v>476</v>
      </c>
      <c r="H82" t="str">
        <f t="shared" si="33"/>
        <v>MarkEdmondson</v>
      </c>
      <c r="I82" t="s">
        <v>245</v>
      </c>
      <c r="J82" t="s">
        <v>246</v>
      </c>
      <c r="K82" t="str">
        <f t="shared" si="22"/>
        <v>"1976",</v>
      </c>
      <c r="L82" t="str">
        <f t="shared" si="30"/>
        <v>["AUS"],</v>
      </c>
      <c r="M82" t="s">
        <v>218</v>
      </c>
      <c r="N82" t="str">
        <f t="shared" si="31"/>
        <v>["AUS"],</v>
      </c>
      <c r="O82" t="str">
        <f t="shared" si="23"/>
        <v>"Mark",</v>
      </c>
      <c r="P82" t="str">
        <f t="shared" si="24"/>
        <v>"Edmondson",</v>
      </c>
      <c r="Q82" t="str">
        <f t="shared" si="32"/>
        <v>["AO"],</v>
      </c>
      <c r="R82" t="str">
        <f t="shared" si="25"/>
        <v>"HE",</v>
      </c>
      <c r="S82" t="s">
        <v>327</v>
      </c>
      <c r="T82" t="str">
        <f t="shared" si="26"/>
        <v>"markedmondson",</v>
      </c>
      <c r="U82">
        <v>1</v>
      </c>
      <c r="V82" t="s">
        <v>470</v>
      </c>
      <c r="W82" t="str">
        <f t="shared" si="27"/>
        <v>"1",</v>
      </c>
      <c r="X82" t="str">
        <f t="shared" si="28"/>
        <v>"RH",</v>
      </c>
      <c r="Y82" t="str">
        <f t="shared" si="29"/>
        <v>"Mark Edmondson",</v>
      </c>
    </row>
    <row r="83" spans="1:25" x14ac:dyDescent="0.25">
      <c r="A83">
        <v>1972</v>
      </c>
      <c r="B83" t="s">
        <v>557</v>
      </c>
      <c r="C83" t="s">
        <v>228</v>
      </c>
      <c r="D83" t="s">
        <v>77</v>
      </c>
      <c r="E83" t="s">
        <v>182</v>
      </c>
      <c r="F83" t="s">
        <v>591</v>
      </c>
      <c r="G83" t="s">
        <v>476</v>
      </c>
      <c r="H83" t="str">
        <f t="shared" si="33"/>
        <v>IlieNastase</v>
      </c>
      <c r="I83" t="s">
        <v>245</v>
      </c>
      <c r="J83" t="s">
        <v>246</v>
      </c>
      <c r="K83" t="str">
        <f t="shared" si="22"/>
        <v>"1972",</v>
      </c>
      <c r="L83" t="str">
        <f t="shared" si="30"/>
        <v>["ROM"],</v>
      </c>
      <c r="M83" t="s">
        <v>473</v>
      </c>
      <c r="N83" t="str">
        <f t="shared" si="31"/>
        <v>["EUR"],</v>
      </c>
      <c r="O83" t="str">
        <f t="shared" si="23"/>
        <v>"Ilie",</v>
      </c>
      <c r="P83" t="str">
        <f t="shared" si="24"/>
        <v>"Nastase",</v>
      </c>
      <c r="Q83" t="str">
        <f t="shared" si="32"/>
        <v>["FO","USO"],</v>
      </c>
      <c r="R83" t="str">
        <f t="shared" si="25"/>
        <v>"HE",</v>
      </c>
      <c r="S83" t="s">
        <v>328</v>
      </c>
      <c r="T83" t="str">
        <f t="shared" si="26"/>
        <v>"ilienastase",</v>
      </c>
      <c r="U83">
        <v>2</v>
      </c>
      <c r="V83" t="s">
        <v>470</v>
      </c>
      <c r="W83" t="str">
        <f t="shared" si="27"/>
        <v>"2",</v>
      </c>
      <c r="X83" t="str">
        <f t="shared" si="28"/>
        <v>"RH",</v>
      </c>
      <c r="Y83" t="str">
        <f t="shared" si="29"/>
        <v>"Ilie Nastase",</v>
      </c>
    </row>
    <row r="84" spans="1:25" x14ac:dyDescent="0.25">
      <c r="A84">
        <v>2003</v>
      </c>
      <c r="B84" t="s">
        <v>558</v>
      </c>
      <c r="C84" t="s">
        <v>212</v>
      </c>
      <c r="D84" t="s">
        <v>65</v>
      </c>
      <c r="E84" t="s">
        <v>183</v>
      </c>
      <c r="F84" t="s">
        <v>241</v>
      </c>
      <c r="G84" t="s">
        <v>476</v>
      </c>
      <c r="H84" t="str">
        <f t="shared" si="33"/>
        <v>AndyRoddick</v>
      </c>
      <c r="I84" t="s">
        <v>245</v>
      </c>
      <c r="J84" t="s">
        <v>246</v>
      </c>
      <c r="K84" t="str">
        <f t="shared" si="22"/>
        <v>"2003",</v>
      </c>
      <c r="L84" t="str">
        <f t="shared" si="30"/>
        <v>["USA"],</v>
      </c>
      <c r="M84" t="s">
        <v>471</v>
      </c>
      <c r="N84" t="str">
        <f t="shared" si="31"/>
        <v>["NAM"],</v>
      </c>
      <c r="O84" t="str">
        <f t="shared" si="23"/>
        <v>"Andy",</v>
      </c>
      <c r="P84" t="str">
        <f t="shared" si="24"/>
        <v>"Roddick",</v>
      </c>
      <c r="Q84" t="str">
        <f t="shared" si="32"/>
        <v>["USO"],</v>
      </c>
      <c r="R84" t="str">
        <f t="shared" si="25"/>
        <v>"HE",</v>
      </c>
      <c r="S84" t="s">
        <v>329</v>
      </c>
      <c r="T84" t="str">
        <f t="shared" si="26"/>
        <v>"andyroddick",</v>
      </c>
      <c r="U84">
        <v>1</v>
      </c>
      <c r="V84" t="s">
        <v>470</v>
      </c>
      <c r="W84" t="str">
        <f t="shared" si="27"/>
        <v>"1",</v>
      </c>
      <c r="X84" t="str">
        <f t="shared" si="28"/>
        <v>"RH",</v>
      </c>
      <c r="Y84" t="str">
        <f t="shared" si="29"/>
        <v>"Andy Roddick",</v>
      </c>
    </row>
    <row r="85" spans="1:25" x14ac:dyDescent="0.25">
      <c r="A85">
        <v>2012</v>
      </c>
      <c r="B85" t="s">
        <v>559</v>
      </c>
      <c r="C85" t="s">
        <v>238</v>
      </c>
      <c r="D85" t="s">
        <v>78</v>
      </c>
      <c r="E85" t="s">
        <v>184</v>
      </c>
      <c r="F85" t="s">
        <v>244</v>
      </c>
      <c r="G85" t="s">
        <v>477</v>
      </c>
      <c r="H85" t="str">
        <f t="shared" si="33"/>
        <v>VictoriaAzarenka</v>
      </c>
      <c r="I85" t="s">
        <v>245</v>
      </c>
      <c r="J85" t="s">
        <v>246</v>
      </c>
      <c r="K85" t="str">
        <f t="shared" si="22"/>
        <v>"2012",</v>
      </c>
      <c r="L85" t="str">
        <f t="shared" si="30"/>
        <v>["BLR"],</v>
      </c>
      <c r="M85" t="s">
        <v>473</v>
      </c>
      <c r="N85" t="str">
        <f t="shared" si="31"/>
        <v>["EUR"],</v>
      </c>
      <c r="O85" t="str">
        <f t="shared" si="23"/>
        <v>"Victoria",</v>
      </c>
      <c r="P85" t="str">
        <f t="shared" si="24"/>
        <v>"Azarenka",</v>
      </c>
      <c r="Q85" t="str">
        <f t="shared" si="32"/>
        <v>["AO"],</v>
      </c>
      <c r="R85" t="str">
        <f t="shared" si="25"/>
        <v>"SHE",</v>
      </c>
      <c r="S85" t="s">
        <v>330</v>
      </c>
      <c r="T85" t="str">
        <f t="shared" si="26"/>
        <v>"victoriaazarenka",</v>
      </c>
      <c r="U85">
        <v>2</v>
      </c>
      <c r="V85" t="s">
        <v>470</v>
      </c>
      <c r="W85" t="str">
        <f t="shared" si="27"/>
        <v>"2",</v>
      </c>
      <c r="X85" t="str">
        <f t="shared" si="28"/>
        <v>"RH",</v>
      </c>
      <c r="Y85" t="str">
        <f t="shared" si="29"/>
        <v>"Victoria Azarenka",</v>
      </c>
    </row>
    <row r="86" spans="1:25" x14ac:dyDescent="0.25">
      <c r="A86">
        <v>1995</v>
      </c>
      <c r="B86" t="s">
        <v>560</v>
      </c>
      <c r="C86" t="s">
        <v>237</v>
      </c>
      <c r="D86" t="s">
        <v>79</v>
      </c>
      <c r="E86" t="s">
        <v>185</v>
      </c>
      <c r="F86" t="s">
        <v>243</v>
      </c>
      <c r="G86" t="s">
        <v>476</v>
      </c>
      <c r="H86" t="str">
        <f t="shared" si="33"/>
        <v>ThomasMuster</v>
      </c>
      <c r="I86" t="s">
        <v>245</v>
      </c>
      <c r="J86" t="s">
        <v>246</v>
      </c>
      <c r="K86" t="str">
        <f t="shared" si="22"/>
        <v>"1995",</v>
      </c>
      <c r="L86" t="str">
        <f t="shared" si="30"/>
        <v>["AUT"],</v>
      </c>
      <c r="M86" t="s">
        <v>473</v>
      </c>
      <c r="N86" t="str">
        <f t="shared" si="31"/>
        <v>["EUR"],</v>
      </c>
      <c r="O86" t="str">
        <f t="shared" si="23"/>
        <v>"Thomas",</v>
      </c>
      <c r="P86" t="str">
        <f t="shared" si="24"/>
        <v>"Muster",</v>
      </c>
      <c r="Q86" t="str">
        <f t="shared" si="32"/>
        <v>["FO"],</v>
      </c>
      <c r="R86" t="str">
        <f t="shared" si="25"/>
        <v>"HE",</v>
      </c>
      <c r="S86" t="s">
        <v>331</v>
      </c>
      <c r="T86" t="str">
        <f t="shared" si="26"/>
        <v>"thomasmuster",</v>
      </c>
      <c r="U86">
        <v>1</v>
      </c>
      <c r="V86" t="s">
        <v>469</v>
      </c>
      <c r="W86" t="str">
        <f t="shared" si="27"/>
        <v>"1",</v>
      </c>
      <c r="X86" t="str">
        <f t="shared" si="28"/>
        <v>"LH",</v>
      </c>
      <c r="Y86" t="str">
        <f t="shared" si="29"/>
        <v>"Thomas Muster",</v>
      </c>
    </row>
    <row r="87" spans="1:25" x14ac:dyDescent="0.25">
      <c r="A87">
        <v>1967</v>
      </c>
      <c r="B87" t="s">
        <v>561</v>
      </c>
      <c r="C87" t="s">
        <v>212</v>
      </c>
      <c r="D87" t="s">
        <v>80</v>
      </c>
      <c r="E87" t="s">
        <v>186</v>
      </c>
      <c r="F87" t="s">
        <v>594</v>
      </c>
      <c r="G87" t="s">
        <v>477</v>
      </c>
      <c r="H87" t="str">
        <f t="shared" si="33"/>
        <v>NancyRichey</v>
      </c>
      <c r="I87" t="s">
        <v>245</v>
      </c>
      <c r="J87" t="s">
        <v>246</v>
      </c>
      <c r="K87" t="str">
        <f t="shared" si="22"/>
        <v>"1967",</v>
      </c>
      <c r="L87" t="str">
        <f t="shared" si="30"/>
        <v>["USA"],</v>
      </c>
      <c r="M87" t="s">
        <v>471</v>
      </c>
      <c r="N87" t="str">
        <f t="shared" si="31"/>
        <v>["NAM"],</v>
      </c>
      <c r="O87" t="str">
        <f t="shared" si="23"/>
        <v>"Nancy",</v>
      </c>
      <c r="P87" t="str">
        <f t="shared" si="24"/>
        <v>"Richey",</v>
      </c>
      <c r="Q87" t="str">
        <f t="shared" si="32"/>
        <v>["AO","FO"],</v>
      </c>
      <c r="R87" t="str">
        <f t="shared" si="25"/>
        <v>"SHE",</v>
      </c>
      <c r="S87" t="s">
        <v>332</v>
      </c>
      <c r="T87" t="str">
        <f t="shared" si="26"/>
        <v>"nancyrichey",</v>
      </c>
      <c r="U87">
        <v>2</v>
      </c>
      <c r="V87" t="s">
        <v>470</v>
      </c>
      <c r="W87" t="str">
        <f t="shared" si="27"/>
        <v>"2",</v>
      </c>
      <c r="X87" t="str">
        <f t="shared" si="28"/>
        <v>"RH",</v>
      </c>
      <c r="Y87" t="str">
        <f t="shared" si="29"/>
        <v>"Nancy Richey",</v>
      </c>
    </row>
    <row r="88" spans="1:25" x14ac:dyDescent="0.25">
      <c r="A88">
        <v>2019</v>
      </c>
      <c r="B88" t="s">
        <v>562</v>
      </c>
      <c r="C88" t="s">
        <v>218</v>
      </c>
      <c r="D88" t="s">
        <v>62</v>
      </c>
      <c r="E88" t="s">
        <v>167</v>
      </c>
      <c r="F88" t="s">
        <v>597</v>
      </c>
      <c r="G88" t="s">
        <v>477</v>
      </c>
      <c r="H88" t="str">
        <f>_xlfn.CONCAT(D88,E88)</f>
        <v>AshleighBarty</v>
      </c>
      <c r="I88" t="s">
        <v>245</v>
      </c>
      <c r="J88" t="s">
        <v>246</v>
      </c>
      <c r="K88" t="str">
        <f t="shared" si="22"/>
        <v>"2019",</v>
      </c>
      <c r="L88" t="str">
        <f t="shared" si="30"/>
        <v>["AUS"],</v>
      </c>
      <c r="M88" t="s">
        <v>218</v>
      </c>
      <c r="N88" t="str">
        <f t="shared" si="31"/>
        <v>["AUS"],</v>
      </c>
      <c r="O88" t="str">
        <f t="shared" si="23"/>
        <v>"Ashleigh",</v>
      </c>
      <c r="P88" t="str">
        <f t="shared" si="24"/>
        <v>"Barty",</v>
      </c>
      <c r="Q88" t="str">
        <f t="shared" si="32"/>
        <v>["AO","FO","WIM"],</v>
      </c>
      <c r="R88" t="str">
        <f t="shared" si="25"/>
        <v>"SHE",</v>
      </c>
      <c r="S88" t="s">
        <v>313</v>
      </c>
      <c r="T88" t="str">
        <f t="shared" si="26"/>
        <v>"ashleighbarty",</v>
      </c>
      <c r="U88">
        <v>3</v>
      </c>
      <c r="V88" t="s">
        <v>470</v>
      </c>
      <c r="W88" t="str">
        <f t="shared" si="27"/>
        <v>"3",</v>
      </c>
      <c r="X88" t="str">
        <f t="shared" si="28"/>
        <v>"RH",</v>
      </c>
      <c r="Y88" t="str">
        <f t="shared" si="29"/>
        <v>"Ashleigh Barty",</v>
      </c>
    </row>
    <row r="89" spans="1:25" x14ac:dyDescent="0.25">
      <c r="A89">
        <v>1995</v>
      </c>
      <c r="B89" t="s">
        <v>563</v>
      </c>
      <c r="C89" t="s">
        <v>230</v>
      </c>
      <c r="D89" t="s">
        <v>81</v>
      </c>
      <c r="E89" t="s">
        <v>187</v>
      </c>
      <c r="F89" t="s">
        <v>594</v>
      </c>
      <c r="G89" t="s">
        <v>477</v>
      </c>
      <c r="H89" t="str">
        <f t="shared" si="33"/>
        <v>MaryPierce</v>
      </c>
      <c r="I89" t="s">
        <v>245</v>
      </c>
      <c r="J89" t="s">
        <v>246</v>
      </c>
      <c r="K89" t="str">
        <f t="shared" si="22"/>
        <v>"1995",</v>
      </c>
      <c r="L89" t="str">
        <f t="shared" si="30"/>
        <v>["FRA"],</v>
      </c>
      <c r="M89" t="s">
        <v>473</v>
      </c>
      <c r="N89" t="str">
        <f t="shared" si="31"/>
        <v>["EUR"],</v>
      </c>
      <c r="O89" t="str">
        <f t="shared" si="23"/>
        <v>"Mary",</v>
      </c>
      <c r="P89" t="str">
        <f t="shared" si="24"/>
        <v>"Pierce",</v>
      </c>
      <c r="Q89" t="str">
        <f t="shared" si="32"/>
        <v>["AO","FO"],</v>
      </c>
      <c r="R89" t="str">
        <f t="shared" si="25"/>
        <v>"SHE",</v>
      </c>
      <c r="S89" t="s">
        <v>333</v>
      </c>
      <c r="T89" t="str">
        <f t="shared" si="26"/>
        <v>"marypierce",</v>
      </c>
      <c r="U89">
        <v>2</v>
      </c>
      <c r="V89" t="s">
        <v>470</v>
      </c>
      <c r="W89" t="str">
        <f t="shared" si="27"/>
        <v>"2",</v>
      </c>
      <c r="X89" t="str">
        <f t="shared" si="28"/>
        <v>"RH",</v>
      </c>
      <c r="Y89" t="str">
        <f t="shared" si="29"/>
        <v>"Mary Pierce",</v>
      </c>
    </row>
    <row r="90" spans="1:25" x14ac:dyDescent="0.25">
      <c r="A90">
        <v>2021</v>
      </c>
      <c r="B90" t="s">
        <v>564</v>
      </c>
      <c r="C90" t="s">
        <v>225</v>
      </c>
      <c r="D90" t="s">
        <v>82</v>
      </c>
      <c r="E90" t="s">
        <v>188</v>
      </c>
      <c r="F90" t="s">
        <v>241</v>
      </c>
      <c r="G90" t="s">
        <v>476</v>
      </c>
      <c r="H90" t="str">
        <f t="shared" si="33"/>
        <v>DaniilMedvedev</v>
      </c>
      <c r="I90" t="s">
        <v>245</v>
      </c>
      <c r="J90" t="s">
        <v>246</v>
      </c>
      <c r="K90" t="str">
        <f t="shared" si="22"/>
        <v>"2021",</v>
      </c>
      <c r="L90" t="str">
        <f t="shared" si="30"/>
        <v>["RUS"],</v>
      </c>
      <c r="M90" t="s">
        <v>602</v>
      </c>
      <c r="N90" t="str">
        <f t="shared" si="31"/>
        <v>["ASA","EUR"],</v>
      </c>
      <c r="O90" t="str">
        <f t="shared" si="23"/>
        <v>"Daniil",</v>
      </c>
      <c r="P90" t="str">
        <f t="shared" si="24"/>
        <v>"Medvedev",</v>
      </c>
      <c r="Q90" t="str">
        <f t="shared" si="32"/>
        <v>["USO"],</v>
      </c>
      <c r="R90" t="str">
        <f t="shared" si="25"/>
        <v>"HE",</v>
      </c>
      <c r="S90" t="s">
        <v>334</v>
      </c>
      <c r="T90" t="str">
        <f t="shared" si="26"/>
        <v>"daniilmedvedev",</v>
      </c>
      <c r="U90">
        <v>1</v>
      </c>
      <c r="V90" t="s">
        <v>470</v>
      </c>
      <c r="W90" t="str">
        <f t="shared" si="27"/>
        <v>"1",</v>
      </c>
      <c r="X90" t="str">
        <f t="shared" si="28"/>
        <v>"RH",</v>
      </c>
      <c r="Y90" t="str">
        <f t="shared" si="29"/>
        <v>"Daniil Medvedev",</v>
      </c>
    </row>
    <row r="91" spans="1:25" x14ac:dyDescent="0.25">
      <c r="A91">
        <v>1972</v>
      </c>
      <c r="B91" t="s">
        <v>565</v>
      </c>
      <c r="C91" t="s">
        <v>217</v>
      </c>
      <c r="D91" t="s">
        <v>73</v>
      </c>
      <c r="E91" t="s">
        <v>189</v>
      </c>
      <c r="F91" t="s">
        <v>243</v>
      </c>
      <c r="G91" t="s">
        <v>476</v>
      </c>
      <c r="H91" t="str">
        <f t="shared" si="33"/>
        <v>AndresGimeno</v>
      </c>
      <c r="I91" t="s">
        <v>245</v>
      </c>
      <c r="J91" t="s">
        <v>246</v>
      </c>
      <c r="K91" t="str">
        <f t="shared" si="22"/>
        <v>"1972",</v>
      </c>
      <c r="L91" t="str">
        <f t="shared" si="30"/>
        <v>["ESP"],</v>
      </c>
      <c r="M91" t="s">
        <v>473</v>
      </c>
      <c r="N91" t="str">
        <f t="shared" si="31"/>
        <v>["EUR"],</v>
      </c>
      <c r="O91" t="str">
        <f t="shared" si="23"/>
        <v>"Andres",</v>
      </c>
      <c r="P91" t="str">
        <f t="shared" si="24"/>
        <v>"Gimeno",</v>
      </c>
      <c r="Q91" t="str">
        <f t="shared" si="32"/>
        <v>["FO"],</v>
      </c>
      <c r="R91" t="str">
        <f t="shared" si="25"/>
        <v>"HE",</v>
      </c>
      <c r="S91" t="s">
        <v>335</v>
      </c>
      <c r="T91" t="str">
        <f t="shared" si="26"/>
        <v>"andresgimeno",</v>
      </c>
      <c r="U91">
        <v>1</v>
      </c>
      <c r="V91" t="s">
        <v>470</v>
      </c>
      <c r="W91" t="str">
        <f t="shared" si="27"/>
        <v>"1",</v>
      </c>
      <c r="X91" t="str">
        <f t="shared" si="28"/>
        <v>"RH",</v>
      </c>
      <c r="Y91" t="str">
        <f t="shared" si="29"/>
        <v>"Andres Gimeno",</v>
      </c>
    </row>
    <row r="92" spans="1:25" x14ac:dyDescent="0.25">
      <c r="A92">
        <v>1980</v>
      </c>
      <c r="B92" t="s">
        <v>566</v>
      </c>
      <c r="C92" t="s">
        <v>212</v>
      </c>
      <c r="D92" t="s">
        <v>83</v>
      </c>
      <c r="E92" t="s">
        <v>190</v>
      </c>
      <c r="F92" t="s">
        <v>244</v>
      </c>
      <c r="G92" t="s">
        <v>476</v>
      </c>
      <c r="H92" t="str">
        <f t="shared" si="33"/>
        <v>BrianTeacher</v>
      </c>
      <c r="I92" t="s">
        <v>245</v>
      </c>
      <c r="J92" t="s">
        <v>246</v>
      </c>
      <c r="K92" t="str">
        <f t="shared" si="22"/>
        <v>"1980",</v>
      </c>
      <c r="L92" t="str">
        <f t="shared" si="30"/>
        <v>["USA"],</v>
      </c>
      <c r="M92" t="s">
        <v>471</v>
      </c>
      <c r="N92" t="str">
        <f t="shared" si="31"/>
        <v>["NAM"],</v>
      </c>
      <c r="O92" t="str">
        <f t="shared" si="23"/>
        <v>"Brian",</v>
      </c>
      <c r="P92" t="str">
        <f t="shared" si="24"/>
        <v>"Teacher",</v>
      </c>
      <c r="Q92" t="str">
        <f t="shared" si="32"/>
        <v>["AO"],</v>
      </c>
      <c r="R92" t="str">
        <f t="shared" si="25"/>
        <v>"HE",</v>
      </c>
      <c r="S92" t="s">
        <v>336</v>
      </c>
      <c r="T92" t="str">
        <f t="shared" si="26"/>
        <v>"brianteacher",</v>
      </c>
      <c r="U92">
        <v>1</v>
      </c>
      <c r="V92" t="s">
        <v>470</v>
      </c>
      <c r="W92" t="str">
        <f t="shared" si="27"/>
        <v>"1",</v>
      </c>
      <c r="X92" t="str">
        <f t="shared" si="28"/>
        <v>"RH",</v>
      </c>
      <c r="Y92" t="str">
        <f t="shared" si="29"/>
        <v>"Brian Teacher",</v>
      </c>
    </row>
    <row r="93" spans="1:25" x14ac:dyDescent="0.25">
      <c r="A93">
        <v>2005</v>
      </c>
      <c r="B93" t="s">
        <v>567</v>
      </c>
      <c r="C93" t="s">
        <v>234</v>
      </c>
      <c r="D93" t="s">
        <v>84</v>
      </c>
      <c r="E93" t="s">
        <v>191</v>
      </c>
      <c r="F93" t="s">
        <v>596</v>
      </c>
      <c r="G93" t="s">
        <v>477</v>
      </c>
      <c r="H93" t="str">
        <f t="shared" si="33"/>
        <v>KimClijsters</v>
      </c>
      <c r="I93" t="s">
        <v>245</v>
      </c>
      <c r="J93" t="s">
        <v>246</v>
      </c>
      <c r="K93" t="str">
        <f t="shared" si="22"/>
        <v>"2005",</v>
      </c>
      <c r="L93" t="str">
        <f t="shared" si="30"/>
        <v>["BEL"],</v>
      </c>
      <c r="M93" t="s">
        <v>473</v>
      </c>
      <c r="N93" t="str">
        <f t="shared" si="31"/>
        <v>["EUR"],</v>
      </c>
      <c r="O93" t="str">
        <f t="shared" si="23"/>
        <v>"Kim",</v>
      </c>
      <c r="P93" t="str">
        <f t="shared" si="24"/>
        <v>"Clijsters",</v>
      </c>
      <c r="Q93" t="str">
        <f t="shared" si="32"/>
        <v>["AO","USO"],</v>
      </c>
      <c r="R93" t="str">
        <f t="shared" si="25"/>
        <v>"SHE",</v>
      </c>
      <c r="S93" t="s">
        <v>337</v>
      </c>
      <c r="T93" t="str">
        <f t="shared" si="26"/>
        <v>"kimclijsters",</v>
      </c>
      <c r="U93">
        <v>4</v>
      </c>
      <c r="V93" t="s">
        <v>470</v>
      </c>
      <c r="W93" t="str">
        <f t="shared" si="27"/>
        <v>"4",</v>
      </c>
      <c r="X93" t="str">
        <f t="shared" si="28"/>
        <v>"RH",</v>
      </c>
      <c r="Y93" t="str">
        <f t="shared" si="29"/>
        <v>"Kim Clijsters",</v>
      </c>
    </row>
    <row r="94" spans="1:25" x14ac:dyDescent="0.25">
      <c r="A94">
        <v>2013</v>
      </c>
      <c r="B94" t="s">
        <v>568</v>
      </c>
      <c r="C94" t="s">
        <v>230</v>
      </c>
      <c r="D94" t="s">
        <v>85</v>
      </c>
      <c r="E94" t="s">
        <v>192</v>
      </c>
      <c r="F94" t="s">
        <v>242</v>
      </c>
      <c r="G94" t="s">
        <v>477</v>
      </c>
      <c r="H94" t="str">
        <f t="shared" si="33"/>
        <v>MarionBartoli</v>
      </c>
      <c r="I94" t="s">
        <v>245</v>
      </c>
      <c r="J94" t="s">
        <v>246</v>
      </c>
      <c r="K94" t="str">
        <f t="shared" si="22"/>
        <v>"2013",</v>
      </c>
      <c r="L94" t="str">
        <f t="shared" si="30"/>
        <v>["FRA"],</v>
      </c>
      <c r="M94" t="s">
        <v>473</v>
      </c>
      <c r="N94" t="str">
        <f t="shared" si="31"/>
        <v>["EUR"],</v>
      </c>
      <c r="O94" t="str">
        <f t="shared" si="23"/>
        <v>"Marion",</v>
      </c>
      <c r="P94" t="str">
        <f t="shared" si="24"/>
        <v>"Bartoli",</v>
      </c>
      <c r="Q94" t="str">
        <f t="shared" si="32"/>
        <v>["WIM"],</v>
      </c>
      <c r="R94" t="str">
        <f t="shared" si="25"/>
        <v>"SHE",</v>
      </c>
      <c r="S94" t="s">
        <v>338</v>
      </c>
      <c r="T94" t="str">
        <f t="shared" si="26"/>
        <v>"marionbartoli",</v>
      </c>
      <c r="U94">
        <v>1</v>
      </c>
      <c r="V94" t="s">
        <v>470</v>
      </c>
      <c r="W94" t="str">
        <f t="shared" si="27"/>
        <v>"1",</v>
      </c>
      <c r="X94" t="str">
        <f t="shared" si="28"/>
        <v>"RH",</v>
      </c>
      <c r="Y94" t="str">
        <f t="shared" si="29"/>
        <v>"Marion Bartoli",</v>
      </c>
    </row>
    <row r="95" spans="1:25" x14ac:dyDescent="0.25">
      <c r="A95">
        <v>2017</v>
      </c>
      <c r="B95" t="s">
        <v>569</v>
      </c>
      <c r="C95" t="s">
        <v>239</v>
      </c>
      <c r="D95" t="s">
        <v>86</v>
      </c>
      <c r="E95" t="s">
        <v>193</v>
      </c>
      <c r="F95" t="s">
        <v>243</v>
      </c>
      <c r="G95" t="s">
        <v>477</v>
      </c>
      <c r="H95" t="str">
        <f t="shared" si="33"/>
        <v>JelenaOstapenko</v>
      </c>
      <c r="I95" t="s">
        <v>245</v>
      </c>
      <c r="J95" t="s">
        <v>246</v>
      </c>
      <c r="K95" t="str">
        <f t="shared" si="22"/>
        <v>"2017",</v>
      </c>
      <c r="L95" t="str">
        <f t="shared" si="30"/>
        <v>["LAT"],</v>
      </c>
      <c r="M95" t="s">
        <v>473</v>
      </c>
      <c r="N95" t="str">
        <f t="shared" si="31"/>
        <v>["EUR"],</v>
      </c>
      <c r="O95" t="str">
        <f t="shared" si="23"/>
        <v>"Jelena",</v>
      </c>
      <c r="P95" t="str">
        <f t="shared" si="24"/>
        <v>"Ostapenko",</v>
      </c>
      <c r="Q95" t="str">
        <f t="shared" si="32"/>
        <v>["FO"],</v>
      </c>
      <c r="R95" t="str">
        <f t="shared" si="25"/>
        <v>"SHE",</v>
      </c>
      <c r="S95" t="s">
        <v>339</v>
      </c>
      <c r="T95" t="str">
        <f t="shared" si="26"/>
        <v>"jelenaostapenko",</v>
      </c>
      <c r="U95">
        <v>1</v>
      </c>
      <c r="V95" t="s">
        <v>470</v>
      </c>
      <c r="W95" t="str">
        <f t="shared" si="27"/>
        <v>"1",</v>
      </c>
      <c r="X95" t="str">
        <f t="shared" si="28"/>
        <v>"RH",</v>
      </c>
      <c r="Y95" t="str">
        <f t="shared" si="29"/>
        <v>"Jelena Ostapenko",</v>
      </c>
    </row>
    <row r="96" spans="1:25" x14ac:dyDescent="0.25">
      <c r="A96">
        <v>1998</v>
      </c>
      <c r="B96" t="s">
        <v>570</v>
      </c>
      <c r="C96" t="s">
        <v>221</v>
      </c>
      <c r="D96" t="s">
        <v>87</v>
      </c>
      <c r="E96" t="s">
        <v>194</v>
      </c>
      <c r="F96" t="s">
        <v>244</v>
      </c>
      <c r="G96" t="s">
        <v>476</v>
      </c>
      <c r="H96" t="str">
        <f t="shared" ref="H96:H106" si="34">_xlfn.CONCAT(D96,E96)</f>
        <v>PetrKorda</v>
      </c>
      <c r="I96" t="s">
        <v>245</v>
      </c>
      <c r="J96" t="s">
        <v>246</v>
      </c>
      <c r="K96" t="str">
        <f t="shared" si="22"/>
        <v>"1998",</v>
      </c>
      <c r="L96" t="str">
        <f t="shared" si="30"/>
        <v>["CZE"],</v>
      </c>
      <c r="M96" t="s">
        <v>473</v>
      </c>
      <c r="N96" t="str">
        <f t="shared" si="31"/>
        <v>["EUR"],</v>
      </c>
      <c r="O96" t="str">
        <f t="shared" si="23"/>
        <v>"Petr",</v>
      </c>
      <c r="P96" t="str">
        <f t="shared" si="24"/>
        <v>"Korda",</v>
      </c>
      <c r="Q96" t="str">
        <f t="shared" si="32"/>
        <v>["AO"],</v>
      </c>
      <c r="R96" t="str">
        <f t="shared" si="25"/>
        <v>"HE",</v>
      </c>
      <c r="S96" t="s">
        <v>340</v>
      </c>
      <c r="T96" t="str">
        <f t="shared" si="26"/>
        <v>"petrkorda",</v>
      </c>
      <c r="U96">
        <v>1</v>
      </c>
      <c r="V96" t="s">
        <v>469</v>
      </c>
      <c r="W96" t="str">
        <f t="shared" si="27"/>
        <v>"1",</v>
      </c>
      <c r="X96" t="str">
        <f t="shared" si="28"/>
        <v>"LH",</v>
      </c>
      <c r="Y96" t="str">
        <f t="shared" si="29"/>
        <v>"Petr Korda",</v>
      </c>
    </row>
    <row r="97" spans="1:25" x14ac:dyDescent="0.25">
      <c r="A97">
        <v>2000</v>
      </c>
      <c r="B97" t="s">
        <v>571</v>
      </c>
      <c r="C97" t="s">
        <v>225</v>
      </c>
      <c r="D97" t="s">
        <v>88</v>
      </c>
      <c r="E97" t="s">
        <v>195</v>
      </c>
      <c r="F97" t="s">
        <v>596</v>
      </c>
      <c r="G97" t="s">
        <v>476</v>
      </c>
      <c r="H97" t="str">
        <f t="shared" si="34"/>
        <v>MaratSafin</v>
      </c>
      <c r="I97" t="s">
        <v>245</v>
      </c>
      <c r="J97" t="s">
        <v>246</v>
      </c>
      <c r="K97" t="str">
        <f t="shared" ref="K97:K113" si="35">_xlfn.CONCAT($I97,A97,$J97)</f>
        <v>"2000",</v>
      </c>
      <c r="L97" t="str">
        <f t="shared" si="30"/>
        <v>["RUS"],</v>
      </c>
      <c r="M97" t="s">
        <v>602</v>
      </c>
      <c r="N97" t="str">
        <f t="shared" si="31"/>
        <v>["ASA","EUR"],</v>
      </c>
      <c r="O97" t="str">
        <f t="shared" ref="O97:O113" si="36">_xlfn.CONCAT($I97,D97,$J97)</f>
        <v>"Marat",</v>
      </c>
      <c r="P97" t="str">
        <f t="shared" ref="P97:P113" si="37">_xlfn.CONCAT($I97,E97,$J97)</f>
        <v>"Safin",</v>
      </c>
      <c r="Q97" t="str">
        <f t="shared" si="32"/>
        <v>["AO","USO"],</v>
      </c>
      <c r="R97" t="str">
        <f t="shared" ref="R97:R113" si="38">_xlfn.CONCAT($I97,G97,$J97)</f>
        <v>"HE",</v>
      </c>
      <c r="S97" t="s">
        <v>341</v>
      </c>
      <c r="T97" t="str">
        <f t="shared" ref="T97:T113" si="39">_xlfn.CONCAT($I97,S97,$J97)</f>
        <v>"maratsafin",</v>
      </c>
      <c r="U97">
        <v>2</v>
      </c>
      <c r="V97" t="s">
        <v>470</v>
      </c>
      <c r="W97" t="str">
        <f t="shared" ref="W97:W113" si="40">_xlfn.CONCAT($I97,U97,$J97)</f>
        <v>"2",</v>
      </c>
      <c r="X97" t="str">
        <f t="shared" ref="X97:X113" si="41">_xlfn.CONCAT($I97,V97,$J97)</f>
        <v>"RH",</v>
      </c>
      <c r="Y97" t="str">
        <f t="shared" ref="Y97:Y113" si="42">_xlfn.CONCAT(I97,D97," ",E97,J97)</f>
        <v>"Marat Safin",</v>
      </c>
    </row>
    <row r="98" spans="1:25" x14ac:dyDescent="0.25">
      <c r="A98">
        <v>1979</v>
      </c>
      <c r="B98" t="s">
        <v>572</v>
      </c>
      <c r="C98" t="s">
        <v>212</v>
      </c>
      <c r="D98" t="s">
        <v>89</v>
      </c>
      <c r="E98" t="s">
        <v>196</v>
      </c>
      <c r="F98" t="s">
        <v>244</v>
      </c>
      <c r="G98" t="s">
        <v>477</v>
      </c>
      <c r="H98" t="str">
        <f t="shared" si="34"/>
        <v>BarbaraJordan</v>
      </c>
      <c r="I98" t="s">
        <v>245</v>
      </c>
      <c r="J98" t="s">
        <v>246</v>
      </c>
      <c r="K98" t="str">
        <f t="shared" si="35"/>
        <v>"1979",</v>
      </c>
      <c r="L98" t="str">
        <f t="shared" si="30"/>
        <v>["USA"],</v>
      </c>
      <c r="M98" t="s">
        <v>471</v>
      </c>
      <c r="N98" t="str">
        <f t="shared" si="31"/>
        <v>["NAM"],</v>
      </c>
      <c r="O98" t="str">
        <f t="shared" si="36"/>
        <v>"Barbara",</v>
      </c>
      <c r="P98" t="str">
        <f t="shared" si="37"/>
        <v>"Jordan",</v>
      </c>
      <c r="Q98" t="str">
        <f t="shared" si="32"/>
        <v>["AO"],</v>
      </c>
      <c r="R98" t="str">
        <f t="shared" si="38"/>
        <v>"SHE",</v>
      </c>
      <c r="S98" t="s">
        <v>342</v>
      </c>
      <c r="T98" t="str">
        <f t="shared" si="39"/>
        <v>"barbarajordan",</v>
      </c>
      <c r="U98">
        <v>1</v>
      </c>
      <c r="V98" t="s">
        <v>470</v>
      </c>
      <c r="W98" t="str">
        <f t="shared" si="40"/>
        <v>"1",</v>
      </c>
      <c r="X98" t="str">
        <f t="shared" si="41"/>
        <v>"RH",</v>
      </c>
      <c r="Y98" t="str">
        <f t="shared" si="42"/>
        <v>"Barbara Jordan",</v>
      </c>
    </row>
    <row r="99" spans="1:25" x14ac:dyDescent="0.25">
      <c r="A99">
        <v>2001</v>
      </c>
      <c r="B99" t="s">
        <v>573</v>
      </c>
      <c r="C99" t="s">
        <v>218</v>
      </c>
      <c r="D99" t="s">
        <v>90</v>
      </c>
      <c r="E99" t="s">
        <v>197</v>
      </c>
      <c r="F99" t="s">
        <v>595</v>
      </c>
      <c r="G99" t="s">
        <v>476</v>
      </c>
      <c r="H99" t="str">
        <f t="shared" si="34"/>
        <v>LleytonHewitt</v>
      </c>
      <c r="I99" t="s">
        <v>245</v>
      </c>
      <c r="J99" t="s">
        <v>246</v>
      </c>
      <c r="K99" t="str">
        <f t="shared" si="35"/>
        <v>"2001",</v>
      </c>
      <c r="L99" t="str">
        <f t="shared" si="30"/>
        <v>["AUS"],</v>
      </c>
      <c r="M99" t="s">
        <v>218</v>
      </c>
      <c r="N99" t="str">
        <f t="shared" si="31"/>
        <v>["AUS"],</v>
      </c>
      <c r="O99" t="str">
        <f t="shared" si="36"/>
        <v>"Lleyton",</v>
      </c>
      <c r="P99" t="str">
        <f t="shared" si="37"/>
        <v>"Hewitt",</v>
      </c>
      <c r="Q99" t="str">
        <f t="shared" si="32"/>
        <v>["WIM","USO"],</v>
      </c>
      <c r="R99" t="str">
        <f t="shared" si="38"/>
        <v>"HE",</v>
      </c>
      <c r="S99" t="s">
        <v>343</v>
      </c>
      <c r="T99" t="str">
        <f t="shared" si="39"/>
        <v>"lleytonhewitt",</v>
      </c>
      <c r="U99">
        <v>2</v>
      </c>
      <c r="V99" t="s">
        <v>470</v>
      </c>
      <c r="W99" t="str">
        <f t="shared" si="40"/>
        <v>"2",</v>
      </c>
      <c r="X99" t="str">
        <f t="shared" si="41"/>
        <v>"RH",</v>
      </c>
      <c r="Y99" t="str">
        <f t="shared" si="42"/>
        <v>"Lleyton Hewitt",</v>
      </c>
    </row>
    <row r="100" spans="1:25" x14ac:dyDescent="0.25">
      <c r="A100">
        <v>1994</v>
      </c>
      <c r="B100" t="s">
        <v>574</v>
      </c>
      <c r="C100" t="s">
        <v>217</v>
      </c>
      <c r="D100" t="s">
        <v>91</v>
      </c>
      <c r="E100" t="s">
        <v>198</v>
      </c>
      <c r="F100" t="s">
        <v>242</v>
      </c>
      <c r="G100" t="s">
        <v>477</v>
      </c>
      <c r="H100" t="str">
        <f t="shared" si="34"/>
        <v>ConchitaMartinez</v>
      </c>
      <c r="I100" t="s">
        <v>245</v>
      </c>
      <c r="J100" t="s">
        <v>246</v>
      </c>
      <c r="K100" t="str">
        <f t="shared" si="35"/>
        <v>"1994",</v>
      </c>
      <c r="L100" t="str">
        <f t="shared" si="30"/>
        <v>["ESP"],</v>
      </c>
      <c r="M100" t="s">
        <v>473</v>
      </c>
      <c r="N100" t="str">
        <f t="shared" si="31"/>
        <v>["EUR"],</v>
      </c>
      <c r="O100" t="str">
        <f t="shared" si="36"/>
        <v>"Conchita",</v>
      </c>
      <c r="P100" t="str">
        <f t="shared" si="37"/>
        <v>"Martinez",</v>
      </c>
      <c r="Q100" t="str">
        <f t="shared" si="32"/>
        <v>["WIM"],</v>
      </c>
      <c r="R100" t="str">
        <f t="shared" si="38"/>
        <v>"SHE",</v>
      </c>
      <c r="S100" t="s">
        <v>344</v>
      </c>
      <c r="T100" t="str">
        <f t="shared" si="39"/>
        <v>"conchitamartinez",</v>
      </c>
      <c r="U100">
        <v>1</v>
      </c>
      <c r="V100" t="s">
        <v>470</v>
      </c>
      <c r="W100" t="str">
        <f t="shared" si="40"/>
        <v>"1",</v>
      </c>
      <c r="X100" t="str">
        <f t="shared" si="41"/>
        <v>"RH",</v>
      </c>
      <c r="Y100" t="str">
        <f t="shared" si="42"/>
        <v>"Conchita Martinez",</v>
      </c>
    </row>
    <row r="101" spans="1:25" x14ac:dyDescent="0.25">
      <c r="A101">
        <v>2002</v>
      </c>
      <c r="B101" t="s">
        <v>575</v>
      </c>
      <c r="C101" t="s">
        <v>215</v>
      </c>
      <c r="D101" t="s">
        <v>79</v>
      </c>
      <c r="E101" t="s">
        <v>199</v>
      </c>
      <c r="F101" t="s">
        <v>244</v>
      </c>
      <c r="G101" t="s">
        <v>476</v>
      </c>
      <c r="H101" t="str">
        <f t="shared" si="34"/>
        <v>ThomasJohansson</v>
      </c>
      <c r="I101" t="s">
        <v>245</v>
      </c>
      <c r="J101" t="s">
        <v>246</v>
      </c>
      <c r="K101" t="str">
        <f t="shared" si="35"/>
        <v>"2002",</v>
      </c>
      <c r="L101" t="str">
        <f t="shared" si="30"/>
        <v>["SWE"],</v>
      </c>
      <c r="M101" t="s">
        <v>473</v>
      </c>
      <c r="N101" t="str">
        <f t="shared" si="31"/>
        <v>["EUR"],</v>
      </c>
      <c r="O101" t="str">
        <f t="shared" si="36"/>
        <v>"Thomas",</v>
      </c>
      <c r="P101" t="str">
        <f t="shared" si="37"/>
        <v>"Johansson",</v>
      </c>
      <c r="Q101" t="str">
        <f t="shared" si="32"/>
        <v>["AO"],</v>
      </c>
      <c r="R101" t="str">
        <f t="shared" si="38"/>
        <v>"HE",</v>
      </c>
      <c r="S101" t="s">
        <v>345</v>
      </c>
      <c r="T101" t="str">
        <f t="shared" si="39"/>
        <v>"thomasjohansson",</v>
      </c>
      <c r="U101">
        <v>1</v>
      </c>
      <c r="V101" t="s">
        <v>470</v>
      </c>
      <c r="W101" t="str">
        <f t="shared" si="40"/>
        <v>"1",</v>
      </c>
      <c r="X101" t="str">
        <f t="shared" si="41"/>
        <v>"RH",</v>
      </c>
      <c r="Y101" t="str">
        <f t="shared" si="42"/>
        <v>"Thomas Johansson",</v>
      </c>
    </row>
    <row r="102" spans="1:25" x14ac:dyDescent="0.25">
      <c r="A102">
        <v>1993</v>
      </c>
      <c r="B102" t="s">
        <v>576</v>
      </c>
      <c r="C102" t="s">
        <v>217</v>
      </c>
      <c r="D102" t="s">
        <v>92</v>
      </c>
      <c r="E102" t="s">
        <v>200</v>
      </c>
      <c r="F102" t="s">
        <v>243</v>
      </c>
      <c r="G102" t="s">
        <v>476</v>
      </c>
      <c r="H102" t="str">
        <f t="shared" si="34"/>
        <v>SergiBruguera</v>
      </c>
      <c r="I102" t="s">
        <v>245</v>
      </c>
      <c r="J102" t="s">
        <v>246</v>
      </c>
      <c r="K102" t="str">
        <f t="shared" si="35"/>
        <v>"1993",</v>
      </c>
      <c r="L102" t="str">
        <f t="shared" si="30"/>
        <v>["ESP"],</v>
      </c>
      <c r="M102" t="s">
        <v>473</v>
      </c>
      <c r="N102" t="str">
        <f t="shared" si="31"/>
        <v>["EUR"],</v>
      </c>
      <c r="O102" t="str">
        <f t="shared" si="36"/>
        <v>"Sergi",</v>
      </c>
      <c r="P102" t="str">
        <f t="shared" si="37"/>
        <v>"Bruguera",</v>
      </c>
      <c r="Q102" t="str">
        <f t="shared" si="32"/>
        <v>["FO"],</v>
      </c>
      <c r="R102" t="str">
        <f t="shared" si="38"/>
        <v>"HE",</v>
      </c>
      <c r="S102" t="s">
        <v>346</v>
      </c>
      <c r="T102" t="str">
        <f t="shared" si="39"/>
        <v>"sergibruguera",</v>
      </c>
      <c r="U102">
        <v>2</v>
      </c>
      <c r="V102" t="s">
        <v>470</v>
      </c>
      <c r="W102" t="str">
        <f t="shared" si="40"/>
        <v>"2",</v>
      </c>
      <c r="X102" t="str">
        <f t="shared" si="41"/>
        <v>"RH",</v>
      </c>
      <c r="Y102" t="str">
        <f t="shared" si="42"/>
        <v>"Sergi Bruguera",</v>
      </c>
    </row>
    <row r="103" spans="1:25" x14ac:dyDescent="0.25">
      <c r="A103">
        <v>2019</v>
      </c>
      <c r="B103" t="s">
        <v>577</v>
      </c>
      <c r="C103" t="s">
        <v>240</v>
      </c>
      <c r="D103" t="s">
        <v>93</v>
      </c>
      <c r="E103" t="s">
        <v>201</v>
      </c>
      <c r="F103" t="s">
        <v>241</v>
      </c>
      <c r="G103" t="s">
        <v>477</v>
      </c>
      <c r="H103" t="str">
        <f t="shared" si="34"/>
        <v>BiancaAndreescu</v>
      </c>
      <c r="I103" t="s">
        <v>245</v>
      </c>
      <c r="J103" t="s">
        <v>246</v>
      </c>
      <c r="K103" t="str">
        <f t="shared" si="35"/>
        <v>"2019",</v>
      </c>
      <c r="L103" t="str">
        <f t="shared" si="30"/>
        <v>["CAN"],</v>
      </c>
      <c r="M103" t="s">
        <v>471</v>
      </c>
      <c r="N103" t="str">
        <f t="shared" si="31"/>
        <v>["NAM"],</v>
      </c>
      <c r="O103" t="str">
        <f t="shared" si="36"/>
        <v>"Bianca",</v>
      </c>
      <c r="P103" t="str">
        <f t="shared" si="37"/>
        <v>"Andreescu",</v>
      </c>
      <c r="Q103" t="str">
        <f t="shared" si="32"/>
        <v>["USO"],</v>
      </c>
      <c r="R103" t="str">
        <f t="shared" si="38"/>
        <v>"SHE",</v>
      </c>
      <c r="S103" t="s">
        <v>347</v>
      </c>
      <c r="T103" t="str">
        <f t="shared" si="39"/>
        <v>"biancaandreescu",</v>
      </c>
      <c r="U103">
        <v>1</v>
      </c>
      <c r="V103" t="s">
        <v>470</v>
      </c>
      <c r="W103" t="str">
        <f t="shared" si="40"/>
        <v>"1",</v>
      </c>
      <c r="X103" t="str">
        <f t="shared" si="41"/>
        <v>"RH",</v>
      </c>
      <c r="Y103" t="str">
        <f t="shared" si="42"/>
        <v>"Bianca Andreescu",</v>
      </c>
    </row>
    <row r="104" spans="1:25" x14ac:dyDescent="0.25">
      <c r="A104">
        <v>2006</v>
      </c>
      <c r="B104" t="s">
        <v>578</v>
      </c>
      <c r="C104" t="s">
        <v>230</v>
      </c>
      <c r="D104" t="s">
        <v>94</v>
      </c>
      <c r="E104" t="s">
        <v>202</v>
      </c>
      <c r="F104" t="s">
        <v>598</v>
      </c>
      <c r="G104" t="s">
        <v>477</v>
      </c>
      <c r="H104" t="str">
        <f t="shared" si="34"/>
        <v>AmelieMauresmo</v>
      </c>
      <c r="I104" t="s">
        <v>245</v>
      </c>
      <c r="J104" t="s">
        <v>246</v>
      </c>
      <c r="K104" t="str">
        <f t="shared" si="35"/>
        <v>"2006",</v>
      </c>
      <c r="L104" t="str">
        <f t="shared" si="30"/>
        <v>["FRA"],</v>
      </c>
      <c r="M104" t="s">
        <v>473</v>
      </c>
      <c r="N104" t="str">
        <f t="shared" si="31"/>
        <v>["EUR"],</v>
      </c>
      <c r="O104" t="str">
        <f t="shared" si="36"/>
        <v>"Amelie",</v>
      </c>
      <c r="P104" t="str">
        <f t="shared" si="37"/>
        <v>"Mauresmo",</v>
      </c>
      <c r="Q104" t="str">
        <f t="shared" si="32"/>
        <v>["AO","WIM"],</v>
      </c>
      <c r="R104" t="str">
        <f t="shared" si="38"/>
        <v>"SHE",</v>
      </c>
      <c r="S104" t="s">
        <v>348</v>
      </c>
      <c r="T104" t="str">
        <f t="shared" si="39"/>
        <v>"ameliemauresmo",</v>
      </c>
      <c r="U104">
        <v>2</v>
      </c>
      <c r="V104" t="s">
        <v>470</v>
      </c>
      <c r="W104" t="str">
        <f t="shared" si="40"/>
        <v>"2",</v>
      </c>
      <c r="X104" t="str">
        <f t="shared" si="41"/>
        <v>"RH",</v>
      </c>
      <c r="Y104" t="str">
        <f t="shared" si="42"/>
        <v>"Amelie Mauresmo",</v>
      </c>
    </row>
    <row r="105" spans="1:25" x14ac:dyDescent="0.25">
      <c r="A105">
        <v>2017</v>
      </c>
      <c r="B105" t="s">
        <v>579</v>
      </c>
      <c r="C105" t="s">
        <v>212</v>
      </c>
      <c r="D105" t="s">
        <v>95</v>
      </c>
      <c r="E105" t="s">
        <v>203</v>
      </c>
      <c r="F105" t="s">
        <v>241</v>
      </c>
      <c r="G105" t="s">
        <v>477</v>
      </c>
      <c r="H105" t="str">
        <f t="shared" si="34"/>
        <v>SloaneStephens</v>
      </c>
      <c r="I105" t="s">
        <v>245</v>
      </c>
      <c r="J105" t="s">
        <v>246</v>
      </c>
      <c r="K105" t="str">
        <f t="shared" si="35"/>
        <v>"2017",</v>
      </c>
      <c r="L105" t="str">
        <f t="shared" si="30"/>
        <v>["USA"],</v>
      </c>
      <c r="M105" t="s">
        <v>471</v>
      </c>
      <c r="N105" t="str">
        <f t="shared" si="31"/>
        <v>["NAM"],</v>
      </c>
      <c r="O105" t="str">
        <f t="shared" si="36"/>
        <v>"Sloane",</v>
      </c>
      <c r="P105" t="str">
        <f t="shared" si="37"/>
        <v>"Stephens",</v>
      </c>
      <c r="Q105" t="str">
        <f t="shared" si="32"/>
        <v>["USO"],</v>
      </c>
      <c r="R105" t="str">
        <f t="shared" si="38"/>
        <v>"SHE",</v>
      </c>
      <c r="S105" t="s">
        <v>349</v>
      </c>
      <c r="T105" t="str">
        <f t="shared" si="39"/>
        <v>"sloanestephens",</v>
      </c>
      <c r="U105">
        <v>1</v>
      </c>
      <c r="V105" t="s">
        <v>470</v>
      </c>
      <c r="W105" t="str">
        <f t="shared" si="40"/>
        <v>"1",</v>
      </c>
      <c r="X105" t="str">
        <f t="shared" si="41"/>
        <v>"RH",</v>
      </c>
      <c r="Y105" t="str">
        <f t="shared" si="42"/>
        <v>"Sloane Stephens",</v>
      </c>
    </row>
    <row r="106" spans="1:25" x14ac:dyDescent="0.25">
      <c r="A106">
        <v>1975</v>
      </c>
      <c r="B106" t="s">
        <v>580</v>
      </c>
      <c r="C106" t="s">
        <v>217</v>
      </c>
      <c r="D106" t="s">
        <v>96</v>
      </c>
      <c r="E106" t="s">
        <v>204</v>
      </c>
      <c r="F106" t="s">
        <v>241</v>
      </c>
      <c r="G106" t="s">
        <v>476</v>
      </c>
      <c r="H106" t="str">
        <f t="shared" si="34"/>
        <v>ManuelOrantes</v>
      </c>
      <c r="I106" t="s">
        <v>245</v>
      </c>
      <c r="J106" t="s">
        <v>246</v>
      </c>
      <c r="K106" t="str">
        <f t="shared" si="35"/>
        <v>"1975",</v>
      </c>
      <c r="L106" t="str">
        <f t="shared" si="30"/>
        <v>["ESP"],</v>
      </c>
      <c r="M106" t="s">
        <v>473</v>
      </c>
      <c r="N106" t="str">
        <f t="shared" si="31"/>
        <v>["EUR"],</v>
      </c>
      <c r="O106" t="str">
        <f t="shared" si="36"/>
        <v>"Manuel",</v>
      </c>
      <c r="P106" t="str">
        <f t="shared" si="37"/>
        <v>"Orantes",</v>
      </c>
      <c r="Q106" t="str">
        <f t="shared" si="32"/>
        <v>["USO"],</v>
      </c>
      <c r="R106" t="str">
        <f t="shared" si="38"/>
        <v>"HE",</v>
      </c>
      <c r="S106" t="s">
        <v>350</v>
      </c>
      <c r="T106" t="str">
        <f t="shared" si="39"/>
        <v>"manuelorantes",</v>
      </c>
      <c r="U106">
        <v>1</v>
      </c>
      <c r="V106" t="s">
        <v>469</v>
      </c>
      <c r="W106" t="str">
        <f t="shared" si="40"/>
        <v>"1",</v>
      </c>
      <c r="X106" t="str">
        <f t="shared" si="41"/>
        <v>"LH",</v>
      </c>
      <c r="Y106" t="str">
        <f t="shared" si="42"/>
        <v>"Manuel Orantes",</v>
      </c>
    </row>
    <row r="107" spans="1:25" x14ac:dyDescent="0.25">
      <c r="A107">
        <v>2003</v>
      </c>
      <c r="B107" t="s">
        <v>581</v>
      </c>
      <c r="C107" t="s">
        <v>217</v>
      </c>
      <c r="D107" t="s">
        <v>97</v>
      </c>
      <c r="E107" t="s">
        <v>205</v>
      </c>
      <c r="F107" t="s">
        <v>243</v>
      </c>
      <c r="G107" t="s">
        <v>476</v>
      </c>
      <c r="H107" t="str">
        <f t="shared" ref="H107:H110" si="43">_xlfn.CONCAT(D107,E107)</f>
        <v>JuanCarlosFerrero</v>
      </c>
      <c r="I107" t="s">
        <v>245</v>
      </c>
      <c r="J107" t="s">
        <v>246</v>
      </c>
      <c r="K107" t="str">
        <f t="shared" si="35"/>
        <v>"2003",</v>
      </c>
      <c r="L107" t="str">
        <f t="shared" si="30"/>
        <v>["ESP"],</v>
      </c>
      <c r="M107" t="s">
        <v>473</v>
      </c>
      <c r="N107" t="str">
        <f t="shared" si="31"/>
        <v>["EUR"],</v>
      </c>
      <c r="O107" t="str">
        <f t="shared" si="36"/>
        <v>"JuanCarlos",</v>
      </c>
      <c r="P107" t="str">
        <f t="shared" si="37"/>
        <v>"Ferrero",</v>
      </c>
      <c r="Q107" t="str">
        <f t="shared" si="32"/>
        <v>["FO"],</v>
      </c>
      <c r="R107" t="str">
        <f t="shared" si="38"/>
        <v>"HE",</v>
      </c>
      <c r="S107" t="s">
        <v>351</v>
      </c>
      <c r="T107" t="str">
        <f t="shared" si="39"/>
        <v>"juancarlosferrero",</v>
      </c>
      <c r="U107">
        <v>1</v>
      </c>
      <c r="V107" t="s">
        <v>470</v>
      </c>
      <c r="W107" t="str">
        <f t="shared" si="40"/>
        <v>"1",</v>
      </c>
      <c r="X107" t="str">
        <f t="shared" si="41"/>
        <v>"RH",</v>
      </c>
      <c r="Y107" t="str">
        <f t="shared" si="42"/>
        <v>"JuanCarlos Ferrero",</v>
      </c>
    </row>
    <row r="108" spans="1:25" x14ac:dyDescent="0.25">
      <c r="A108">
        <v>1998</v>
      </c>
      <c r="B108" t="s">
        <v>582</v>
      </c>
      <c r="C108" t="s">
        <v>221</v>
      </c>
      <c r="D108" t="s">
        <v>98</v>
      </c>
      <c r="E108" t="s">
        <v>206</v>
      </c>
      <c r="F108" t="s">
        <v>242</v>
      </c>
      <c r="G108" t="s">
        <v>477</v>
      </c>
      <c r="H108" t="str">
        <f t="shared" si="43"/>
        <v>JanaNovotna</v>
      </c>
      <c r="I108" t="s">
        <v>245</v>
      </c>
      <c r="J108" t="s">
        <v>246</v>
      </c>
      <c r="K108" t="str">
        <f t="shared" si="35"/>
        <v>"1998",</v>
      </c>
      <c r="L108" t="str">
        <f t="shared" si="30"/>
        <v>["CZE"],</v>
      </c>
      <c r="M108" t="s">
        <v>473</v>
      </c>
      <c r="N108" t="str">
        <f t="shared" si="31"/>
        <v>["EUR"],</v>
      </c>
      <c r="O108" t="str">
        <f t="shared" si="36"/>
        <v>"Jana",</v>
      </c>
      <c r="P108" t="str">
        <f t="shared" si="37"/>
        <v>"Novotna",</v>
      </c>
      <c r="Q108" t="str">
        <f t="shared" si="32"/>
        <v>["WIM"],</v>
      </c>
      <c r="R108" t="str">
        <f t="shared" si="38"/>
        <v>"SHE",</v>
      </c>
      <c r="S108" t="s">
        <v>352</v>
      </c>
      <c r="T108" t="str">
        <f t="shared" si="39"/>
        <v>"jananovotna",</v>
      </c>
      <c r="U108">
        <v>1</v>
      </c>
      <c r="V108" t="s">
        <v>470</v>
      </c>
      <c r="W108" t="str">
        <f t="shared" si="40"/>
        <v>"1",</v>
      </c>
      <c r="X108" t="str">
        <f t="shared" si="41"/>
        <v>"RH",</v>
      </c>
      <c r="Y108" t="str">
        <f t="shared" si="42"/>
        <v>"Jana Novotna",</v>
      </c>
    </row>
    <row r="109" spans="1:25" x14ac:dyDescent="0.25">
      <c r="A109">
        <v>1997</v>
      </c>
      <c r="B109" t="s">
        <v>583</v>
      </c>
      <c r="C109" t="s">
        <v>220</v>
      </c>
      <c r="D109" t="s">
        <v>99</v>
      </c>
      <c r="E109" t="s">
        <v>207</v>
      </c>
      <c r="F109" t="s">
        <v>243</v>
      </c>
      <c r="G109" t="s">
        <v>477</v>
      </c>
      <c r="H109" t="str">
        <f t="shared" si="43"/>
        <v>IvaMajoli</v>
      </c>
      <c r="I109" t="s">
        <v>245</v>
      </c>
      <c r="J109" t="s">
        <v>246</v>
      </c>
      <c r="K109" t="str">
        <f t="shared" si="35"/>
        <v>"1997",</v>
      </c>
      <c r="L109" t="str">
        <f t="shared" si="30"/>
        <v>["CRO"],</v>
      </c>
      <c r="M109" t="s">
        <v>473</v>
      </c>
      <c r="N109" t="str">
        <f t="shared" si="31"/>
        <v>["EUR"],</v>
      </c>
      <c r="O109" t="str">
        <f t="shared" si="36"/>
        <v>"Iva",</v>
      </c>
      <c r="P109" t="str">
        <f t="shared" si="37"/>
        <v>"Majoli",</v>
      </c>
      <c r="Q109" t="str">
        <f t="shared" si="32"/>
        <v>["FO"],</v>
      </c>
      <c r="R109" t="str">
        <f t="shared" si="38"/>
        <v>"SHE",</v>
      </c>
      <c r="S109" t="s">
        <v>353</v>
      </c>
      <c r="T109" t="str">
        <f t="shared" si="39"/>
        <v>"ivamajoli",</v>
      </c>
      <c r="U109">
        <v>1</v>
      </c>
      <c r="V109" t="s">
        <v>470</v>
      </c>
      <c r="W109" t="str">
        <f t="shared" si="40"/>
        <v>"1",</v>
      </c>
      <c r="X109" t="str">
        <f t="shared" si="41"/>
        <v>"RH",</v>
      </c>
      <c r="Y109" t="str">
        <f t="shared" si="42"/>
        <v>"Iva Majoli",</v>
      </c>
    </row>
    <row r="110" spans="1:25" x14ac:dyDescent="0.25">
      <c r="A110">
        <v>1989</v>
      </c>
      <c r="B110" t="s">
        <v>584</v>
      </c>
      <c r="C110" t="s">
        <v>212</v>
      </c>
      <c r="D110" t="s">
        <v>6</v>
      </c>
      <c r="E110" t="s">
        <v>208</v>
      </c>
      <c r="F110" t="s">
        <v>243</v>
      </c>
      <c r="G110" t="s">
        <v>476</v>
      </c>
      <c r="H110" t="str">
        <f t="shared" si="43"/>
        <v>MichaelChang</v>
      </c>
      <c r="I110" t="s">
        <v>245</v>
      </c>
      <c r="J110" t="s">
        <v>246</v>
      </c>
      <c r="K110" t="str">
        <f t="shared" si="35"/>
        <v>"1989",</v>
      </c>
      <c r="L110" t="str">
        <f t="shared" si="30"/>
        <v>["USA"],</v>
      </c>
      <c r="M110" t="s">
        <v>471</v>
      </c>
      <c r="N110" t="str">
        <f t="shared" si="31"/>
        <v>["NAM"],</v>
      </c>
      <c r="O110" t="str">
        <f t="shared" si="36"/>
        <v>"Michael",</v>
      </c>
      <c r="P110" t="str">
        <f t="shared" si="37"/>
        <v>"Chang",</v>
      </c>
      <c r="Q110" t="str">
        <f t="shared" si="32"/>
        <v>["FO"],</v>
      </c>
      <c r="R110" t="str">
        <f t="shared" si="38"/>
        <v>"HE",</v>
      </c>
      <c r="S110" t="s">
        <v>354</v>
      </c>
      <c r="T110" t="str">
        <f t="shared" si="39"/>
        <v>"michaelchang",</v>
      </c>
      <c r="U110">
        <v>1</v>
      </c>
      <c r="V110" t="s">
        <v>470</v>
      </c>
      <c r="W110" t="str">
        <f t="shared" si="40"/>
        <v>"1",</v>
      </c>
      <c r="X110" t="str">
        <f t="shared" si="41"/>
        <v>"RH",</v>
      </c>
      <c r="Y110" t="str">
        <f t="shared" si="42"/>
        <v>"Michael Chang",</v>
      </c>
    </row>
    <row r="111" spans="1:25" x14ac:dyDescent="0.25">
      <c r="A111">
        <v>2011</v>
      </c>
      <c r="B111" t="s">
        <v>585</v>
      </c>
      <c r="C111" t="s">
        <v>218</v>
      </c>
      <c r="D111" t="s">
        <v>100</v>
      </c>
      <c r="E111" t="s">
        <v>209</v>
      </c>
      <c r="F111" t="s">
        <v>241</v>
      </c>
      <c r="G111" t="s">
        <v>477</v>
      </c>
      <c r="H111" t="str">
        <f t="shared" ref="H111:H113" si="44">_xlfn.CONCAT(D111,E111)</f>
        <v>SamanthaStosur</v>
      </c>
      <c r="I111" t="s">
        <v>245</v>
      </c>
      <c r="J111" t="s">
        <v>246</v>
      </c>
      <c r="K111" t="str">
        <f t="shared" si="35"/>
        <v>"2011",</v>
      </c>
      <c r="L111" t="str">
        <f t="shared" si="30"/>
        <v>["AUS"],</v>
      </c>
      <c r="M111" t="s">
        <v>218</v>
      </c>
      <c r="N111" t="str">
        <f t="shared" si="31"/>
        <v>["AUS"],</v>
      </c>
      <c r="O111" t="str">
        <f t="shared" si="36"/>
        <v>"Samantha",</v>
      </c>
      <c r="P111" t="str">
        <f t="shared" si="37"/>
        <v>"Stosur",</v>
      </c>
      <c r="Q111" t="str">
        <f t="shared" si="32"/>
        <v>["USO"],</v>
      </c>
      <c r="R111" t="str">
        <f t="shared" si="38"/>
        <v>"SHE",</v>
      </c>
      <c r="S111" t="s">
        <v>355</v>
      </c>
      <c r="T111" t="str">
        <f t="shared" si="39"/>
        <v>"samanthastosur",</v>
      </c>
      <c r="U111">
        <v>1</v>
      </c>
      <c r="V111" t="s">
        <v>470</v>
      </c>
      <c r="W111" t="str">
        <f t="shared" si="40"/>
        <v>"1",</v>
      </c>
      <c r="X111" t="str">
        <f t="shared" si="41"/>
        <v>"RH",</v>
      </c>
      <c r="Y111" t="str">
        <f t="shared" si="42"/>
        <v>"Samantha Stosur",</v>
      </c>
    </row>
    <row r="112" spans="1:25" x14ac:dyDescent="0.25">
      <c r="A112">
        <v>1961</v>
      </c>
      <c r="B112" t="s">
        <v>604</v>
      </c>
      <c r="C112" t="s">
        <v>227</v>
      </c>
      <c r="D112" t="s">
        <v>605</v>
      </c>
      <c r="E112" t="s">
        <v>606</v>
      </c>
      <c r="F112" t="s">
        <v>593</v>
      </c>
      <c r="G112" t="s">
        <v>477</v>
      </c>
      <c r="H112" t="str">
        <f t="shared" si="44"/>
        <v>AnnJones</v>
      </c>
      <c r="I112" t="s">
        <v>245</v>
      </c>
      <c r="J112" t="s">
        <v>246</v>
      </c>
      <c r="K112" t="str">
        <f t="shared" si="35"/>
        <v>"1961",</v>
      </c>
      <c r="L112" t="str">
        <f t="shared" si="30"/>
        <v>["GBR"],</v>
      </c>
      <c r="M112" t="s">
        <v>473</v>
      </c>
      <c r="N112" t="str">
        <f t="shared" si="31"/>
        <v>["EUR"],</v>
      </c>
      <c r="O112" t="str">
        <f t="shared" si="36"/>
        <v>"Ann",</v>
      </c>
      <c r="P112" t="str">
        <f t="shared" si="37"/>
        <v>"Jones",</v>
      </c>
      <c r="Q112" t="str">
        <f t="shared" si="32"/>
        <v>["FO","WIM"],</v>
      </c>
      <c r="R112" t="str">
        <f t="shared" si="38"/>
        <v>"SHE",</v>
      </c>
      <c r="S112" t="s">
        <v>607</v>
      </c>
      <c r="T112" t="str">
        <f t="shared" si="39"/>
        <v>"annjones",</v>
      </c>
      <c r="U112">
        <v>3</v>
      </c>
      <c r="V112" t="s">
        <v>469</v>
      </c>
      <c r="W112" t="str">
        <f t="shared" si="40"/>
        <v>"3",</v>
      </c>
      <c r="X112" t="str">
        <f t="shared" si="41"/>
        <v>"LH",</v>
      </c>
      <c r="Y112" t="str">
        <f t="shared" si="42"/>
        <v>"Ann Jones",</v>
      </c>
    </row>
    <row r="113" spans="1:25" x14ac:dyDescent="0.25">
      <c r="A113">
        <v>2022</v>
      </c>
      <c r="B113" t="s">
        <v>609</v>
      </c>
      <c r="C113" t="s">
        <v>610</v>
      </c>
      <c r="D113" t="s">
        <v>611</v>
      </c>
      <c r="E113" t="s">
        <v>612</v>
      </c>
      <c r="F113" t="s">
        <v>242</v>
      </c>
      <c r="G113" t="s">
        <v>477</v>
      </c>
      <c r="H113" t="str">
        <f t="shared" si="44"/>
        <v>ElenaRybakina</v>
      </c>
      <c r="I113" t="s">
        <v>245</v>
      </c>
      <c r="J113" t="s">
        <v>246</v>
      </c>
      <c r="K113" t="str">
        <f t="shared" si="35"/>
        <v>"2022",</v>
      </c>
      <c r="L113" t="str">
        <f t="shared" si="30"/>
        <v>["KAZ"],</v>
      </c>
      <c r="M113" t="s">
        <v>602</v>
      </c>
      <c r="N113" t="str">
        <f t="shared" si="31"/>
        <v>["ASA","EUR"],</v>
      </c>
      <c r="O113" t="str">
        <f t="shared" si="36"/>
        <v>"Elena",</v>
      </c>
      <c r="P113" t="str">
        <f t="shared" si="37"/>
        <v>"Rybakina",</v>
      </c>
      <c r="Q113" t="str">
        <f t="shared" si="32"/>
        <v>["WIM"],</v>
      </c>
      <c r="R113" t="str">
        <f t="shared" si="38"/>
        <v>"SHE",</v>
      </c>
      <c r="S113" t="s">
        <v>613</v>
      </c>
      <c r="T113" t="str">
        <f t="shared" si="39"/>
        <v>"elenarybakina",</v>
      </c>
      <c r="U113">
        <v>1</v>
      </c>
      <c r="V113" t="s">
        <v>470</v>
      </c>
      <c r="W113" t="str">
        <f t="shared" si="40"/>
        <v>"1",</v>
      </c>
      <c r="X113" t="str">
        <f t="shared" si="41"/>
        <v>"RH",</v>
      </c>
      <c r="Y113" t="str">
        <f t="shared" si="42"/>
        <v>"Elena Rybakina",</v>
      </c>
    </row>
  </sheetData>
  <autoFilter ref="A1:Y111" xr:uid="{125B2C14-AF04-417E-925D-E70A60FC0F5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Format</vt:lpstr>
      <vt:lpstr>Master</vt:lpstr>
      <vt:lpstr>New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Satish, Sankar</dc:creator>
  <cp:lastModifiedBy>Bharath Sankar</cp:lastModifiedBy>
  <dcterms:created xsi:type="dcterms:W3CDTF">2022-04-11T14:21:19Z</dcterms:created>
  <dcterms:modified xsi:type="dcterms:W3CDTF">2022-07-11T02:29:33Z</dcterms:modified>
</cp:coreProperties>
</file>