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kicad exported" sheetId="1" state="visible" r:id="rId2"/>
    <sheet name="Order Quantity" sheetId="2" state="visible" r:id="rId3"/>
    <sheet name="Mous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<sst xmlns="http://schemas.openxmlformats.org/spreadsheetml/2006/main" count="203" uniqueCount="165">
  <si>
    <t xml:space="preserve"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</si>
  <si>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</si>
  <si>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</si>
  <si>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</si>
  <si>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</si>
  <si>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Distributor</t>
  </si>
  <si>
    <t xml:space="preserve"> Distributor PN</t>
  </si>
  <si>
    <t xml:space="preserve"> Distributor link</t>
  </si>
  <si>
    <t xml:space="preserve"> Manufacturer</t>
  </si>
  <si>
    <t xml:space="preserve"> Manufacturer PN</t>
  </si>
  <si>
    <t xml:space="preserve">BZ1 </t>
  </si>
  <si>
    <t xml:space="preserve">Buzzer</t>
  </si>
  <si>
    <t xml:space="preserve">BEElib:Buzzer</t>
  </si>
  <si>
    <t xml:space="preserve">https://www.mouser.es/datasheet/2/400/iezoelectronic_buzzer_ps_en-1131915.pdf</t>
  </si>
  <si>
    <t xml:space="preserve">Mouser</t>
  </si>
  <si>
    <t xml:space="preserve">810-PS1720P02</t>
  </si>
  <si>
    <t xml:space="preserve">https://www.mouser.es/ProductDetail/TDK/PS1720P02?qs=%2Fha2pyFaduij9gzHzuar2QPUvZxCzhClreZpH3Stz3Y%3D</t>
  </si>
  <si>
    <t xml:space="preserve">TDK</t>
  </si>
  <si>
    <t xml:space="preserve">PS1720P02</t>
  </si>
  <si>
    <t xml:space="preserve">C1 </t>
  </si>
  <si>
    <t xml:space="preserve">1uF</t>
  </si>
  <si>
    <t xml:space="preserve">Capacitor_SMD:C_0805_2012Metric_Pad1.15x1.40mm_HandSolder</t>
  </si>
  <si>
    <t xml:space="preserve">https://www.mouser.es/datasheet/2/212/KEM_C1002_X7R_SMD-1102033.pdf</t>
  </si>
  <si>
    <t xml:space="preserve"> 80-C0805C105K4R</t>
  </si>
  <si>
    <t xml:space="preserve">https://www.mouser.es/ProductDetail/KEMET/C0805C105K4RACTU?qs=sGAEpiMZZMs0AnBnWHyRQOf5HOpVaXbhbAPfOfwRmL8%3D</t>
  </si>
  <si>
    <t xml:space="preserve">KEMET</t>
  </si>
  <si>
    <t xml:space="preserve">C0805C105K4RACTU</t>
  </si>
  <si>
    <t xml:space="preserve">C2 </t>
  </si>
  <si>
    <t xml:space="preserve">0.1uF</t>
  </si>
  <si>
    <t xml:space="preserve">80-C0805C104K3R</t>
  </si>
  <si>
    <t xml:space="preserve">https://www.mouser.es/ProductDetail/KEMET/C0805C104K3RACTU?qs=sGAEpiMZZMs0AnBnWHyRQFCCI5cSbRT%2FqS%252BgegeU2mQ%3D</t>
  </si>
  <si>
    <t xml:space="preserve">C0805C104K3RACTU</t>
  </si>
  <si>
    <t xml:space="preserve">C3 </t>
  </si>
  <si>
    <t xml:space="preserve">10uF</t>
  </si>
  <si>
    <t xml:space="preserve">https://www.mouser.es/datasheet/2/40/tps-776850.pdf</t>
  </si>
  <si>
    <t xml:space="preserve"> 581-TPSR106K006R1500 </t>
  </si>
  <si>
    <t xml:space="preserve">https://www.mouser.es/ProductDetail/AVX/TPSR106K006R1500?qs=sGAEpiMZZMuEN2agSAc2psKufjHBknpK0sDTr8oBm1I%3D</t>
  </si>
  <si>
    <t xml:space="preserve">AVX</t>
  </si>
  <si>
    <t xml:space="preserve">TPSR106K006R1500</t>
  </si>
  <si>
    <t xml:space="preserve">D1 D2 D3 </t>
  </si>
  <si>
    <t xml:space="preserve">LED</t>
  </si>
  <si>
    <t xml:space="preserve">LED_SMD:LED_0805_2012Metric_Pad1.15x1.40mm_HandSolder</t>
  </si>
  <si>
    <t xml:space="preserve">https://www.mouser.es/datasheet/2/445/150080RS75000-368622.pdf</t>
  </si>
  <si>
    <t xml:space="preserve"> 710-150080RS75000 </t>
  </si>
  <si>
    <t xml:space="preserve">https://www.mouser.es/ProductDetail/Wurth-Elektronik/150080RS75000?qs=sGAEpiMZZMseGfSY3csMkQ6oANueNQcIWZauLnp6GcWRTQJwjw7fdA%3D%3D</t>
  </si>
  <si>
    <t xml:space="preserve">Wurth Elektronik</t>
  </si>
  <si>
    <t xml:space="preserve">150080RS75000</t>
  </si>
  <si>
    <t xml:space="preserve">FID1 FID2 FID3 </t>
  </si>
  <si>
    <t xml:space="preserve">Fiducial</t>
  </si>
  <si>
    <t xml:space="preserve">Fiducial:Fiducial_0.5mm_Dia_1mm_Outer</t>
  </si>
  <si>
    <t xml:space="preserve">H1 H2 H3 H4 </t>
  </si>
  <si>
    <t xml:space="preserve">MountingHole</t>
  </si>
  <si>
    <t xml:space="preserve">MountingHole:MountingHole_2.5mm</t>
  </si>
  <si>
    <t xml:space="preserve">~</t>
  </si>
  <si>
    <t xml:space="preserve">J1 </t>
  </si>
  <si>
    <t xml:space="preserve">RPI1_header</t>
  </si>
  <si>
    <t xml:space="preserve">Connector_PinHeader_2.54mm:PinHeader_2x20_P2.54mm_Vertical</t>
  </si>
  <si>
    <t xml:space="preserve">https://www.mouser.es/datasheet/2/18/67996-1142923.pdf</t>
  </si>
  <si>
    <t xml:space="preserve"> 649-68691-440HLF </t>
  </si>
  <si>
    <t xml:space="preserve">https://www.mouser.es/ProductDetail/Amphenol-FCI/68691-440HLF?qs=sGAEpiMZZMs%252BGHln7q6pm2nKUjHUi6l6xtO8hBiDCKI%3D</t>
  </si>
  <si>
    <t xml:space="preserve">Amphenol FCI </t>
  </si>
  <si>
    <t xml:space="preserve">68691-440HLF</t>
  </si>
  <si>
    <t xml:space="preserve">J14 J15 J17 </t>
  </si>
  <si>
    <t xml:space="preserve">Conn_01x03</t>
  </si>
  <si>
    <t xml:space="preserve">Connector_PinHeader_2.54mm:PinHeader_1x03_P2.54mm_Vertical</t>
  </si>
  <si>
    <t xml:space="preserve">https://www.mouser.es/datasheet/2/418/NG_CD_640456_W3-1255765.pdf</t>
  </si>
  <si>
    <t xml:space="preserve">571-6404563</t>
  </si>
  <si>
    <t xml:space="preserve">https://www.mouser.es/ProductDetail/TE-Connectivity-AMP/640456-3?qs=sGAEpiMZZMs%252BGHln7q6pm5E1Eb6qwPl2bZeLrWq0xYY%3D</t>
  </si>
  <si>
    <t xml:space="preserve">TE Connectivity / AMP</t>
  </si>
  <si>
    <t xml:space="preserve">640456-3</t>
  </si>
  <si>
    <t xml:space="preserve">J2 </t>
  </si>
  <si>
    <t xml:space="preserve">Conn_02x05_Odd_Even</t>
  </si>
  <si>
    <t xml:space="preserve">Connector_PinHeader_2.54mm:PinHeader_2x05_P2.54mm_Vertical</t>
  </si>
  <si>
    <t xml:space="preserve">649-67997-210HLF </t>
  </si>
  <si>
    <t xml:space="preserve">https://www.mouser.es/ProductDetail/Amphenol-FCI/67997-210HLF?qs=sGAEpiMZZMs%252BGHln7q6pm2nKUjHUi6l6aE2JnujhSfI%3D</t>
  </si>
  <si>
    <t xml:space="preserve">Amphenol FCI</t>
  </si>
  <si>
    <t xml:space="preserve">67997-210HLF </t>
  </si>
  <si>
    <t xml:space="preserve">J3 </t>
  </si>
  <si>
    <t xml:space="preserve">Conn_02x03_Odd_Even</t>
  </si>
  <si>
    <t xml:space="preserve">Connector_PinHeader_2.54mm:PinHeader_2x03_P2.54mm_Vertical</t>
  </si>
  <si>
    <t xml:space="preserve">https://www.mouser.es/datasheet/2/276/0879140804_PCB_HEADERS-1091753.pdf</t>
  </si>
  <si>
    <t xml:space="preserve">538-87914-0616 </t>
  </si>
  <si>
    <t xml:space="preserve">https://www.mouser.es/ProductDetail/Molex/87914-0616?qs=sGAEpiMZZMs%252BGHln7q6pm8NDWwBzqQCNb%2F5NslhjlCw%3D</t>
  </si>
  <si>
    <t xml:space="preserve">Molex</t>
  </si>
  <si>
    <t xml:space="preserve">87914-0616</t>
  </si>
  <si>
    <t xml:space="preserve">J13 J4 </t>
  </si>
  <si>
    <t xml:space="preserve">Conn_01x06</t>
  </si>
  <si>
    <t xml:space="preserve">Connector_PinHeader_2.54mm:PinHeader_1x06_P2.54mm_Vertical</t>
  </si>
  <si>
    <t xml:space="preserve">https://www.mouser.es/datasheet/2/276/0022284060_PCB_HEADERS-228129.pdf</t>
  </si>
  <si>
    <t xml:space="preserve"> 538-22-28-4060 </t>
  </si>
  <si>
    <t xml:space="preserve">https://www.mouser.es/ProductDetail/Molex/22-28-4060?qs=sGAEpiMZZMs%252BGHln7q6pm%252BS0pk2Wo0XxC4Xq7BDQXEY%3D</t>
  </si>
  <si>
    <t xml:space="preserve">22-28-4060</t>
  </si>
  <si>
    <t xml:space="preserve">J5 </t>
  </si>
  <si>
    <t xml:space="preserve">Conn_02x10_Odd_Even</t>
  </si>
  <si>
    <t xml:space="preserve">Connector_PinHeader_2.54mm:PinHeader_2x10_P2.54mm_Vertical</t>
  </si>
  <si>
    <t xml:space="preserve"> 649-68691-420HLF </t>
  </si>
  <si>
    <t xml:space="preserve">https://www.mouser.es/ProductDetail/Amphenol-FCI/68691-420HLF?qs=sGAEpiMZZMs%252BGHln7q6pm2nKUjHUi6l605lumhtJU8A%3D</t>
  </si>
  <si>
    <t xml:space="preserve">68691-420HLF</t>
  </si>
  <si>
    <t xml:space="preserve">J16 J8 </t>
  </si>
  <si>
    <t xml:space="preserve">Conn_01x08</t>
  </si>
  <si>
    <t xml:space="preserve">Connector_PinHeader_2.54mm:PinHeader_1x08_P2.54mm_Vertical</t>
  </si>
  <si>
    <t xml:space="preserve">https://www.mouser.es/datasheet/2/418/NG_CD_640456_W3-1255683.pdf</t>
  </si>
  <si>
    <t xml:space="preserve"> 571-6404568 </t>
  </si>
  <si>
    <t xml:space="preserve">https://www.mouser.es/ProductDetail/TE-Connectivity-AMP/640456-8?qs=sGAEpiMZZMs%252BGHln7q6pm5E1Eb6qwPl2hZ2%2Fj1lzTCc%3D</t>
  </si>
  <si>
    <t xml:space="preserve">TE Connectivity / AMP </t>
  </si>
  <si>
    <t xml:space="preserve">640456-8</t>
  </si>
  <si>
    <t xml:space="preserve">J10 J11 J12 J9 </t>
  </si>
  <si>
    <t xml:space="preserve">Conn_01x02</t>
  </si>
  <si>
    <t xml:space="preserve">Connector_PinHeader_2.54mm:PinHeader_1x02_P2.54mm_Vertical</t>
  </si>
  <si>
    <t xml:space="preserve">https://www.mouser.es/datasheet/2/418/NG_CD_640456_W3-1255681.pdf</t>
  </si>
  <si>
    <t xml:space="preserve">571-6404562</t>
  </si>
  <si>
    <t xml:space="preserve">https://www.mouser.es/ProductDetail/TE-Connectivity-AMP/640456-2?qs=sGAEpiMZZMs%252BGHln7q6pm5E1Eb6qwPl2BxUqTDN3Uy8%3D</t>
  </si>
  <si>
    <t xml:space="preserve">640456-2</t>
  </si>
  <si>
    <t xml:space="preserve">LOGO1 </t>
  </si>
  <si>
    <t xml:space="preserve">Logo_Open_Hardware_Small</t>
  </si>
  <si>
    <t xml:space="preserve">Symbol:OSHW-Logo2_7.3x6mm_SilkScreen</t>
  </si>
  <si>
    <t xml:space="preserve">LOGO2 </t>
  </si>
  <si>
    <t xml:space="preserve">BEElib:bee_logo2</t>
  </si>
  <si>
    <t xml:space="preserve">LOGO3 </t>
  </si>
  <si>
    <t xml:space="preserve">BEElib:UCMLogo_169_169</t>
  </si>
  <si>
    <t xml:space="preserve">R1 R2 R3 </t>
  </si>
  <si>
    <t xml:space="preserve">Resistor_SMD:R_0805_2012Metric_Pad1.15x1.40mm_HandSolder</t>
  </si>
  <si>
    <t xml:space="preserve">https://www.mouser.es/datasheet/2/427/crcwce3-1223726.pdf</t>
  </si>
  <si>
    <t xml:space="preserve"> 71-CRCW0805220RFKEAC </t>
  </si>
  <si>
    <t xml:space="preserve">https://www.mouser.es/ProductDetail/Vishay-Dale/CRCW0805220RFKEAC?qs=sGAEpiMZZMtlubZbdhIBIIZe04wfiaJWok%252BUhooQBI8%3D</t>
  </si>
  <si>
    <t xml:space="preserve">Vishay / Dale </t>
  </si>
  <si>
    <t xml:space="preserve">CRCW0805220RFKEAC </t>
  </si>
  <si>
    <t xml:space="preserve">R4 R5 R6 </t>
  </si>
  <si>
    <t xml:space="preserve">10K</t>
  </si>
  <si>
    <t xml:space="preserve">71-CRCW080510K0FKEAC </t>
  </si>
  <si>
    <t xml:space="preserve">https://www.mouser.es/ProductDetail/Vishay-Dale/CRCW080510K0FKEAC?qs=sGAEpiMZZMtlubZbdhIBIIZe04wfiaJWcT48uZO055s%3D</t>
  </si>
  <si>
    <t xml:space="preserve">CRCW080510K0FKEAC </t>
  </si>
  <si>
    <t xml:space="preserve">R7 </t>
  </si>
  <si>
    <t xml:space="preserve">https://www.mouser.es/datasheet/2/447/PYu-RC_Group_51_RoHS_L_10-1527934.pdf</t>
  </si>
  <si>
    <t xml:space="preserve"> 603-RC0805FR-070RL</t>
  </si>
  <si>
    <t xml:space="preserve">https://www.mouser.es/ProductDetail/Yageo/RC0805FR-070RL?qs=sGAEpiMZZMu61qfTUdNhG6gKAQVNBKOonL%252BE%2FLYSU34%3D</t>
  </si>
  <si>
    <t xml:space="preserve">Yageo</t>
  </si>
  <si>
    <t xml:space="preserve">RC0805FR-070RL</t>
  </si>
  <si>
    <t xml:space="preserve">SW1 SW2 SW3 </t>
  </si>
  <si>
    <t xml:space="preserve">SW_Push</t>
  </si>
  <si>
    <t xml:space="preserve">BEElib:Push Button</t>
  </si>
  <si>
    <t xml:space="preserve">https://www.mouser.es/datasheet/2/140/P090002-267756.pdf</t>
  </si>
  <si>
    <t xml:space="preserve">612-LL3301NF065QG </t>
  </si>
  <si>
    <t xml:space="preserve">https://www.mouser.es/ProductDetail/E-Switch/LL3301NF065QG?qs=QtyuwXswaQiWhwgY68YTTw%3D%3D</t>
  </si>
  <si>
    <t xml:space="preserve">E-Switch</t>
  </si>
  <si>
    <t xml:space="preserve">LL3301NF065QG </t>
  </si>
  <si>
    <t xml:space="preserve">U1 </t>
  </si>
  <si>
    <t xml:space="preserve">MCP3008</t>
  </si>
  <si>
    <t xml:space="preserve">Package_SO:SOIC-16_3.9x9.9mm_P1.27mm</t>
  </si>
  <si>
    <t xml:space="preserve">http://ww1.microchip.com/downloads/en/DeviceDoc/21295d.pdf</t>
  </si>
  <si>
    <t xml:space="preserve">579-MCP3008T-I/SL </t>
  </si>
  <si>
    <t xml:space="preserve">https://www.mouser.es/ProductDetail/Microchip-Technology/MCP3008T-I-SL?qs=sGAEpiMZZMsUzhEcHltCuaTtDydhnt4s</t>
  </si>
  <si>
    <t xml:space="preserve">Microchip Technologies</t>
  </si>
  <si>
    <t xml:space="preserve">MCP3008T-I/S</t>
  </si>
  <si>
    <t xml:space="preserve">U2 </t>
  </si>
  <si>
    <t xml:space="preserve">MCP4911</t>
  </si>
  <si>
    <t xml:space="preserve">Package_SO:SOIC-8_3.9x4.9mm_P1.27mm</t>
  </si>
  <si>
    <t xml:space="preserve">http://ww1.microchip.com/downloads/en/DeviceDoc/22248a.pdf</t>
  </si>
  <si>
    <t xml:space="preserve">579-MCP4911-E/SN</t>
  </si>
  <si>
    <t xml:space="preserve">https://www.mouser.es/ProductDetail/Microchip-Technology/MCP4911-E-SN?qs=sGAEpiMZZMswix2y39yldX1d8KpQmwEZzyPncNF6qIU%3D</t>
  </si>
  <si>
    <t xml:space="preserve">MCP4911-E/SN </t>
  </si>
  <si>
    <t xml:space="preserve">Order Quantity</t>
  </si>
  <si>
    <t xml:space="preserve">Manufacturer Part Number</t>
  </si>
  <si>
    <t xml:space="preserve">Mouser Part Number</t>
  </si>
  <si>
    <t xml:space="preserve">Manufacturer Name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</si>
</sst>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9"/>
    <col collapsed="false" customWidth="true" hidden="false" outlineLevel="0" max="2" min="2" style="0" width="8.94"/>
    <col collapsed="false" customWidth="true" hidden="false" outlineLevel="0" max="3" min="3" style="0" width="24.78"/>
    <col collapsed="false" customWidth="true" hidden="false" outlineLevel="0" max="4" min="4" style="0" width="56.04"/>
    <col collapsed="false" customWidth="true" hidden="false" outlineLevel="0" max="5" min="5" style="0" width="67.7"/>
    <col collapsed="false" customWidth="true" hidden="false" outlineLevel="0" max="6" min="6" style="0" width="10.32"/>
    <col collapsed="false" customWidth="true" hidden="false" outlineLevel="0" max="7" min="7" style="0" width="23.24"/>
    <col collapsed="false" customWidth="true" hidden="false" outlineLevel="0" max="8" min="8" style="0" width="130.23"/>
    <col collapsed="false" customWidth="true" hidden="false" outlineLevel="0" max="9" min="9" style="0" width="20.46"/>
    <col collapsed="false" customWidth="true" hidden="false" outlineLevel="0" max="10" min="10" style="0" width="21.7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1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s">
        <v>17</v>
      </c>
      <c r="J2" s="0" t="s">
        <v>18</v>
      </c>
    </row>
    <row r="3" customFormat="false" ht="12.8" hidden="false" customHeight="false" outlineLevel="0" collapsed="false">
      <c r="A3" s="0" t="s">
        <v>19</v>
      </c>
      <c r="B3" s="0" t="n">
        <v>1</v>
      </c>
      <c r="C3" s="0" t="s">
        <v>20</v>
      </c>
      <c r="D3" s="0" t="s">
        <v>21</v>
      </c>
      <c r="E3" s="0" t="s">
        <v>22</v>
      </c>
      <c r="F3" s="0" t="s">
        <v>14</v>
      </c>
      <c r="G3" s="0" t="s">
        <v>23</v>
      </c>
      <c r="H3" s="0" t="s">
        <v>24</v>
      </c>
      <c r="I3" s="0" t="s">
        <v>25</v>
      </c>
      <c r="J3" s="0" t="s">
        <v>26</v>
      </c>
    </row>
    <row r="4" customFormat="false" ht="12.8" hidden="false" customHeight="false" outlineLevel="0" collapsed="false">
      <c r="A4" s="0" t="s">
        <v>27</v>
      </c>
      <c r="B4" s="0" t="n">
        <v>1</v>
      </c>
      <c r="C4" s="0" t="s">
        <v>28</v>
      </c>
      <c r="D4" s="0" t="s">
        <v>21</v>
      </c>
      <c r="E4" s="0" t="s">
        <v>22</v>
      </c>
      <c r="F4" s="0" t="s">
        <v>14</v>
      </c>
      <c r="G4" s="0" t="s">
        <v>29</v>
      </c>
      <c r="H4" s="0" t="s">
        <v>30</v>
      </c>
      <c r="I4" s="0" t="s">
        <v>25</v>
      </c>
      <c r="J4" s="0" t="s">
        <v>31</v>
      </c>
    </row>
    <row r="5" customFormat="false" ht="12.8" hidden="false" customHeight="false" outlineLevel="0" collapsed="false">
      <c r="A5" s="0" t="s">
        <v>32</v>
      </c>
      <c r="B5" s="0" t="n">
        <v>1</v>
      </c>
      <c r="C5" s="0" t="s">
        <v>33</v>
      </c>
      <c r="D5" s="0" t="s">
        <v>21</v>
      </c>
      <c r="E5" s="0" t="s">
        <v>34</v>
      </c>
      <c r="F5" s="0" t="s">
        <v>14</v>
      </c>
      <c r="G5" s="0" t="s">
        <v>35</v>
      </c>
      <c r="H5" s="0" t="s">
        <v>36</v>
      </c>
      <c r="I5" s="0" t="s">
        <v>37</v>
      </c>
      <c r="J5" s="0" t="s">
        <v>38</v>
      </c>
    </row>
    <row r="6" customFormat="false" ht="12.8" hidden="false" customHeight="false" outlineLevel="0" collapsed="false">
      <c r="A6" s="0" t="s">
        <v>39</v>
      </c>
      <c r="B6" s="0" t="n">
        <v>3</v>
      </c>
      <c r="C6" s="0" t="s">
        <v>40</v>
      </c>
      <c r="D6" s="0" t="s">
        <v>41</v>
      </c>
      <c r="E6" s="0" t="s">
        <v>42</v>
      </c>
      <c r="F6" s="0" t="s">
        <v>14</v>
      </c>
      <c r="G6" s="0" t="s">
        <v>43</v>
      </c>
      <c r="H6" s="0" t="s">
        <v>44</v>
      </c>
      <c r="I6" s="0" t="s">
        <v>45</v>
      </c>
      <c r="J6" s="0" t="s">
        <v>46</v>
      </c>
    </row>
    <row r="7" customFormat="false" ht="12.8" hidden="false" customHeight="false" outlineLevel="0" collapsed="false">
      <c r="A7" s="0" t="s">
        <v>47</v>
      </c>
      <c r="B7" s="0" t="n">
        <v>3</v>
      </c>
      <c r="C7" s="0" t="s">
        <v>48</v>
      </c>
      <c r="D7" s="0" t="s">
        <v>49</v>
      </c>
    </row>
    <row r="8" customFormat="false" ht="12.8" hidden="false" customHeight="false" outlineLevel="0" collapsed="false">
      <c r="A8" s="0" t="s">
        <v>50</v>
      </c>
      <c r="B8" s="0" t="n">
        <v>4</v>
      </c>
      <c r="C8" s="0" t="s">
        <v>51</v>
      </c>
      <c r="D8" s="0" t="s">
        <v>52</v>
      </c>
      <c r="E8" s="0" t="s">
        <v>53</v>
      </c>
    </row>
    <row r="9" customFormat="false" ht="12.8" hidden="false" customHeight="false" outlineLevel="0" collapsed="false">
      <c r="A9" s="0" t="s">
        <v>54</v>
      </c>
      <c r="B9" s="0" t="n">
        <v>1</v>
      </c>
      <c r="C9" s="0" t="s">
        <v>55</v>
      </c>
      <c r="D9" s="0" t="s">
        <v>56</v>
      </c>
      <c r="E9" s="0" t="s">
        <v>57</v>
      </c>
      <c r="F9" s="0" t="s">
        <v>14</v>
      </c>
      <c r="G9" s="0" t="s">
        <v>58</v>
      </c>
      <c r="H9" s="0" t="s">
        <v>59</v>
      </c>
      <c r="I9" s="0" t="s">
        <v>60</v>
      </c>
      <c r="J9" s="0" t="s">
        <v>61</v>
      </c>
    </row>
    <row r="10" customFormat="false" ht="12.8" hidden="false" customHeight="false" outlineLevel="0" collapsed="false">
      <c r="A10" s="0" t="s">
        <v>62</v>
      </c>
      <c r="B10" s="0" t="n">
        <v>3</v>
      </c>
      <c r="C10" s="0" t="s">
        <v>63</v>
      </c>
      <c r="D10" s="0" t="s">
        <v>64</v>
      </c>
      <c r="E10" s="0" t="s">
        <v>65</v>
      </c>
      <c r="F10" s="0" t="s">
        <v>14</v>
      </c>
      <c r="G10" s="0" t="s">
        <v>66</v>
      </c>
      <c r="H10" s="0" t="s">
        <v>67</v>
      </c>
      <c r="I10" s="0" t="s">
        <v>68</v>
      </c>
      <c r="J10" s="0" t="s">
        <v>69</v>
      </c>
    </row>
    <row r="11" customFormat="false" ht="12.8" hidden="false" customHeight="false" outlineLevel="0" collapsed="false">
      <c r="A11" s="0" t="s">
        <v>70</v>
      </c>
      <c r="B11" s="0" t="n">
        <v>1</v>
      </c>
      <c r="C11" s="0" t="s">
        <v>71</v>
      </c>
      <c r="D11" s="0" t="s">
        <v>72</v>
      </c>
      <c r="E11" s="0" t="s">
        <v>57</v>
      </c>
      <c r="F11" s="0" t="s">
        <v>14</v>
      </c>
      <c r="G11" s="0" t="s">
        <v>73</v>
      </c>
      <c r="H11" s="0" t="s">
        <v>74</v>
      </c>
      <c r="I11" s="0" t="s">
        <v>75</v>
      </c>
      <c r="J11" s="0" t="s">
        <v>76</v>
      </c>
    </row>
    <row r="12" customFormat="false" ht="12.8" hidden="false" customHeight="false" outlineLevel="0" collapsed="false">
      <c r="A12" s="0" t="s">
        <v>77</v>
      </c>
      <c r="B12" s="0" t="n">
        <v>1</v>
      </c>
      <c r="C12" s="0" t="s">
        <v>78</v>
      </c>
      <c r="D12" s="0" t="s">
        <v>79</v>
      </c>
      <c r="E12" s="0" t="s">
        <v>80</v>
      </c>
      <c r="F12" s="0" t="s">
        <v>14</v>
      </c>
      <c r="G12" s="0" t="s">
        <v>81</v>
      </c>
      <c r="H12" s="0" t="s">
        <v>82</v>
      </c>
      <c r="I12" s="0" t="s">
        <v>83</v>
      </c>
      <c r="J12" s="0" t="s">
        <v>84</v>
      </c>
    </row>
    <row r="13" customFormat="false" ht="12.8" hidden="false" customHeight="false" outlineLevel="0" collapsed="false">
      <c r="A13" s="0" t="s">
        <v>85</v>
      </c>
      <c r="B13" s="0" t="n">
        <v>2</v>
      </c>
      <c r="C13" s="0" t="s">
        <v>86</v>
      </c>
      <c r="D13" s="0" t="s">
        <v>87</v>
      </c>
      <c r="E13" s="0" t="s">
        <v>88</v>
      </c>
      <c r="F13" s="0" t="s">
        <v>14</v>
      </c>
      <c r="G13" s="0" t="s">
        <v>89</v>
      </c>
      <c r="H13" s="0" t="s">
        <v>90</v>
      </c>
      <c r="I13" s="0" t="s">
        <v>83</v>
      </c>
      <c r="J13" s="0" t="s">
        <v>91</v>
      </c>
    </row>
    <row r="14" customFormat="false" ht="12.8" hidden="false" customHeight="false" outlineLevel="0" collapsed="false">
      <c r="A14" s="0" t="s">
        <v>92</v>
      </c>
      <c r="B14" s="0" t="n">
        <v>1</v>
      </c>
      <c r="C14" s="0" t="s">
        <v>93</v>
      </c>
      <c r="D14" s="0" t="s">
        <v>94</v>
      </c>
      <c r="E14" s="0" t="s">
        <v>57</v>
      </c>
      <c r="F14" s="0" t="s">
        <v>14</v>
      </c>
      <c r="G14" s="0" t="s">
        <v>95</v>
      </c>
      <c r="H14" s="0" t="s">
        <v>96</v>
      </c>
      <c r="I14" s="0" t="s">
        <v>75</v>
      </c>
      <c r="J14" s="0" t="s">
        <v>97</v>
      </c>
    </row>
    <row r="15" customFormat="false" ht="12.8" hidden="false" customHeight="false" outlineLevel="0" collapsed="false">
      <c r="A15" s="0" t="s">
        <v>98</v>
      </c>
      <c r="B15" s="0" t="n">
        <v>2</v>
      </c>
      <c r="C15" s="0" t="s">
        <v>99</v>
      </c>
      <c r="D15" s="0" t="s">
        <v>100</v>
      </c>
      <c r="E15" s="0" t="s">
        <v>101</v>
      </c>
      <c r="F15" s="0" t="s">
        <v>14</v>
      </c>
      <c r="G15" s="0" t="s">
        <v>102</v>
      </c>
      <c r="H15" s="0" t="s">
        <v>103</v>
      </c>
      <c r="I15" s="0" t="s">
        <v>104</v>
      </c>
      <c r="J15" s="0" t="s">
        <v>105</v>
      </c>
    </row>
    <row r="16" customFormat="false" ht="12.8" hidden="false" customHeight="false" outlineLevel="0" collapsed="false">
      <c r="A16" s="0" t="s">
        <v>106</v>
      </c>
      <c r="B16" s="0" t="n">
        <v>4</v>
      </c>
      <c r="C16" s="0" t="s">
        <v>107</v>
      </c>
      <c r="D16" s="0" t="s">
        <v>108</v>
      </c>
      <c r="E16" s="0" t="s">
        <v>109</v>
      </c>
      <c r="F16" s="0" t="s">
        <v>14</v>
      </c>
      <c r="G16" s="0" t="s">
        <v>110</v>
      </c>
      <c r="H16" s="0" t="s">
        <v>111</v>
      </c>
      <c r="I16" s="0" t="s">
        <v>104</v>
      </c>
      <c r="J16" s="0" t="s">
        <v>112</v>
      </c>
    </row>
    <row r="17" customFormat="false" ht="12.8" hidden="false" customHeight="false" outlineLevel="0" collapsed="false">
      <c r="A17" s="0" t="s">
        <v>113</v>
      </c>
      <c r="B17" s="0" t="n">
        <v>1</v>
      </c>
      <c r="C17" s="0" t="s">
        <v>114</v>
      </c>
      <c r="D17" s="0" t="s">
        <v>115</v>
      </c>
      <c r="E17" s="0" t="s">
        <v>53</v>
      </c>
    </row>
    <row r="18" customFormat="false" ht="12.8" hidden="false" customHeight="false" outlineLevel="0" collapsed="false">
      <c r="A18" s="0" t="s">
        <v>116</v>
      </c>
      <c r="B18" s="0" t="n">
        <v>1</v>
      </c>
      <c r="C18" s="0" t="s">
        <v>114</v>
      </c>
      <c r="D18" s="0" t="s">
        <v>117</v>
      </c>
      <c r="E18" s="0" t="s">
        <v>53</v>
      </c>
    </row>
    <row r="19" customFormat="false" ht="12.8" hidden="false" customHeight="false" outlineLevel="0" collapsed="false">
      <c r="A19" s="0" t="s">
        <v>118</v>
      </c>
      <c r="B19" s="0" t="n">
        <v>1</v>
      </c>
      <c r="C19" s="0" t="s">
        <v>114</v>
      </c>
      <c r="D19" s="0" t="s">
        <v>119</v>
      </c>
      <c r="E19" s="0" t="s">
        <v>53</v>
      </c>
    </row>
    <row r="20" customFormat="false" ht="12.8" hidden="false" customHeight="false" outlineLevel="0" collapsed="false">
      <c r="A20" s="0" t="s">
        <v>120</v>
      </c>
      <c r="B20" s="0" t="n">
        <v>3</v>
      </c>
      <c r="C20" s="0" t="n">
        <v>220</v>
      </c>
      <c r="D20" s="0" t="s">
        <v>121</v>
      </c>
      <c r="E20" s="0" t="s">
        <v>122</v>
      </c>
      <c r="F20" s="0" t="s">
        <v>14</v>
      </c>
      <c r="G20" s="0" t="s">
        <v>123</v>
      </c>
      <c r="H20" s="0" t="s">
        <v>124</v>
      </c>
      <c r="I20" s="0" t="s">
        <v>125</v>
      </c>
      <c r="J20" s="0" t="s">
        <v>126</v>
      </c>
    </row>
    <row r="21" customFormat="false" ht="12.8" hidden="false" customHeight="false" outlineLevel="0" collapsed="false">
      <c r="A21" s="0" t="s">
        <v>127</v>
      </c>
      <c r="B21" s="0" t="n">
        <v>3</v>
      </c>
      <c r="C21" s="0" t="s">
        <v>128</v>
      </c>
      <c r="D21" s="0" t="s">
        <v>121</v>
      </c>
      <c r="E21" s="0" t="s">
        <v>122</v>
      </c>
      <c r="F21" s="0" t="s">
        <v>14</v>
      </c>
      <c r="G21" s="0" t="s">
        <v>129</v>
      </c>
      <c r="H21" s="0" t="s">
        <v>130</v>
      </c>
      <c r="I21" s="0" t="s">
        <v>125</v>
      </c>
      <c r="J21" s="0" t="s">
        <v>131</v>
      </c>
    </row>
    <row r="22" customFormat="false" ht="12.8" hidden="false" customHeight="false" outlineLevel="0" collapsed="false">
      <c r="A22" s="0" t="s">
        <v>132</v>
      </c>
      <c r="B22" s="0" t="n">
        <v>1</v>
      </c>
      <c r="C22" s="0" t="n">
        <v>0</v>
      </c>
      <c r="D22" s="0" t="s">
        <v>121</v>
      </c>
      <c r="E22" s="0" t="s">
        <v>133</v>
      </c>
      <c r="F22" s="0" t="s">
        <v>14</v>
      </c>
      <c r="G22" s="0" t="s">
        <v>134</v>
      </c>
      <c r="H22" s="0" t="s">
        <v>135</v>
      </c>
      <c r="I22" s="0" t="s">
        <v>136</v>
      </c>
      <c r="J22" s="0" t="s">
        <v>137</v>
      </c>
    </row>
    <row r="23" customFormat="false" ht="12.8" hidden="false" customHeight="false" outlineLevel="0" collapsed="false">
      <c r="A23" s="0" t="s">
        <v>138</v>
      </c>
      <c r="B23" s="0" t="n">
        <v>3</v>
      </c>
      <c r="C23" s="0" t="s">
        <v>139</v>
      </c>
      <c r="D23" s="0" t="s">
        <v>140</v>
      </c>
      <c r="E23" s="0" t="s">
        <v>141</v>
      </c>
      <c r="F23" s="0" t="s">
        <v>14</v>
      </c>
      <c r="G23" s="0" t="s">
        <v>142</v>
      </c>
      <c r="H23" s="0" t="s">
        <v>143</v>
      </c>
      <c r="I23" s="0" t="s">
        <v>144</v>
      </c>
      <c r="J23" s="0" t="s">
        <v>145</v>
      </c>
    </row>
    <row r="24" customFormat="false" ht="12.8" hidden="false" customHeight="false" outlineLevel="0" collapsed="false">
      <c r="A24" s="0" t="s">
        <v>146</v>
      </c>
      <c r="B24" s="0" t="n">
        <v>1</v>
      </c>
      <c r="C24" s="0" t="s">
        <v>147</v>
      </c>
      <c r="D24" s="0" t="s">
        <v>148</v>
      </c>
      <c r="E24" s="0" t="s">
        <v>149</v>
      </c>
      <c r="F24" s="0" t="s">
        <v>14</v>
      </c>
      <c r="G24" s="0" t="s">
        <v>150</v>
      </c>
      <c r="H24" s="0" t="s">
        <v>151</v>
      </c>
      <c r="I24" s="0" t="s">
        <v>152</v>
      </c>
      <c r="J24" s="0" t="s">
        <v>153</v>
      </c>
    </row>
    <row r="25" customFormat="false" ht="12.8" hidden="false" customHeight="false" outlineLevel="0" collapsed="false">
      <c r="A25" s="0" t="s">
        <v>154</v>
      </c>
      <c r="B25" s="0" t="n">
        <v>1</v>
      </c>
      <c r="C25" s="0" t="s">
        <v>155</v>
      </c>
      <c r="D25" s="0" t="s">
        <v>156</v>
      </c>
      <c r="E25" s="0" t="s">
        <v>157</v>
      </c>
      <c r="F25" s="0" t="s">
        <v>14</v>
      </c>
      <c r="G25" s="0" t="s">
        <v>158</v>
      </c>
      <c r="H25" s="0" t="s">
        <v>159</v>
      </c>
      <c r="I25" s="0" t="s">
        <v>152</v>
      </c>
      <c r="J25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" min="1" style="0" width="14.9"/>
    <col collapsed="false" customWidth="false" hidden="false" outlineLevel="0" max="2" min="2" style="0" width="11.52"/>
    <col collapsed="false" customWidth="true" hidden="false" outlineLevel="0" max="3" min="3" style="0" width="13.38"/>
    <col collapsed="false" customWidth="true" hidden="false" outlineLevel="0" max="4" min="4" style="0" width="21.02"/>
    <col collapsed="false" customWidth="true" hidden="false" outlineLevel="0" max="5" min="5" style="0" width="56.17"/>
    <col collapsed="false" customWidth="true" hidden="false" outlineLevel="0" max="6" min="6" style="0" width="70.2"/>
    <col collapsed="false" customWidth="true" hidden="false" outlineLevel="0" max="7" min="7" style="0" width="10.32"/>
    <col collapsed="false" customWidth="true" hidden="false" outlineLevel="0" max="8" min="8" style="0" width="24.78"/>
    <col collapsed="false" customWidth="true" hidden="false" outlineLevel="0" max="9" min="9" style="0" width="130.23"/>
    <col collapsed="false" customWidth="true" hidden="false" outlineLevel="0" max="10" min="10" style="0" width="20.46"/>
    <col collapsed="false" customWidth="true" hidden="false" outlineLevel="0" max="11" min="11" style="0" width="21.71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tr">
        <f aca="false">'kicad exported'!A1</f>
        <v>Reference</v>
      </c>
      <c r="B1" s="0" t="str">
        <f aca="false">'kicad exported'!B1</f>
        <v> Quantity</v>
      </c>
      <c r="C1" s="0" t="s">
        <v>161</v>
      </c>
      <c r="D1" s="0" t="str">
        <f aca="false">'kicad exported'!C1</f>
        <v> Value</v>
      </c>
      <c r="E1" s="0" t="str">
        <f aca="false">'kicad exported'!D1</f>
        <v> Footprint</v>
      </c>
      <c r="F1" s="0" t="str">
        <f aca="false">'kicad exported'!E1</f>
        <v> Datasheet</v>
      </c>
      <c r="G1" s="0" t="str">
        <f aca="false">'kicad exported'!F1</f>
        <v> Distributor</v>
      </c>
      <c r="H1" s="0" t="str">
        <f aca="false">'kicad exported'!G1</f>
        <v> Distributor PN</v>
      </c>
      <c r="I1" s="0" t="str">
        <f aca="false">'kicad exported'!H1</f>
        <v> Distributor link</v>
      </c>
      <c r="J1" s="0" t="str">
        <f aca="false">'kicad exported'!I1</f>
        <v> Manufacturer</v>
      </c>
      <c r="K1" s="0" t="str">
        <f aca="false">'kicad exported'!J1</f>
        <v> Manufacturer PN</v>
      </c>
    </row>
    <row r="2" customFormat="false" ht="12.8" hidden="false" customHeight="false" outlineLevel="0" collapsed="false">
      <c r="A2" s="0" t="str">
        <f aca="false">'kicad exported'!A2</f>
        <v>BZ1 </v>
      </c>
      <c r="B2" s="0" t="n">
        <f aca="false">'kicad exported'!B2</f>
        <v>1</v>
      </c>
      <c r="C2" s="0" t="n">
        <f aca="false">B2*3</f>
        <v>3</v>
      </c>
      <c r="D2" s="0" t="str">
        <f aca="false">'kicad exported'!C2</f>
        <v>Buzzer</v>
      </c>
      <c r="E2" s="0" t="str">
        <f aca="false">'kicad exported'!D2</f>
        <v>BEElib:Buzzer</v>
      </c>
      <c r="F2" s="0" t="str">
        <f aca="false">'kicad exported'!E2</f>
        <v>https://www.mouser.es/datasheet/2/400/iezoelectronic_buzzer_ps_en-1131915.pdf</v>
      </c>
      <c r="G2" s="0" t="str">
        <f aca="false">'kicad exported'!F2</f>
        <v>Mouser</v>
      </c>
      <c r="H2" s="0" t="str">
        <f aca="false">'kicad exported'!G2</f>
        <v>810-PS1720P02</v>
      </c>
      <c r="I2" s="0" t="str">
        <f aca="false">'kicad exported'!H2</f>
        <v>https://www.mouser.es/ProductDetail/TDK/PS1720P02?qs=%2Fha2pyFaduij9gzHzuar2QPUvZxCzhClreZpH3Stz3Y%3D</v>
      </c>
      <c r="J2" s="0" t="str">
        <f aca="false">'kicad exported'!I2</f>
        <v>TDK</v>
      </c>
      <c r="K2" s="0" t="str">
        <f aca="false">'kicad exported'!J2</f>
        <v>PS1720P02</v>
      </c>
    </row>
    <row r="3" customFormat="false" ht="12.8" hidden="false" customHeight="false" outlineLevel="0" collapsed="false">
      <c r="A3" s="0" t="str">
        <f aca="false">'kicad exported'!A3</f>
        <v>C1 </v>
      </c>
      <c r="B3" s="0" t="n">
        <f aca="false">'kicad exported'!B3</f>
        <v>1</v>
      </c>
      <c r="C3" s="0" t="n">
        <f aca="false">B3*3</f>
        <v>3</v>
      </c>
      <c r="D3" s="0" t="str">
        <f aca="false">'kicad exported'!C3</f>
        <v>1uF</v>
      </c>
      <c r="E3" s="0" t="str">
        <f aca="false">'kicad exported'!D3</f>
        <v>Capacitor_SMD:C_0805_2012Metric_Pad1.15x1.40mm_HandSolder</v>
      </c>
      <c r="F3" s="0" t="str">
        <f aca="false">'kicad exported'!E3</f>
        <v>https://www.mouser.es/datasheet/2/212/KEM_C1002_X7R_SMD-1102033.pdf</v>
      </c>
      <c r="G3" s="0" t="str">
        <f aca="false">'kicad exported'!F3</f>
        <v>Mouser</v>
      </c>
      <c r="H3" s="0" t="str">
        <f aca="false">'kicad exported'!G3</f>
        <v> 80-C0805C105K4R</v>
      </c>
      <c r="I3" s="0" t="str">
        <f aca="false">'kicad exported'!H3</f>
        <v>https://www.mouser.es/ProductDetail/KEMET/C0805C105K4RACTU?qs=sGAEpiMZZMs0AnBnWHyRQOf5HOpVaXbhbAPfOfwRmL8%3D</v>
      </c>
      <c r="J3" s="0" t="str">
        <f aca="false">'kicad exported'!I3</f>
        <v>KEMET</v>
      </c>
      <c r="K3" s="0" t="str">
        <f aca="false">'kicad exported'!J3</f>
        <v>C0805C105K4RACTU</v>
      </c>
    </row>
    <row r="4" customFormat="false" ht="12.8" hidden="false" customHeight="false" outlineLevel="0" collapsed="false">
      <c r="A4" s="0" t="str">
        <f aca="false">'kicad exported'!A4</f>
        <v>C2 </v>
      </c>
      <c r="B4" s="0" t="n">
        <f aca="false">'kicad exported'!B4</f>
        <v>1</v>
      </c>
      <c r="C4" s="0" t="n">
        <f aca="false">B4*3</f>
        <v>3</v>
      </c>
      <c r="D4" s="0" t="str">
        <f aca="false">'kicad exported'!C4</f>
        <v>0.1uF</v>
      </c>
      <c r="E4" s="0" t="str">
        <f aca="false">'kicad exported'!D4</f>
        <v>Capacitor_SMD:C_0805_2012Metric_Pad1.15x1.40mm_HandSolder</v>
      </c>
      <c r="F4" s="0" t="str">
        <f aca="false">'kicad exported'!E4</f>
        <v>https://www.mouser.es/datasheet/2/212/KEM_C1002_X7R_SMD-1102033.pdf</v>
      </c>
      <c r="G4" s="0" t="str">
        <f aca="false">'kicad exported'!F4</f>
        <v>Mouser</v>
      </c>
      <c r="H4" s="0" t="str">
        <f aca="false">'kicad exported'!G4</f>
        <v>80-C0805C104K3R</v>
      </c>
      <c r="I4" s="0" t="str">
        <f aca="false">'kicad exported'!H4</f>
        <v>https://www.mouser.es/ProductDetail/KEMET/C0805C104K3RACTU?qs=sGAEpiMZZMs0AnBnWHyRQFCCI5cSbRT%2FqS%252BgegeU2mQ%3D</v>
      </c>
      <c r="J4" s="0" t="str">
        <f aca="false">'kicad exported'!I4</f>
        <v>KEMET</v>
      </c>
      <c r="K4" s="0" t="str">
        <f aca="false">'kicad exported'!J4</f>
        <v>C0805C104K3RACTU</v>
      </c>
    </row>
    <row r="5" customFormat="false" ht="12.8" hidden="false" customHeight="false" outlineLevel="0" collapsed="false">
      <c r="A5" s="0" t="str">
        <f aca="false">'kicad exported'!A5</f>
        <v>C3 </v>
      </c>
      <c r="B5" s="0" t="n">
        <f aca="false">'kicad exported'!B5</f>
        <v>1</v>
      </c>
      <c r="C5" s="0" t="n">
        <f aca="false">B5*3</f>
        <v>3</v>
      </c>
      <c r="D5" s="0" t="str">
        <f aca="false">'kicad exported'!C5</f>
        <v>10uF</v>
      </c>
      <c r="E5" s="0" t="str">
        <f aca="false">'kicad exported'!D5</f>
        <v>Capacitor_SMD:C_0805_2012Metric_Pad1.15x1.40mm_HandSolder</v>
      </c>
      <c r="F5" s="0" t="str">
        <f aca="false">'kicad exported'!E5</f>
        <v>https://www.mouser.es/datasheet/2/40/tps-776850.pdf</v>
      </c>
      <c r="G5" s="0" t="str">
        <f aca="false">'kicad exported'!F5</f>
        <v>Mouser</v>
      </c>
      <c r="H5" s="0" t="str">
        <f aca="false">'kicad exported'!G5</f>
        <v> 581-TPSR106K006R1500 </v>
      </c>
      <c r="I5" s="0" t="str">
        <f aca="false">'kicad exported'!H5</f>
        <v>https://www.mouser.es/ProductDetail/AVX/TPSR106K006R1500?qs=sGAEpiMZZMuEN2agSAc2psKufjHBknpK0sDTr8oBm1I%3D</v>
      </c>
      <c r="J5" s="0" t="str">
        <f aca="false">'kicad exported'!I5</f>
        <v>AVX</v>
      </c>
      <c r="K5" s="0" t="str">
        <f aca="false">'kicad exported'!J5</f>
        <v>TPSR106K006R1500</v>
      </c>
    </row>
    <row r="6" customFormat="false" ht="12.8" hidden="false" customHeight="false" outlineLevel="0" collapsed="false">
      <c r="A6" s="0" t="str">
        <f aca="false">'kicad exported'!A6</f>
        <v>D1 D2 D3 </v>
      </c>
      <c r="B6" s="0" t="n">
        <f aca="false">'kicad exported'!B6</f>
        <v>3</v>
      </c>
      <c r="C6" s="0" t="n">
        <f aca="false">B6*3</f>
        <v>9</v>
      </c>
      <c r="D6" s="0" t="str">
        <f aca="false">'kicad exported'!C6</f>
        <v>LED</v>
      </c>
      <c r="E6" s="0" t="str">
        <f aca="false">'kicad exported'!D6</f>
        <v>LED_SMD:LED_0805_2012Metric_Pad1.15x1.40mm_HandSolder</v>
      </c>
      <c r="F6" s="0" t="str">
        <f aca="false">'kicad exported'!E6</f>
        <v>https://www.mouser.es/datasheet/2/445/150080RS75000-368622.pdf</v>
      </c>
      <c r="G6" s="0" t="str">
        <f aca="false">'kicad exported'!F6</f>
        <v>Mouser</v>
      </c>
      <c r="H6" s="0" t="str">
        <f aca="false">'kicad exported'!G6</f>
        <v> 710-150080RS75000 </v>
      </c>
      <c r="I6" s="0" t="str">
        <f aca="false">'kicad exported'!H6</f>
        <v>https://www.mouser.es/ProductDetail/Wurth-Elektronik/150080RS75000?qs=sGAEpiMZZMseGfSY3csMkQ6oANueNQcIWZauLnp6GcWRTQJwjw7fdA%3D%3D</v>
      </c>
      <c r="J6" s="0" t="str">
        <f aca="false">'kicad exported'!I6</f>
        <v>Wurth Elektronik</v>
      </c>
      <c r="K6" s="0" t="str">
        <f aca="false">'kicad exported'!J6</f>
        <v>150080RS75000</v>
      </c>
    </row>
    <row r="7" customFormat="false" ht="12.8" hidden="false" customHeight="false" outlineLevel="0" collapsed="false">
      <c r="A7" s="0" t="str">
        <f aca="false">'kicad exported'!A7</f>
        <v>FID1 FID2 FID3 </v>
      </c>
      <c r="B7" s="0" t="n">
        <f aca="false">'kicad exported'!B7</f>
        <v>3</v>
      </c>
      <c r="C7" s="0" t="n">
        <f aca="false">B7*3</f>
        <v>9</v>
      </c>
      <c r="D7" s="0" t="str">
        <f aca="false">'kicad exported'!C7</f>
        <v>Fiducial</v>
      </c>
      <c r="E7" s="0" t="str">
        <f aca="false">'kicad exported'!D7</f>
        <v>Fiducial:Fiducial_0.5mm_Dia_1mm_Outer</v>
      </c>
      <c r="F7" s="0" t="n">
        <f aca="false">'kicad exported'!E7</f>
        <v>0</v>
      </c>
      <c r="G7" s="0" t="n">
        <f aca="false">'kicad exported'!F7</f>
        <v>0</v>
      </c>
      <c r="H7" s="0" t="n">
        <f aca="false">'kicad exported'!G7</f>
        <v>0</v>
      </c>
      <c r="I7" s="0" t="n">
        <f aca="false">'kicad exported'!H7</f>
        <v>0</v>
      </c>
      <c r="J7" s="0" t="n">
        <f aca="false">'kicad exported'!I7</f>
        <v>0</v>
      </c>
      <c r="K7" s="0" t="n">
        <f aca="false">'kicad exported'!J7</f>
        <v>0</v>
      </c>
    </row>
    <row r="8" customFormat="false" ht="12.8" hidden="false" customHeight="false" outlineLevel="0" collapsed="false">
      <c r="A8" s="0" t="str">
        <f aca="false">'kicad exported'!A8</f>
        <v>H1 H2 H3 H4 </v>
      </c>
      <c r="B8" s="0" t="n">
        <f aca="false">'kicad exported'!B8</f>
        <v>4</v>
      </c>
      <c r="C8" s="0" t="n">
        <f aca="false">B8*3</f>
        <v>12</v>
      </c>
      <c r="D8" s="0" t="str">
        <f aca="false">'kicad exported'!C8</f>
        <v>MountingHole</v>
      </c>
      <c r="E8" s="0" t="str">
        <f aca="false">'kicad exported'!D8</f>
        <v>MountingHole:MountingHole_2.5mm</v>
      </c>
      <c r="F8" s="0" t="str">
        <f aca="false">'kicad exported'!E8</f>
        <v>~</v>
      </c>
      <c r="G8" s="0" t="n">
        <f aca="false">'kicad exported'!F8</f>
        <v>0</v>
      </c>
      <c r="H8" s="0" t="n">
        <f aca="false">'kicad exported'!G8</f>
        <v>0</v>
      </c>
      <c r="I8" s="0" t="n">
        <f aca="false">'kicad exported'!H8</f>
        <v>0</v>
      </c>
      <c r="J8" s="0" t="n">
        <f aca="false">'kicad exported'!I8</f>
        <v>0</v>
      </c>
      <c r="K8" s="0" t="n">
        <f aca="false">'kicad exported'!J8</f>
        <v>0</v>
      </c>
    </row>
    <row r="9" customFormat="false" ht="12.8" hidden="false" customHeight="false" outlineLevel="0" collapsed="false">
      <c r="A9" s="0" t="str">
        <f aca="false">'kicad exported'!A9</f>
        <v>J1 </v>
      </c>
      <c r="B9" s="0" t="n">
        <f aca="false">'kicad exported'!B9</f>
        <v>1</v>
      </c>
      <c r="C9" s="0" t="n">
        <f aca="false">B9*3</f>
        <v>3</v>
      </c>
      <c r="D9" s="0" t="str">
        <f aca="false">'kicad exported'!C9</f>
        <v>RPI1_header</v>
      </c>
      <c r="E9" s="0" t="str">
        <f aca="false">'kicad exported'!D9</f>
        <v>Connector_PinHeader_2.54mm:PinHeader_2x20_P2.54mm_Vertical</v>
      </c>
      <c r="F9" s="0" t="str">
        <f aca="false">'kicad exported'!E9</f>
        <v>https://www.mouser.es/datasheet/2/18/67996-1142923.pdf</v>
      </c>
      <c r="G9" s="0" t="str">
        <f aca="false">'kicad exported'!F9</f>
        <v>Mouser</v>
      </c>
      <c r="H9" s="0" t="str">
        <f aca="false">'kicad exported'!G9</f>
        <v> 649-68691-440HLF </v>
      </c>
      <c r="I9" s="0" t="str">
        <f aca="false">'kicad exported'!H9</f>
        <v>https://www.mouser.es/ProductDetail/Amphenol-FCI/68691-440HLF?qs=sGAEpiMZZMs%252BGHln7q6pm2nKUjHUi6l6xtO8hBiDCKI%3D</v>
      </c>
      <c r="J9" s="0" t="str">
        <f aca="false">'kicad exported'!I9</f>
        <v>Amphenol FCI </v>
      </c>
      <c r="K9" s="0" t="str">
        <f aca="false">'kicad exported'!J9</f>
        <v>68691-440HLF</v>
      </c>
    </row>
    <row r="10" customFormat="false" ht="12.8" hidden="false" customHeight="false" outlineLevel="0" collapsed="false">
      <c r="A10" s="0" t="str">
        <f aca="false">'kicad exported'!A10</f>
        <v>J14 J15 J17 </v>
      </c>
      <c r="B10" s="0" t="n">
        <f aca="false">'kicad exported'!B10</f>
        <v>3</v>
      </c>
      <c r="C10" s="0" t="n">
        <f aca="false">B10*3</f>
        <v>9</v>
      </c>
      <c r="D10" s="0" t="str">
        <f aca="false">'kicad exported'!C10</f>
        <v>Conn_01x03</v>
      </c>
      <c r="E10" s="0" t="str">
        <f aca="false">'kicad exported'!D10</f>
        <v>Connector_PinHeader_2.54mm:PinHeader_1x03_P2.54mm_Vertical</v>
      </c>
      <c r="F10" s="0" t="str">
        <f aca="false">'kicad exported'!E10</f>
        <v>https://www.mouser.es/datasheet/2/418/NG_CD_640456_W3-1255765.pdf</v>
      </c>
      <c r="G10" s="0" t="str">
        <f aca="false">'kicad exported'!F10</f>
        <v>Mouser</v>
      </c>
      <c r="H10" s="0" t="str">
        <f aca="false">'kicad exported'!G10</f>
        <v>571-6404563</v>
      </c>
      <c r="I10" s="0" t="str">
        <f aca="false">'kicad exported'!H10</f>
        <v>https://www.mouser.es/ProductDetail/TE-Connectivity-AMP/640456-3?qs=sGAEpiMZZMs%252BGHln7q6pm5E1Eb6qwPl2bZeLrWq0xYY%3D</v>
      </c>
      <c r="J10" s="0" t="str">
        <f aca="false">'kicad exported'!I10</f>
        <v>TE Connectivity / AMP</v>
      </c>
      <c r="K10" s="0" t="str">
        <f aca="false">'kicad exported'!J10</f>
        <v>640456-3</v>
      </c>
    </row>
    <row r="11" customFormat="false" ht="12.8" hidden="false" customHeight="false" outlineLevel="0" collapsed="false">
      <c r="A11" s="0" t="str">
        <f aca="false">'kicad exported'!A11</f>
        <v>J2 </v>
      </c>
      <c r="B11" s="0" t="n">
        <f aca="false">'kicad exported'!B11</f>
        <v>1</v>
      </c>
      <c r="C11" s="0" t="n">
        <f aca="false">B11*3</f>
        <v>3</v>
      </c>
      <c r="D11" s="0" t="str">
        <f aca="false">'kicad exported'!C11</f>
        <v>Conn_02x05_Odd_Even</v>
      </c>
      <c r="E11" s="0" t="str">
        <f aca="false">'kicad exported'!D11</f>
        <v>Connector_PinHeader_2.54mm:PinHeader_2x05_P2.54mm_Vertical</v>
      </c>
      <c r="F11" s="0" t="str">
        <f aca="false">'kicad exported'!E11</f>
        <v>https://www.mouser.es/datasheet/2/18/67996-1142923.pdf</v>
      </c>
      <c r="G11" s="0" t="str">
        <f aca="false">'kicad exported'!F11</f>
        <v>Mouser</v>
      </c>
      <c r="H11" s="0" t="str">
        <f aca="false">'kicad exported'!G11</f>
        <v>649-67997-210HLF </v>
      </c>
      <c r="I11" s="0" t="str">
        <f aca="false">'kicad exported'!H11</f>
        <v>https://www.mouser.es/ProductDetail/Amphenol-FCI/67997-210HLF?qs=sGAEpiMZZMs%252BGHln7q6pm2nKUjHUi6l6aE2JnujhSfI%3D</v>
      </c>
      <c r="J11" s="0" t="str">
        <f aca="false">'kicad exported'!I11</f>
        <v>Amphenol FCI</v>
      </c>
      <c r="K11" s="0" t="str">
        <f aca="false">'kicad exported'!J11</f>
        <v>67997-210HLF </v>
      </c>
    </row>
    <row r="12" customFormat="false" ht="12.8" hidden="false" customHeight="false" outlineLevel="0" collapsed="false">
      <c r="A12" s="0" t="str">
        <f aca="false">'kicad exported'!A12</f>
        <v>J3 </v>
      </c>
      <c r="B12" s="0" t="n">
        <f aca="false">'kicad exported'!B12</f>
        <v>1</v>
      </c>
      <c r="C12" s="0" t="n">
        <f aca="false">B12*3</f>
        <v>3</v>
      </c>
      <c r="D12" s="0" t="str">
        <f aca="false">'kicad exported'!C12</f>
        <v>Conn_02x03_Odd_Even</v>
      </c>
      <c r="E12" s="0" t="str">
        <f aca="false">'kicad exported'!D12</f>
        <v>Connector_PinHeader_2.54mm:PinHeader_2x03_P2.54mm_Vertical</v>
      </c>
      <c r="F12" s="0" t="str">
        <f aca="false">'kicad exported'!E12</f>
        <v>https://www.mouser.es/datasheet/2/276/0879140804_PCB_HEADERS-1091753.pdf</v>
      </c>
      <c r="G12" s="0" t="str">
        <f aca="false">'kicad exported'!F12</f>
        <v>Mouser</v>
      </c>
      <c r="H12" s="0" t="str">
        <f aca="false">'kicad exported'!G12</f>
        <v>538-87914-0616 </v>
      </c>
      <c r="I12" s="0" t="str">
        <f aca="false">'kicad exported'!H12</f>
        <v>https://www.mouser.es/ProductDetail/Molex/87914-0616?qs=sGAEpiMZZMs%252BGHln7q6pm8NDWwBzqQCNb%2F5NslhjlCw%3D</v>
      </c>
      <c r="J12" s="0" t="str">
        <f aca="false">'kicad exported'!I12</f>
        <v>Molex</v>
      </c>
      <c r="K12" s="0" t="str">
        <f aca="false">'kicad exported'!J12</f>
        <v>87914-0616</v>
      </c>
    </row>
    <row r="13" customFormat="false" ht="12.8" hidden="false" customHeight="false" outlineLevel="0" collapsed="false">
      <c r="A13" s="0" t="str">
        <f aca="false">'kicad exported'!A13</f>
        <v>J13 J4 </v>
      </c>
      <c r="B13" s="0" t="n">
        <f aca="false">'kicad exported'!B13</f>
        <v>2</v>
      </c>
      <c r="C13" s="0" t="n">
        <f aca="false">B13*3</f>
        <v>6</v>
      </c>
      <c r="D13" s="0" t="str">
        <f aca="false">'kicad exported'!C13</f>
        <v>Conn_01x06</v>
      </c>
      <c r="E13" s="0" t="str">
        <f aca="false">'kicad exported'!D13</f>
        <v>Connector_PinHeader_2.54mm:PinHeader_1x06_P2.54mm_Vertical</v>
      </c>
      <c r="F13" s="0" t="str">
        <f aca="false">'kicad exported'!E13</f>
        <v>https://www.mouser.es/datasheet/2/276/0022284060_PCB_HEADERS-228129.pdf</v>
      </c>
      <c r="G13" s="0" t="str">
        <f aca="false">'kicad exported'!F13</f>
        <v>Mouser</v>
      </c>
      <c r="H13" s="0" t="str">
        <f aca="false">'kicad exported'!G13</f>
        <v> 538-22-28-4060 </v>
      </c>
      <c r="I13" s="0" t="str">
        <f aca="false">'kicad exported'!H13</f>
        <v>https://www.mouser.es/ProductDetail/Molex/22-28-4060?qs=sGAEpiMZZMs%252BGHln7q6pm%252BS0pk2Wo0XxC4Xq7BDQXEY%3D</v>
      </c>
      <c r="J13" s="0" t="str">
        <f aca="false">'kicad exported'!I13</f>
        <v>Molex</v>
      </c>
      <c r="K13" s="0" t="str">
        <f aca="false">'kicad exported'!J13</f>
        <v>22-28-4060</v>
      </c>
    </row>
    <row r="14" customFormat="false" ht="12.8" hidden="false" customHeight="false" outlineLevel="0" collapsed="false">
      <c r="A14" s="0" t="str">
        <f aca="false">'kicad exported'!A14</f>
        <v>J5 </v>
      </c>
      <c r="B14" s="0" t="n">
        <f aca="false">'kicad exported'!B14</f>
        <v>1</v>
      </c>
      <c r="C14" s="0" t="n">
        <f aca="false">B14*3</f>
        <v>3</v>
      </c>
      <c r="D14" s="0" t="str">
        <f aca="false">'kicad exported'!C14</f>
        <v>Conn_02x10_Odd_Even</v>
      </c>
      <c r="E14" s="0" t="str">
        <f aca="false">'kicad exported'!D14</f>
        <v>Connector_PinHeader_2.54mm:PinHeader_2x10_P2.54mm_Vertical</v>
      </c>
      <c r="F14" s="0" t="str">
        <f aca="false">'kicad exported'!E14</f>
        <v>https://www.mouser.es/datasheet/2/18/67996-1142923.pdf</v>
      </c>
      <c r="G14" s="0" t="str">
        <f aca="false">'kicad exported'!F14</f>
        <v>Mouser</v>
      </c>
      <c r="H14" s="0" t="str">
        <f aca="false">'kicad exported'!G14</f>
        <v> 649-68691-420HLF </v>
      </c>
      <c r="I14" s="0" t="str">
        <f aca="false">'kicad exported'!H14</f>
        <v>https://www.mouser.es/ProductDetail/Amphenol-FCI/68691-420HLF?qs=sGAEpiMZZMs%252BGHln7q6pm2nKUjHUi6l605lumhtJU8A%3D</v>
      </c>
      <c r="J14" s="0" t="str">
        <f aca="false">'kicad exported'!I14</f>
        <v>Amphenol FCI</v>
      </c>
      <c r="K14" s="0" t="str">
        <f aca="false">'kicad exported'!J14</f>
        <v>68691-420HLF</v>
      </c>
    </row>
    <row r="15" customFormat="false" ht="12.8" hidden="false" customHeight="false" outlineLevel="0" collapsed="false">
      <c r="A15" s="0" t="str">
        <f aca="false">'kicad exported'!A15</f>
        <v>J16 J8 </v>
      </c>
      <c r="B15" s="0" t="n">
        <f aca="false">'kicad exported'!B15</f>
        <v>2</v>
      </c>
      <c r="C15" s="0" t="n">
        <f aca="false">B15*3</f>
        <v>6</v>
      </c>
      <c r="D15" s="0" t="str">
        <f aca="false">'kicad exported'!C15</f>
        <v>Conn_01x08</v>
      </c>
      <c r="E15" s="0" t="str">
        <f aca="false">'kicad exported'!D15</f>
        <v>Connector_PinHeader_2.54mm:PinHeader_1x08_P2.54mm_Vertical</v>
      </c>
      <c r="F15" s="0" t="str">
        <f aca="false">'kicad exported'!E15</f>
        <v>https://www.mouser.es/datasheet/2/418/NG_CD_640456_W3-1255683.pdf</v>
      </c>
      <c r="G15" s="0" t="str">
        <f aca="false">'kicad exported'!F15</f>
        <v>Mouser</v>
      </c>
      <c r="H15" s="0" t="str">
        <f aca="false">'kicad exported'!G15</f>
        <v> 571-6404568 </v>
      </c>
      <c r="I15" s="0" t="str">
        <f aca="false">'kicad exported'!H15</f>
        <v>https://www.mouser.es/ProductDetail/TE-Connectivity-AMP/640456-8?qs=sGAEpiMZZMs%252BGHln7q6pm5E1Eb6qwPl2hZ2%2Fj1lzTCc%3D</v>
      </c>
      <c r="J15" s="0" t="str">
        <f aca="false">'kicad exported'!I15</f>
        <v>TE Connectivity / AMP </v>
      </c>
      <c r="K15" s="0" t="str">
        <f aca="false">'kicad exported'!J15</f>
        <v>640456-8</v>
      </c>
    </row>
    <row r="16" customFormat="false" ht="12.8" hidden="false" customHeight="false" outlineLevel="0" collapsed="false">
      <c r="A16" s="0" t="str">
        <f aca="false">'kicad exported'!A16</f>
        <v>J10 J11 J12 J9 </v>
      </c>
      <c r="B16" s="0" t="n">
        <f aca="false">'kicad exported'!B16</f>
        <v>4</v>
      </c>
      <c r="C16" s="0" t="n">
        <f aca="false">B16*3</f>
        <v>12</v>
      </c>
      <c r="D16" s="0" t="str">
        <f aca="false">'kicad exported'!C16</f>
        <v>Conn_01x02</v>
      </c>
      <c r="E16" s="0" t="str">
        <f aca="false">'kicad exported'!D16</f>
        <v>Connector_PinHeader_2.54mm:PinHeader_1x02_P2.54mm_Vertical</v>
      </c>
      <c r="F16" s="0" t="str">
        <f aca="false">'kicad exported'!E16</f>
        <v>https://www.mouser.es/datasheet/2/418/NG_CD_640456_W3-1255681.pdf</v>
      </c>
      <c r="G16" s="0" t="str">
        <f aca="false">'kicad exported'!F16</f>
        <v>Mouser</v>
      </c>
      <c r="H16" s="0" t="str">
        <f aca="false">'kicad exported'!G16</f>
        <v>571-6404562</v>
      </c>
      <c r="I16" s="0" t="str">
        <f aca="false">'kicad exported'!H16</f>
        <v>https://www.mouser.es/ProductDetail/TE-Connectivity-AMP/640456-2?qs=sGAEpiMZZMs%252BGHln7q6pm5E1Eb6qwPl2BxUqTDN3Uy8%3D</v>
      </c>
      <c r="J16" s="0" t="str">
        <f aca="false">'kicad exported'!I16</f>
        <v>TE Connectivity / AMP </v>
      </c>
      <c r="K16" s="0" t="str">
        <f aca="false">'kicad exported'!J16</f>
        <v>640456-2</v>
      </c>
    </row>
    <row r="17" customFormat="false" ht="12.8" hidden="false" customHeight="false" outlineLevel="0" collapsed="false">
      <c r="A17" s="0" t="str">
        <f aca="false">'kicad exported'!A17</f>
        <v>LOGO1 </v>
      </c>
      <c r="B17" s="0" t="n">
        <f aca="false">'kicad exported'!B17</f>
        <v>1</v>
      </c>
      <c r="C17" s="0" t="n">
        <f aca="false">B17*3</f>
        <v>3</v>
      </c>
      <c r="D17" s="0" t="str">
        <f aca="false">'kicad exported'!C17</f>
        <v>Logo_Open_Hardware_Small</v>
      </c>
      <c r="E17" s="0" t="str">
        <f aca="false">'kicad exported'!D17</f>
        <v>Symbol:OSHW-Logo2_7.3x6mm_SilkScreen</v>
      </c>
      <c r="F17" s="0" t="str">
        <f aca="false">'kicad exported'!E17</f>
        <v>~</v>
      </c>
      <c r="G17" s="0" t="n">
        <f aca="false">'kicad exported'!F17</f>
        <v>0</v>
      </c>
      <c r="H17" s="0" t="n">
        <f aca="false">'kicad exported'!G17</f>
        <v>0</v>
      </c>
      <c r="I17" s="0" t="n">
        <f aca="false">'kicad exported'!H17</f>
        <v>0</v>
      </c>
      <c r="J17" s="0" t="n">
        <f aca="false">'kicad exported'!I17</f>
        <v>0</v>
      </c>
      <c r="K17" s="0" t="n">
        <f aca="false">'kicad exported'!J17</f>
        <v>0</v>
      </c>
    </row>
    <row r="18" customFormat="false" ht="12.8" hidden="false" customHeight="false" outlineLevel="0" collapsed="false">
      <c r="A18" s="0" t="str">
        <f aca="false">'kicad exported'!A18</f>
        <v>LOGO2 </v>
      </c>
      <c r="B18" s="0" t="n">
        <f aca="false">'kicad exported'!B18</f>
        <v>1</v>
      </c>
      <c r="C18" s="0" t="n">
        <f aca="false">B18*3</f>
        <v>3</v>
      </c>
      <c r="D18" s="0" t="str">
        <f aca="false">'kicad exported'!C18</f>
        <v>Logo_Open_Hardware_Small</v>
      </c>
      <c r="E18" s="0" t="str">
        <f aca="false">'kicad exported'!D18</f>
        <v>BEElib:bee_logo2</v>
      </c>
      <c r="F18" s="0" t="str">
        <f aca="false">'kicad exported'!E18</f>
        <v>~</v>
      </c>
      <c r="G18" s="0" t="n">
        <f aca="false">'kicad exported'!F18</f>
        <v>0</v>
      </c>
      <c r="H18" s="0" t="n">
        <f aca="false">'kicad exported'!G18</f>
        <v>0</v>
      </c>
      <c r="I18" s="0" t="n">
        <f aca="false">'kicad exported'!H18</f>
        <v>0</v>
      </c>
      <c r="J18" s="0" t="n">
        <f aca="false">'kicad exported'!I18</f>
        <v>0</v>
      </c>
      <c r="K18" s="0" t="n">
        <f aca="false">'kicad exported'!J18</f>
        <v>0</v>
      </c>
    </row>
    <row r="19" customFormat="false" ht="12.8" hidden="false" customHeight="false" outlineLevel="0" collapsed="false">
      <c r="A19" s="0" t="str">
        <f aca="false">'kicad exported'!A19</f>
        <v>LOGO3 </v>
      </c>
      <c r="B19" s="0" t="n">
        <f aca="false">'kicad exported'!B19</f>
        <v>1</v>
      </c>
      <c r="C19" s="0" t="n">
        <f aca="false">B19*3</f>
        <v>3</v>
      </c>
      <c r="D19" s="0" t="str">
        <f aca="false">'kicad exported'!C19</f>
        <v>Logo_Open_Hardware_Small</v>
      </c>
      <c r="E19" s="0" t="str">
        <f aca="false">'kicad exported'!D19</f>
        <v>BEElib:UCMLogo_169_169</v>
      </c>
      <c r="F19" s="0" t="str">
        <f aca="false">'kicad exported'!E19</f>
        <v>~</v>
      </c>
      <c r="G19" s="0" t="n">
        <f aca="false">'kicad exported'!F19</f>
        <v>0</v>
      </c>
      <c r="H19" s="0" t="n">
        <f aca="false">'kicad exported'!G19</f>
        <v>0</v>
      </c>
      <c r="I19" s="0" t="n">
        <f aca="false">'kicad exported'!H19</f>
        <v>0</v>
      </c>
      <c r="J19" s="0" t="n">
        <f aca="false">'kicad exported'!I19</f>
        <v>0</v>
      </c>
      <c r="K19" s="0" t="n">
        <f aca="false">'kicad exported'!J19</f>
        <v>0</v>
      </c>
    </row>
    <row r="20" customFormat="false" ht="12.8" hidden="false" customHeight="false" outlineLevel="0" collapsed="false">
      <c r="A20" s="0" t="str">
        <f aca="false">'kicad exported'!A20</f>
        <v>R1 R2 R3 </v>
      </c>
      <c r="B20" s="0" t="n">
        <f aca="false">'kicad exported'!B20</f>
        <v>3</v>
      </c>
      <c r="C20" s="0" t="n">
        <f aca="false">B20*3</f>
        <v>9</v>
      </c>
      <c r="D20" s="0" t="n">
        <f aca="false">'kicad exported'!C20</f>
        <v>220</v>
      </c>
      <c r="E20" s="0" t="str">
        <f aca="false">'kicad exported'!D20</f>
        <v>Resistor_SMD:R_0805_2012Metric_Pad1.15x1.40mm_HandSolder</v>
      </c>
      <c r="F20" s="0" t="str">
        <f aca="false">'kicad exported'!E20</f>
        <v>https://www.mouser.es/datasheet/2/427/crcwce3-1223726.pdf</v>
      </c>
      <c r="G20" s="0" t="str">
        <f aca="false">'kicad exported'!F20</f>
        <v>Mouser</v>
      </c>
      <c r="H20" s="0" t="str">
        <f aca="false">'kicad exported'!G20</f>
        <v> 71-CRCW0805220RFKEAC </v>
      </c>
      <c r="I20" s="0" t="str">
        <f aca="false">'kicad exported'!H20</f>
        <v>https://www.mouser.es/ProductDetail/Vishay-Dale/CRCW0805220RFKEAC?qs=sGAEpiMZZMtlubZbdhIBIIZe04wfiaJWok%252BUhooQBI8%3D</v>
      </c>
      <c r="J20" s="0" t="str">
        <f aca="false">'kicad exported'!I20</f>
        <v>Vishay / Dale </v>
      </c>
      <c r="K20" s="0" t="str">
        <f aca="false">'kicad exported'!J20</f>
        <v>CRCW0805220RFKEAC </v>
      </c>
    </row>
    <row r="21" customFormat="false" ht="12.8" hidden="false" customHeight="false" outlineLevel="0" collapsed="false">
      <c r="A21" s="0" t="str">
        <f aca="false">'kicad exported'!A21</f>
        <v>R4 R5 R6 </v>
      </c>
      <c r="B21" s="0" t="n">
        <f aca="false">'kicad exported'!B21</f>
        <v>3</v>
      </c>
      <c r="C21" s="0" t="n">
        <f aca="false">B21*3</f>
        <v>9</v>
      </c>
      <c r="D21" s="0" t="str">
        <f aca="false">'kicad exported'!C21</f>
        <v>10K</v>
      </c>
      <c r="E21" s="0" t="str">
        <f aca="false">'kicad exported'!D21</f>
        <v>Resistor_SMD:R_0805_2012Metric_Pad1.15x1.40mm_HandSolder</v>
      </c>
      <c r="F21" s="0" t="str">
        <f aca="false">'kicad exported'!E21</f>
        <v>https://www.mouser.es/datasheet/2/427/crcwce3-1223726.pdf</v>
      </c>
      <c r="G21" s="0" t="str">
        <f aca="false">'kicad exported'!F21</f>
        <v>Mouser</v>
      </c>
      <c r="H21" s="0" t="str">
        <f aca="false">'kicad exported'!G21</f>
        <v>71-CRCW080510K0FKEAC </v>
      </c>
      <c r="I21" s="0" t="str">
        <f aca="false">'kicad exported'!H21</f>
        <v>https://www.mouser.es/ProductDetail/Vishay-Dale/CRCW080510K0FKEAC?qs=sGAEpiMZZMtlubZbdhIBIIZe04wfiaJWcT48uZO055s%3D</v>
      </c>
      <c r="J21" s="0" t="str">
        <f aca="false">'kicad exported'!I21</f>
        <v>Vishay / Dale </v>
      </c>
      <c r="K21" s="0" t="str">
        <f aca="false">'kicad exported'!J21</f>
        <v>CRCW080510K0FKEAC </v>
      </c>
    </row>
    <row r="22" customFormat="false" ht="12.8" hidden="false" customHeight="false" outlineLevel="0" collapsed="false">
      <c r="A22" s="0" t="str">
        <f aca="false">'kicad exported'!A22</f>
        <v>R7 </v>
      </c>
      <c r="B22" s="0" t="n">
        <f aca="false">'kicad exported'!B22</f>
        <v>1</v>
      </c>
      <c r="C22" s="0" t="n">
        <f aca="false">B22*3</f>
        <v>3</v>
      </c>
      <c r="D22" s="0" t="n">
        <f aca="false">'kicad exported'!C22</f>
        <v>0</v>
      </c>
      <c r="E22" s="0" t="str">
        <f aca="false">'kicad exported'!D22</f>
        <v>Resistor_SMD:R_0805_2012Metric_Pad1.15x1.40mm_HandSolder</v>
      </c>
      <c r="F22" s="0" t="str">
        <f aca="false">'kicad exported'!E22</f>
        <v>https://www.mouser.es/datasheet/2/447/PYu-RC_Group_51_RoHS_L_10-1527934.pdf</v>
      </c>
      <c r="G22" s="0" t="str">
        <f aca="false">'kicad exported'!F22</f>
        <v>Mouser</v>
      </c>
      <c r="H22" s="0" t="str">
        <f aca="false">'kicad exported'!G22</f>
        <v> 603-RC0805FR-070RL</v>
      </c>
      <c r="I22" s="0" t="str">
        <f aca="false">'kicad exported'!H22</f>
        <v>https://www.mouser.es/ProductDetail/Yageo/RC0805FR-070RL?qs=sGAEpiMZZMu61qfTUdNhG6gKAQVNBKOonL%252BE%2FLYSU34%3D</v>
      </c>
      <c r="J22" s="0" t="str">
        <f aca="false">'kicad exported'!I22</f>
        <v>Yageo</v>
      </c>
      <c r="K22" s="0" t="str">
        <f aca="false">'kicad exported'!J22</f>
        <v>RC0805FR-070RL</v>
      </c>
    </row>
    <row r="23" customFormat="false" ht="12.8" hidden="false" customHeight="false" outlineLevel="0" collapsed="false">
      <c r="A23" s="0" t="str">
        <f aca="false">'kicad exported'!A23</f>
        <v>SW1 SW2 SW3 </v>
      </c>
      <c r="B23" s="0" t="n">
        <f aca="false">'kicad exported'!B23</f>
        <v>3</v>
      </c>
      <c r="C23" s="0" t="n">
        <f aca="false">B23*3</f>
        <v>9</v>
      </c>
      <c r="D23" s="0" t="str">
        <f aca="false">'kicad exported'!C23</f>
        <v>SW_Push</v>
      </c>
      <c r="E23" s="0" t="str">
        <f aca="false">'kicad exported'!D23</f>
        <v>BEElib:Push Button</v>
      </c>
      <c r="F23" s="0" t="str">
        <f aca="false">'kicad exported'!E23</f>
        <v>https://www.mouser.es/datasheet/2/140/P090002-267756.pdf</v>
      </c>
      <c r="G23" s="0" t="str">
        <f aca="false">'kicad exported'!F23</f>
        <v>Mouser</v>
      </c>
      <c r="H23" s="0" t="str">
        <f aca="false">'kicad exported'!G23</f>
        <v>612-LL3301NF065QG </v>
      </c>
      <c r="I23" s="0" t="str">
        <f aca="false">'kicad exported'!H23</f>
        <v>https://www.mouser.es/ProductDetail/E-Switch/LL3301NF065QG?qs=QtyuwXswaQiWhwgY68YTTw%3D%3D</v>
      </c>
      <c r="J23" s="0" t="str">
        <f aca="false">'kicad exported'!I23</f>
        <v>E-Switch</v>
      </c>
      <c r="K23" s="0" t="str">
        <f aca="false">'kicad exported'!J23</f>
        <v>LL3301NF065QG </v>
      </c>
    </row>
    <row r="24" customFormat="false" ht="12.8" hidden="false" customHeight="false" outlineLevel="0" collapsed="false">
      <c r="A24" s="0" t="str">
        <f aca="false">'kicad exported'!A24</f>
        <v>U1 </v>
      </c>
      <c r="B24" s="0" t="n">
        <f aca="false">'kicad exported'!B24</f>
        <v>1</v>
      </c>
      <c r="C24" s="0" t="n">
        <f aca="false">B24*3</f>
        <v>3</v>
      </c>
      <c r="D24" s="0" t="str">
        <f aca="false">'kicad exported'!C24</f>
        <v>MCP3008</v>
      </c>
      <c r="E24" s="0" t="str">
        <f aca="false">'kicad exported'!D24</f>
        <v>Package_SO:SOIC-16_3.9x9.9mm_P1.27mm</v>
      </c>
      <c r="F24" s="0" t="str">
        <f aca="false">'kicad exported'!E24</f>
        <v>http://ww1.microchip.com/downloads/en/DeviceDoc/21295d.pdf</v>
      </c>
      <c r="G24" s="0" t="str">
        <f aca="false">'kicad exported'!F24</f>
        <v>Mouser</v>
      </c>
      <c r="H24" s="0" t="str">
        <f aca="false">'kicad exported'!G24</f>
        <v>579-MCP3008T-I/SL </v>
      </c>
      <c r="I24" s="0" t="str">
        <f aca="false">'kicad exported'!H24</f>
        <v>https://www.mouser.es/ProductDetail/Microchip-Technology/MCP3008T-I-SL?qs=sGAEpiMZZMsUzhEcHltCuaTtDydhnt4s</v>
      </c>
      <c r="J24" s="0" t="str">
        <f aca="false">'kicad exported'!I24</f>
        <v>Microchip Technologies</v>
      </c>
      <c r="K24" s="0" t="str">
        <f aca="false">'kicad exported'!J24</f>
        <v>MCP3008T-I/S</v>
      </c>
    </row>
    <row r="25" customFormat="false" ht="12.8" hidden="false" customHeight="false" outlineLevel="0" collapsed="false">
      <c r="A25" s="0" t="str">
        <f aca="false">'kicad exported'!A25</f>
        <v>U2 </v>
      </c>
      <c r="B25" s="0" t="n">
        <f aca="false">'kicad exported'!B25</f>
        <v>1</v>
      </c>
      <c r="C25" s="0" t="n">
        <f aca="false">B25*3</f>
        <v>3</v>
      </c>
      <c r="D25" s="0" t="str">
        <f aca="false">'kicad exported'!C25</f>
        <v>MCP4911</v>
      </c>
      <c r="E25" s="0" t="str">
        <f aca="false">'kicad exported'!D25</f>
        <v>Package_SO:SOIC-8_3.9x4.9mm_P1.27mm</v>
      </c>
      <c r="F25" s="0" t="str">
        <f aca="false">'kicad exported'!E25</f>
        <v>http://ww1.microchip.com/downloads/en/DeviceDoc/22248a.pdf</v>
      </c>
      <c r="G25" s="0" t="str">
        <f aca="false">'kicad exported'!F25</f>
        <v>Mouser</v>
      </c>
      <c r="H25" s="0" t="str">
        <f aca="false">'kicad exported'!G25</f>
        <v>579-MCP4911-E/SN</v>
      </c>
      <c r="I25" s="0" t="str">
        <f aca="false">'kicad exported'!H25</f>
        <v>https://www.mouser.es/ProductDetail/Microchip-Technology/MCP4911-E-SN?qs=sGAEpiMZZMswix2y39yldX1d8KpQmwEZzyPncNF6qIU%3D</v>
      </c>
      <c r="J25" s="0" t="str">
        <f aca="false">'kicad exported'!I25</f>
        <v>Microchip Technologies</v>
      </c>
      <c r="K25" s="0" t="str">
        <f aca="false">'kicad exported'!J25</f>
        <v>MCP4911-E/SN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true" hidden="false" outlineLevel="0" max="1" min="1" style="0" width="24.49"/>
    <col collapsed="false" customWidth="true" hidden="false" outlineLevel="0" max="2" min="2" style="0" width="24.79"/>
    <col collapsed="false" customWidth="true" hidden="false" outlineLevel="0" max="3" min="3" style="0" width="20.45"/>
    <col collapsed="false" customWidth="true" hidden="false" outlineLevel="0" max="4" min="4" style="0" width="14.21"/>
    <col collapsed="false" customWidth="false" hidden="false" outlineLevel="0" max="1025" min="5" style="0" width="11.52"/>
  </cols>
  <sheetData>
    <row r="1" customFormat="false" ht="15.8" hidden="false" customHeight="false" outlineLevel="0" collapsed="false">
      <c r="A1" s="1" t="s">
        <v>162</v>
      </c>
      <c r="B1" s="1" t="s">
        <v>163</v>
      </c>
      <c r="C1" s="1" t="s">
        <v>164</v>
      </c>
      <c r="D1" s="1" t="s">
        <v>161</v>
      </c>
      <c r="E1" s="1"/>
      <c r="F1" s="1"/>
      <c r="G1" s="1"/>
      <c r="H1" s="1"/>
    </row>
    <row r="2" customFormat="false" ht="12.8" hidden="false" customHeight="false" outlineLevel="0" collapsed="false">
      <c r="A2" s="0" t="str">
        <f aca="false">'Order Quantity'!K2</f>
        <v>PS1720P02</v>
      </c>
      <c r="B2" s="0" t="str">
        <f aca="false">'Order Quantity'!H2</f>
        <v>810-PS1720P02</v>
      </c>
      <c r="C2" s="0" t="str">
        <f aca="false">'Order Quantity'!J2</f>
        <v>TDK</v>
      </c>
      <c r="D2" s="0" t="n">
        <f aca="false">'Order Quantity'!C2</f>
        <v>3</v>
      </c>
    </row>
    <row r="3" customFormat="false" ht="12.8" hidden="false" customHeight="false" outlineLevel="0" collapsed="false">
      <c r="A3" s="0" t="str">
        <f aca="false">'Order Quantity'!K3</f>
        <v>C0805C105K4RACTU</v>
      </c>
      <c r="B3" s="0" t="str">
        <f aca="false">'Order Quantity'!H3</f>
        <v> 80-C0805C105K4R</v>
      </c>
      <c r="C3" s="0" t="str">
        <f aca="false">'Order Quantity'!J3</f>
        <v>KEMET</v>
      </c>
      <c r="D3" s="0" t="n">
        <f aca="false">'Order Quantity'!C3</f>
        <v>3</v>
      </c>
    </row>
    <row r="4" customFormat="false" ht="12.8" hidden="false" customHeight="false" outlineLevel="0" collapsed="false">
      <c r="A4" s="0" t="str">
        <f aca="false">'Order Quantity'!K4</f>
        <v>C0805C104K3RACTU</v>
      </c>
      <c r="B4" s="0" t="str">
        <f aca="false">'Order Quantity'!H4</f>
        <v>80-C0805C104K3R</v>
      </c>
      <c r="C4" s="0" t="str">
        <f aca="false">'Order Quantity'!J4</f>
        <v>KEMET</v>
      </c>
      <c r="D4" s="0" t="n">
        <f aca="false">'Order Quantity'!C4</f>
        <v>3</v>
      </c>
    </row>
    <row r="5" customFormat="false" ht="12.8" hidden="false" customHeight="false" outlineLevel="0" collapsed="false">
      <c r="A5" s="0" t="str">
        <f aca="false">'Order Quantity'!K5</f>
        <v>TPSR106K006R1500</v>
      </c>
      <c r="B5" s="0" t="str">
        <f aca="false">'Order Quantity'!H5</f>
        <v> 581-TPSR106K006R1500 </v>
      </c>
      <c r="C5" s="0" t="str">
        <f aca="false">'Order Quantity'!J5</f>
        <v>AVX</v>
      </c>
      <c r="D5" s="0" t="n">
        <f aca="false">'Order Quantity'!C5</f>
        <v>3</v>
      </c>
    </row>
    <row r="6" customFormat="false" ht="12.8" hidden="false" customHeight="false" outlineLevel="0" collapsed="false">
      <c r="A6" s="0" t="str">
        <f aca="false">'Order Quantity'!K6</f>
        <v>150080RS75000</v>
      </c>
      <c r="B6" s="0" t="str">
        <f aca="false">'Order Quantity'!H6</f>
        <v> 710-150080RS75000 </v>
      </c>
      <c r="C6" s="0" t="str">
        <f aca="false">'Order Quantity'!J6</f>
        <v>Wurth Elektronik</v>
      </c>
      <c r="D6" s="0" t="n">
        <f aca="false">'Order Quantity'!C6</f>
        <v>9</v>
      </c>
    </row>
    <row r="7" customFormat="false" ht="12.8" hidden="false" customHeight="false" outlineLevel="0" collapsed="false">
      <c r="A7" s="0" t="str">
        <f aca="false">'Order Quantity'!K9</f>
        <v>68691-440HLF</v>
      </c>
      <c r="B7" s="0" t="str">
        <f aca="false">'Order Quantity'!H9</f>
        <v> 649-68691-440HLF </v>
      </c>
      <c r="C7" s="0" t="str">
        <f aca="false">'Order Quantity'!J9</f>
        <v>Amphenol FCI </v>
      </c>
      <c r="D7" s="0" t="n">
        <f aca="false">'Order Quantity'!C9</f>
        <v>3</v>
      </c>
    </row>
    <row r="8" customFormat="false" ht="12.8" hidden="false" customHeight="false" outlineLevel="0" collapsed="false">
      <c r="A8" s="0" t="str">
        <f aca="false">'Order Quantity'!K10</f>
        <v>640456-3</v>
      </c>
      <c r="B8" s="0" t="str">
        <f aca="false">'Order Quantity'!H10</f>
        <v>571-6404563</v>
      </c>
      <c r="C8" s="0" t="str">
        <f aca="false">'Order Quantity'!J10</f>
        <v>TE Connectivity / AMP</v>
      </c>
      <c r="D8" s="0" t="n">
        <f aca="false">'Order Quantity'!C10</f>
        <v>9</v>
      </c>
    </row>
    <row r="9" customFormat="false" ht="12.8" hidden="false" customHeight="false" outlineLevel="0" collapsed="false">
      <c r="A9" s="0" t="str">
        <f aca="false">'Order Quantity'!K11</f>
        <v>67997-210HLF </v>
      </c>
      <c r="B9" s="0" t="str">
        <f aca="false">'Order Quantity'!H11</f>
        <v>649-67997-210HLF </v>
      </c>
      <c r="C9" s="0" t="str">
        <f aca="false">'Order Quantity'!J11</f>
        <v>Amphenol FCI</v>
      </c>
      <c r="D9" s="0" t="n">
        <f aca="false">'Order Quantity'!C11</f>
        <v>3</v>
      </c>
    </row>
    <row r="10" customFormat="false" ht="12.8" hidden="false" customHeight="false" outlineLevel="0" collapsed="false">
      <c r="A10" s="0" t="str">
        <f aca="false">'Order Quantity'!K12</f>
        <v>87914-0616</v>
      </c>
      <c r="B10" s="0" t="str">
        <f aca="false">'Order Quantity'!H12</f>
        <v>538-87914-0616 </v>
      </c>
      <c r="C10" s="0" t="str">
        <f aca="false">'Order Quantity'!J12</f>
        <v>Molex</v>
      </c>
      <c r="D10" s="0" t="n">
        <f aca="false">'Order Quantity'!C12</f>
        <v>3</v>
      </c>
    </row>
    <row r="11" customFormat="false" ht="12.8" hidden="false" customHeight="false" outlineLevel="0" collapsed="false">
      <c r="A11" s="0" t="str">
        <f aca="false">'Order Quantity'!K13</f>
        <v>22-28-4060</v>
      </c>
      <c r="B11" s="0" t="str">
        <f aca="false">'Order Quantity'!H13</f>
        <v> 538-22-28-4060 </v>
      </c>
      <c r="C11" s="0" t="str">
        <f aca="false">'Order Quantity'!J13</f>
        <v>Molex</v>
      </c>
      <c r="D11" s="0" t="n">
        <f aca="false">'Order Quantity'!C13</f>
        <v>6</v>
      </c>
    </row>
    <row r="12" customFormat="false" ht="12.8" hidden="false" customHeight="false" outlineLevel="0" collapsed="false">
      <c r="A12" s="0" t="str">
        <f aca="false">'Order Quantity'!K14</f>
        <v>68691-420HLF</v>
      </c>
      <c r="B12" s="0" t="str">
        <f aca="false">'Order Quantity'!H14</f>
        <v> 649-68691-420HLF </v>
      </c>
      <c r="C12" s="0" t="str">
        <f aca="false">'Order Quantity'!J14</f>
        <v>Amphenol FCI</v>
      </c>
      <c r="D12" s="0" t="n">
        <f aca="false">'Order Quantity'!C14</f>
        <v>3</v>
      </c>
    </row>
    <row r="13" customFormat="false" ht="12.8" hidden="false" customHeight="false" outlineLevel="0" collapsed="false">
      <c r="A13" s="0" t="str">
        <f aca="false">'Order Quantity'!K15</f>
        <v>640456-8</v>
      </c>
      <c r="B13" s="0" t="str">
        <f aca="false">'Order Quantity'!H15</f>
        <v> 571-6404568 </v>
      </c>
      <c r="C13" s="0" t="str">
        <f aca="false">'Order Quantity'!J15</f>
        <v>TE Connectivity / AMP </v>
      </c>
      <c r="D13" s="0" t="n">
        <f aca="false">'Order Quantity'!C15</f>
        <v>6</v>
      </c>
    </row>
    <row r="14" customFormat="false" ht="12.8" hidden="false" customHeight="false" outlineLevel="0" collapsed="false">
      <c r="A14" s="0" t="str">
        <f aca="false">'Order Quantity'!K16</f>
        <v>640456-2</v>
      </c>
      <c r="B14" s="0" t="str">
        <f aca="false">'Order Quantity'!H16</f>
        <v>571-6404562</v>
      </c>
      <c r="C14" s="0" t="str">
        <f aca="false">'Order Quantity'!J16</f>
        <v>TE Connectivity / AMP </v>
      </c>
      <c r="D14" s="0" t="n">
        <f aca="false">'Order Quantity'!C16</f>
        <v>12</v>
      </c>
    </row>
    <row r="15" customFormat="false" ht="12.8" hidden="false" customHeight="false" outlineLevel="0" collapsed="false">
      <c r="A15" s="0" t="str">
        <f aca="false">'Order Quantity'!K20</f>
        <v>CRCW0805220RFKEAC </v>
      </c>
      <c r="B15" s="0" t="str">
        <f aca="false">'Order Quantity'!H20</f>
        <v> 71-CRCW0805220RFKEAC </v>
      </c>
      <c r="C15" s="0" t="str">
        <f aca="false">'Order Quantity'!J20</f>
        <v>Vishay / Dale </v>
      </c>
      <c r="D15" s="0" t="n">
        <f aca="false">'Order Quantity'!C20</f>
        <v>9</v>
      </c>
    </row>
    <row r="16" customFormat="false" ht="12.8" hidden="false" customHeight="false" outlineLevel="0" collapsed="false">
      <c r="A16" s="0" t="str">
        <f aca="false">'Order Quantity'!K21</f>
        <v>CRCW080510K0FKEAC </v>
      </c>
      <c r="B16" s="0" t="str">
        <f aca="false">'Order Quantity'!H21</f>
        <v>71-CRCW080510K0FKEAC </v>
      </c>
      <c r="C16" s="0" t="str">
        <f aca="false">'Order Quantity'!J21</f>
        <v>Vishay / Dale </v>
      </c>
      <c r="D16" s="0" t="n">
        <f aca="false">'Order Quantity'!C21</f>
        <v>9</v>
      </c>
    </row>
    <row r="17" customFormat="false" ht="12.8" hidden="false" customHeight="false" outlineLevel="0" collapsed="false">
      <c r="A17" s="0" t="str">
        <f aca="false">'Order Quantity'!K22</f>
        <v>RC0805FR-070RL</v>
      </c>
      <c r="B17" s="0" t="str">
        <f aca="false">'Order Quantity'!H22</f>
        <v> 603-RC0805FR-070RL</v>
      </c>
      <c r="C17" s="0" t="str">
        <f aca="false">'Order Quantity'!J22</f>
        <v>Yageo</v>
      </c>
      <c r="D17" s="0" t="n">
        <f aca="false">'Order Quantity'!C22</f>
        <v>3</v>
      </c>
    </row>
    <row r="18" customFormat="false" ht="12.8" hidden="false" customHeight="false" outlineLevel="0" collapsed="false">
      <c r="A18" s="0" t="str">
        <f aca="false">'Order Quantity'!K23</f>
        <v>LL3301NF065QG </v>
      </c>
      <c r="B18" s="0" t="str">
        <f aca="false">'Order Quantity'!H23</f>
        <v>612-LL3301NF065QG </v>
      </c>
      <c r="C18" s="0" t="str">
        <f aca="false">'Order Quantity'!J23</f>
        <v>E-Switch</v>
      </c>
      <c r="D18" s="0" t="n">
        <f aca="false">'Order Quantity'!C23</f>
        <v>9</v>
      </c>
    </row>
    <row r="19" customFormat="false" ht="12.8" hidden="false" customHeight="false" outlineLevel="0" collapsed="false">
      <c r="A19" s="0" t="str">
        <f aca="false">'Order Quantity'!K24</f>
        <v>MCP3008T-I/S</v>
      </c>
      <c r="B19" s="0" t="str">
        <f aca="false">'Order Quantity'!H24</f>
        <v>579-MCP3008T-I/SL </v>
      </c>
      <c r="C19" s="0" t="str">
        <f aca="false">'Order Quantity'!J24</f>
        <v>Microchip Technologies</v>
      </c>
      <c r="D19" s="0" t="n">
        <f aca="false">'Order Quantity'!C24</f>
        <v>3</v>
      </c>
    </row>
    <row r="20" customFormat="false" ht="12.8" hidden="false" customHeight="false" outlineLevel="0" collapsed="false">
      <c r="A20" s="0" t="str">
        <f aca="false">'Order Quantity'!K25</f>
        <v>MCP4911-E/SN </v>
      </c>
      <c r="B20" s="0" t="str">
        <f aca="false">'Order Quantity'!H25</f>
        <v>579-MCP4911-E/SN</v>
      </c>
      <c r="C20" s="0" t="str">
        <f aca="false">'Order Quantity'!J25</f>
        <v>Microchip Technologies</v>
      </c>
      <c r="D20" s="0" t="n">
        <f aca="false">'Order Quantity'!C25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2019-10-15T14:54:48Z</dcterms:modified>
  <cp:revision>5</cp:revision>
  <dc:subject/>
  <dc:title/>
</cp:coreProperties>
</file>