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2/"/>
    </mc:Choice>
  </mc:AlternateContent>
  <xr:revisionPtr revIDLastSave="0" documentId="13_ncr:1_{8EC5E6DF-432F-C644-A2A8-0FBC3D2247CB}" xr6:coauthVersionLast="45" xr6:coauthVersionMax="45" xr10:uidLastSave="{00000000-0000-0000-0000-000000000000}"/>
  <bookViews>
    <workbookView xWindow="3880" yWindow="3440" windowWidth="31180" windowHeight="19140" activeTab="3" xr2:uid="{628A59FF-230E-D243-9E2E-CA09BBE82065}"/>
  </bookViews>
  <sheets>
    <sheet name="課題2-1" sheetId="1" r:id="rId1"/>
    <sheet name="課題2-4・2-5" sheetId="3" r:id="rId2"/>
    <sheet name="課題2-6" sheetId="4" r:id="rId3"/>
    <sheet name="課題2-7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6" l="1"/>
  <c r="W4" i="6"/>
  <c r="X4" i="6"/>
  <c r="Y4" i="6"/>
  <c r="Z4" i="6"/>
  <c r="AA4" i="6"/>
  <c r="AA7" i="6" s="1"/>
  <c r="AB4" i="6"/>
  <c r="AB7" i="6" s="1"/>
  <c r="AC4" i="6"/>
  <c r="AC8" i="6" s="1"/>
  <c r="AD4" i="6"/>
  <c r="AD8" i="6" s="1"/>
  <c r="AE4" i="6"/>
  <c r="AE7" i="6" s="1"/>
  <c r="AF4" i="6"/>
  <c r="AF7" i="6" s="1"/>
  <c r="AG4" i="6"/>
  <c r="AG7" i="6" s="1"/>
  <c r="AH4" i="6"/>
  <c r="AI4" i="6"/>
  <c r="AJ4" i="6"/>
  <c r="AK4" i="6"/>
  <c r="AL4" i="6"/>
  <c r="AM4" i="6"/>
  <c r="AN4" i="6"/>
  <c r="AO4" i="6"/>
  <c r="AO8" i="6" s="1"/>
  <c r="AP4" i="6"/>
  <c r="AP8" i="6" s="1"/>
  <c r="AQ4" i="6"/>
  <c r="AQ7" i="6" s="1"/>
  <c r="AR4" i="6"/>
  <c r="AR8" i="6" s="1"/>
  <c r="AS4" i="6"/>
  <c r="AS8" i="6" s="1"/>
  <c r="AT4" i="6"/>
  <c r="AU4" i="6"/>
  <c r="AV4" i="6"/>
  <c r="AW4" i="6"/>
  <c r="AX4" i="6"/>
  <c r="AY4" i="6"/>
  <c r="AZ4" i="6"/>
  <c r="BA4" i="6"/>
  <c r="BA7" i="6" s="1"/>
  <c r="BB4" i="6"/>
  <c r="BB7" i="6" s="1"/>
  <c r="BC4" i="6"/>
  <c r="BC7" i="6" s="1"/>
  <c r="BD4" i="6"/>
  <c r="BD8" i="6" s="1"/>
  <c r="BE4" i="6"/>
  <c r="BE8" i="6" s="1"/>
  <c r="BF4" i="6"/>
  <c r="BG4" i="6"/>
  <c r="BH4" i="6"/>
  <c r="BI4" i="6"/>
  <c r="BJ4" i="6"/>
  <c r="BK4" i="6"/>
  <c r="BL4" i="6"/>
  <c r="BM4" i="6"/>
  <c r="BM7" i="6" s="1"/>
  <c r="BN4" i="6"/>
  <c r="BN7" i="6" s="1"/>
  <c r="BO4" i="6"/>
  <c r="BO7" i="6" s="1"/>
  <c r="BP4" i="6"/>
  <c r="BP7" i="6" s="1"/>
  <c r="BQ4" i="6"/>
  <c r="BQ8" i="6" s="1"/>
  <c r="BR4" i="6"/>
  <c r="BS4" i="6"/>
  <c r="BT4" i="6"/>
  <c r="BU4" i="6"/>
  <c r="BV4" i="6"/>
  <c r="BW4" i="6"/>
  <c r="BX4" i="6"/>
  <c r="BX7" i="6" s="1"/>
  <c r="BY4" i="6"/>
  <c r="BZ4" i="6"/>
  <c r="BZ8" i="6" s="1"/>
  <c r="CA4" i="6"/>
  <c r="CA7" i="6" s="1"/>
  <c r="CB4" i="6"/>
  <c r="CB7" i="6" s="1"/>
  <c r="CC4" i="6"/>
  <c r="CC7" i="6" s="1"/>
  <c r="CD4" i="6"/>
  <c r="CE4" i="6"/>
  <c r="CF4" i="6"/>
  <c r="CG4" i="6"/>
  <c r="CG7" i="6" s="1"/>
  <c r="F4" i="6"/>
  <c r="G4" i="6"/>
  <c r="H4" i="6"/>
  <c r="I4" i="6"/>
  <c r="J4" i="6"/>
  <c r="J7" i="6" s="1"/>
  <c r="K4" i="6"/>
  <c r="L4" i="6"/>
  <c r="M4" i="6"/>
  <c r="N4" i="6"/>
  <c r="O4" i="6"/>
  <c r="O7" i="6" s="1"/>
  <c r="P4" i="6"/>
  <c r="P8" i="6" s="1"/>
  <c r="Q4" i="6"/>
  <c r="Q7" i="6" s="1"/>
  <c r="R4" i="6"/>
  <c r="S4" i="6"/>
  <c r="T4" i="6"/>
  <c r="U4" i="6"/>
  <c r="U7" i="6" s="1"/>
  <c r="E4" i="6"/>
  <c r="E8" i="6" s="1"/>
  <c r="BZ7" i="6"/>
  <c r="BY7" i="6"/>
  <c r="BL7" i="6"/>
  <c r="AZ7" i="6"/>
  <c r="AO7" i="6"/>
  <c r="AN7" i="6"/>
  <c r="AD7" i="6"/>
  <c r="AC7" i="6"/>
  <c r="R7" i="6"/>
  <c r="P7" i="6"/>
  <c r="F7" i="6"/>
  <c r="E7" i="6"/>
  <c r="CC6" i="6"/>
  <c r="CB6" i="6"/>
  <c r="CA6" i="6"/>
  <c r="BY6" i="6"/>
  <c r="BX6" i="6"/>
  <c r="BW6" i="6"/>
  <c r="BW8" i="6" s="1"/>
  <c r="BV6" i="6"/>
  <c r="BQ6" i="6"/>
  <c r="BP6" i="6"/>
  <c r="BO6" i="6"/>
  <c r="BM6" i="6"/>
  <c r="BL6" i="6"/>
  <c r="BK6" i="6"/>
  <c r="BJ6" i="6"/>
  <c r="BE6" i="6"/>
  <c r="BD6" i="6"/>
  <c r="BC6" i="6"/>
  <c r="BA6" i="6"/>
  <c r="AZ6" i="6"/>
  <c r="AY6" i="6"/>
  <c r="AX6" i="6"/>
  <c r="AS6" i="6"/>
  <c r="AR6" i="6"/>
  <c r="AQ6" i="6"/>
  <c r="AO6" i="6"/>
  <c r="AN6" i="6"/>
  <c r="AM6" i="6"/>
  <c r="AL6" i="6"/>
  <c r="AG6" i="6"/>
  <c r="AF6" i="6"/>
  <c r="AE6" i="6"/>
  <c r="AC6" i="6"/>
  <c r="AB6" i="6"/>
  <c r="AA6" i="6"/>
  <c r="Z6" i="6"/>
  <c r="U6" i="6"/>
  <c r="T6" i="6"/>
  <c r="S6" i="6"/>
  <c r="Q6" i="6"/>
  <c r="P6" i="6"/>
  <c r="O6" i="6"/>
  <c r="N6" i="6"/>
  <c r="I6" i="6"/>
  <c r="H6" i="6"/>
  <c r="G6" i="6"/>
  <c r="E6" i="6"/>
  <c r="CG5" i="6"/>
  <c r="CG6" i="6" s="1"/>
  <c r="CF5" i="6"/>
  <c r="CF6" i="6" s="1"/>
  <c r="CE5" i="6"/>
  <c r="CE6" i="6" s="1"/>
  <c r="CD5" i="6"/>
  <c r="CD6" i="6" s="1"/>
  <c r="CC5" i="6"/>
  <c r="CB5" i="6"/>
  <c r="CA5" i="6"/>
  <c r="BZ5" i="6"/>
  <c r="BZ6" i="6" s="1"/>
  <c r="BY5" i="6"/>
  <c r="BX5" i="6"/>
  <c r="BW5" i="6"/>
  <c r="BV5" i="6"/>
  <c r="BU5" i="6"/>
  <c r="BU6" i="6" s="1"/>
  <c r="BT5" i="6"/>
  <c r="BT6" i="6" s="1"/>
  <c r="BS5" i="6"/>
  <c r="BS6" i="6" s="1"/>
  <c r="BR5" i="6"/>
  <c r="BR6" i="6" s="1"/>
  <c r="BQ5" i="6"/>
  <c r="BP5" i="6"/>
  <c r="BO5" i="6"/>
  <c r="BN5" i="6"/>
  <c r="BN6" i="6" s="1"/>
  <c r="BM5" i="6"/>
  <c r="BL5" i="6"/>
  <c r="BK5" i="6"/>
  <c r="BJ5" i="6"/>
  <c r="BI5" i="6"/>
  <c r="BI6" i="6" s="1"/>
  <c r="BH5" i="6"/>
  <c r="BH6" i="6" s="1"/>
  <c r="BG5" i="6"/>
  <c r="BG6" i="6" s="1"/>
  <c r="BF5" i="6"/>
  <c r="BF6" i="6" s="1"/>
  <c r="BE5" i="6"/>
  <c r="BD5" i="6"/>
  <c r="BC5" i="6"/>
  <c r="BB5" i="6"/>
  <c r="BB6" i="6" s="1"/>
  <c r="BA5" i="6"/>
  <c r="AZ5" i="6"/>
  <c r="AY5" i="6"/>
  <c r="AX5" i="6"/>
  <c r="AW5" i="6"/>
  <c r="AW6" i="6" s="1"/>
  <c r="AV5" i="6"/>
  <c r="AV6" i="6" s="1"/>
  <c r="AU5" i="6"/>
  <c r="AU6" i="6" s="1"/>
  <c r="AT5" i="6"/>
  <c r="AT6" i="6" s="1"/>
  <c r="AS5" i="6"/>
  <c r="AR5" i="6"/>
  <c r="AQ5" i="6"/>
  <c r="AP5" i="6"/>
  <c r="AP6" i="6" s="1"/>
  <c r="AO5" i="6"/>
  <c r="AN5" i="6"/>
  <c r="AM5" i="6"/>
  <c r="AL5" i="6"/>
  <c r="AK5" i="6"/>
  <c r="AK6" i="6" s="1"/>
  <c r="AJ5" i="6"/>
  <c r="AJ6" i="6" s="1"/>
  <c r="AI5" i="6"/>
  <c r="AI6" i="6" s="1"/>
  <c r="AH5" i="6"/>
  <c r="AH6" i="6" s="1"/>
  <c r="AG5" i="6"/>
  <c r="AF5" i="6"/>
  <c r="AE5" i="6"/>
  <c r="AD5" i="6"/>
  <c r="AD6" i="6" s="1"/>
  <c r="AC5" i="6"/>
  <c r="AB5" i="6"/>
  <c r="AA5" i="6"/>
  <c r="Z5" i="6"/>
  <c r="Y5" i="6"/>
  <c r="Y6" i="6" s="1"/>
  <c r="X5" i="6"/>
  <c r="X6" i="6" s="1"/>
  <c r="W5" i="6"/>
  <c r="W6" i="6" s="1"/>
  <c r="V5" i="6"/>
  <c r="V6" i="6" s="1"/>
  <c r="U5" i="6"/>
  <c r="T5" i="6"/>
  <c r="S5" i="6"/>
  <c r="R5" i="6"/>
  <c r="R6" i="6" s="1"/>
  <c r="Q5" i="6"/>
  <c r="P5" i="6"/>
  <c r="O5" i="6"/>
  <c r="N5" i="6"/>
  <c r="M5" i="6"/>
  <c r="M6" i="6" s="1"/>
  <c r="L5" i="6"/>
  <c r="L6" i="6" s="1"/>
  <c r="K5" i="6"/>
  <c r="K6" i="6" s="1"/>
  <c r="J5" i="6"/>
  <c r="J6" i="6" s="1"/>
  <c r="I5" i="6"/>
  <c r="H5" i="6"/>
  <c r="G5" i="6"/>
  <c r="F5" i="6"/>
  <c r="F6" i="6" s="1"/>
  <c r="E5" i="6"/>
  <c r="CE7" i="6"/>
  <c r="CD7" i="6"/>
  <c r="BY8" i="6"/>
  <c r="BX8" i="6"/>
  <c r="BW7" i="6"/>
  <c r="BV7" i="6"/>
  <c r="BU7" i="6"/>
  <c r="BS7" i="6"/>
  <c r="BR7" i="6"/>
  <c r="BL8" i="6"/>
  <c r="BK7" i="6"/>
  <c r="BJ7" i="6"/>
  <c r="BI7" i="6"/>
  <c r="BH7" i="6"/>
  <c r="BG7" i="6"/>
  <c r="BF7" i="6"/>
  <c r="AZ8" i="6"/>
  <c r="AY7" i="6"/>
  <c r="AX7" i="6"/>
  <c r="AW7" i="6"/>
  <c r="AV7" i="6"/>
  <c r="AU7" i="6"/>
  <c r="AN8" i="6"/>
  <c r="AM7" i="6"/>
  <c r="AL7" i="6"/>
  <c r="AK7" i="6"/>
  <c r="AJ7" i="6"/>
  <c r="AI7" i="6"/>
  <c r="AB8" i="6"/>
  <c r="Z7" i="6"/>
  <c r="Y7" i="6"/>
  <c r="X7" i="6"/>
  <c r="W7" i="6"/>
  <c r="V7" i="6"/>
  <c r="T7" i="6"/>
  <c r="S7" i="6"/>
  <c r="R8" i="6"/>
  <c r="N7" i="6"/>
  <c r="M7" i="6"/>
  <c r="L7" i="6"/>
  <c r="K7" i="6"/>
  <c r="I7" i="6"/>
  <c r="H7" i="6"/>
  <c r="G7" i="6"/>
  <c r="F8" i="6"/>
  <c r="E24" i="4"/>
  <c r="E23" i="4"/>
  <c r="E22" i="4"/>
  <c r="I23" i="4"/>
  <c r="I22" i="4"/>
  <c r="E11" i="4"/>
  <c r="E10" i="4"/>
  <c r="I10" i="4"/>
  <c r="E9" i="4"/>
  <c r="I9" i="4"/>
  <c r="H21" i="4"/>
  <c r="E21" i="4"/>
  <c r="F21" i="4"/>
  <c r="G21" i="4"/>
  <c r="I21" i="4"/>
  <c r="J21" i="4"/>
  <c r="K21" i="4"/>
  <c r="L21" i="4"/>
  <c r="M21" i="4"/>
  <c r="N21" i="4"/>
  <c r="O21" i="4"/>
  <c r="K20" i="4"/>
  <c r="E8" i="4"/>
  <c r="M20" i="4"/>
  <c r="O20" i="4"/>
  <c r="F20" i="4"/>
  <c r="G20" i="4"/>
  <c r="H20" i="4"/>
  <c r="I20" i="4"/>
  <c r="J20" i="4"/>
  <c r="L20" i="4"/>
  <c r="N20" i="4"/>
  <c r="E20" i="4"/>
  <c r="E7" i="4"/>
  <c r="H8" i="4"/>
  <c r="AF8" i="4"/>
  <c r="AZ8" i="4"/>
  <c r="BV8" i="4"/>
  <c r="F8" i="4"/>
  <c r="G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N18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Z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F19" i="4"/>
  <c r="G19" i="4"/>
  <c r="H19" i="4"/>
  <c r="I19" i="4"/>
  <c r="J19" i="4"/>
  <c r="K19" i="4"/>
  <c r="L19" i="4"/>
  <c r="M19" i="4"/>
  <c r="N19" i="4"/>
  <c r="O19" i="4"/>
  <c r="E19" i="4"/>
  <c r="O18" i="4"/>
  <c r="F18" i="4"/>
  <c r="G18" i="4"/>
  <c r="H18" i="4"/>
  <c r="I18" i="4"/>
  <c r="J18" i="4"/>
  <c r="K18" i="4"/>
  <c r="L18" i="4"/>
  <c r="M18" i="4"/>
  <c r="E18" i="4"/>
  <c r="E5" i="4"/>
  <c r="E6" i="4" s="1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E5" i="3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E4" i="4"/>
  <c r="E17" i="4"/>
  <c r="F17" i="4"/>
  <c r="G17" i="4"/>
  <c r="H17" i="4"/>
  <c r="I17" i="4"/>
  <c r="J17" i="4"/>
  <c r="K17" i="4"/>
  <c r="L17" i="4"/>
  <c r="M17" i="4"/>
  <c r="N17" i="4"/>
  <c r="O17" i="4"/>
  <c r="E4" i="3"/>
  <c r="AP7" i="6" l="1"/>
  <c r="BA8" i="6"/>
  <c r="BM8" i="6"/>
  <c r="BB8" i="6"/>
  <c r="BN8" i="6"/>
  <c r="Q8" i="6"/>
  <c r="BT8" i="6"/>
  <c r="AH8" i="6"/>
  <c r="AT8" i="6"/>
  <c r="CF8" i="6"/>
  <c r="G8" i="6"/>
  <c r="S8" i="6"/>
  <c r="AE8" i="6"/>
  <c r="AQ8" i="6"/>
  <c r="BC8" i="6"/>
  <c r="BO8" i="6"/>
  <c r="CA8" i="6"/>
  <c r="CB8" i="6"/>
  <c r="CC8" i="6"/>
  <c r="CD8" i="6"/>
  <c r="CE8" i="6"/>
  <c r="BP8" i="6"/>
  <c r="I8" i="6"/>
  <c r="U8" i="6"/>
  <c r="AG8" i="6"/>
  <c r="BR8" i="6"/>
  <c r="AS7" i="6"/>
  <c r="BE7" i="6"/>
  <c r="BQ7" i="6"/>
  <c r="L8" i="6"/>
  <c r="X8" i="6"/>
  <c r="AJ8" i="6"/>
  <c r="AV8" i="6"/>
  <c r="BH8" i="6"/>
  <c r="H8" i="6"/>
  <c r="T8" i="6"/>
  <c r="AF8" i="6"/>
  <c r="J8" i="6"/>
  <c r="V8" i="6"/>
  <c r="BF8" i="6"/>
  <c r="AR7" i="6"/>
  <c r="BD7" i="6"/>
  <c r="K8" i="6"/>
  <c r="W8" i="6"/>
  <c r="AI8" i="6"/>
  <c r="AU8" i="6"/>
  <c r="BG8" i="6"/>
  <c r="BS8" i="6"/>
  <c r="AH7" i="6"/>
  <c r="AT7" i="6"/>
  <c r="M8" i="6"/>
  <c r="Y8" i="6"/>
  <c r="AK8" i="6"/>
  <c r="AW8" i="6"/>
  <c r="BI8" i="6"/>
  <c r="BU8" i="6"/>
  <c r="CG8" i="6"/>
  <c r="Z8" i="6"/>
  <c r="AX8" i="6"/>
  <c r="BJ8" i="6"/>
  <c r="CF7" i="6"/>
  <c r="AA8" i="6"/>
  <c r="BK8" i="6"/>
  <c r="N8" i="6"/>
  <c r="AL8" i="6"/>
  <c r="BV8" i="6"/>
  <c r="BT7" i="6"/>
  <c r="O8" i="6"/>
  <c r="AM8" i="6"/>
  <c r="AY8" i="6"/>
  <c r="I9" i="6" l="1"/>
  <c r="I10" i="6"/>
  <c r="E10" i="6" s="1"/>
  <c r="E11" i="6" s="1"/>
  <c r="E9" i="6"/>
  <c r="BL7" i="3" l="1"/>
  <c r="BM7" i="3"/>
  <c r="BN7" i="3"/>
  <c r="AW6" i="3"/>
  <c r="BA6" i="3"/>
  <c r="BB6" i="3"/>
  <c r="BH6" i="3"/>
  <c r="BA7" i="3"/>
  <c r="BB7" i="3"/>
  <c r="BG7" i="3"/>
  <c r="BB8" i="3"/>
  <c r="AM4" i="3"/>
  <c r="AN4" i="3"/>
  <c r="AO4" i="3"/>
  <c r="AP4" i="3"/>
  <c r="AQ4" i="3"/>
  <c r="AR4" i="3"/>
  <c r="AS4" i="3"/>
  <c r="AT4" i="3"/>
  <c r="AT7" i="3" s="1"/>
  <c r="AM5" i="3"/>
  <c r="AN5" i="3"/>
  <c r="AN7" i="3" s="1"/>
  <c r="AO5" i="3"/>
  <c r="AO7" i="3" s="1"/>
  <c r="AP5" i="3"/>
  <c r="AP7" i="3" s="1"/>
  <c r="AQ5" i="3"/>
  <c r="AQ6" i="3" s="1"/>
  <c r="AR5" i="3"/>
  <c r="AR6" i="3" s="1"/>
  <c r="AS5" i="3"/>
  <c r="AT5" i="3"/>
  <c r="AS6" i="3"/>
  <c r="AT6" i="3"/>
  <c r="AR7" i="3"/>
  <c r="AS7" i="3"/>
  <c r="AE6" i="3"/>
  <c r="AF6" i="3"/>
  <c r="AF8" i="3" s="1"/>
  <c r="AG6" i="3"/>
  <c r="AH6" i="3"/>
  <c r="AE7" i="3"/>
  <c r="AF7" i="3"/>
  <c r="AG7" i="3"/>
  <c r="AH7" i="3"/>
  <c r="AG8" i="3"/>
  <c r="AH8" i="3"/>
  <c r="V7" i="3"/>
  <c r="Y7" i="3"/>
  <c r="T8" i="3"/>
  <c r="I7" i="3"/>
  <c r="J7" i="3"/>
  <c r="N7" i="3"/>
  <c r="O7" i="3"/>
  <c r="J8" i="3"/>
  <c r="G6" i="3"/>
  <c r="H6" i="3"/>
  <c r="H8" i="3" s="1"/>
  <c r="I6" i="3"/>
  <c r="I8" i="3" s="1"/>
  <c r="J6" i="3"/>
  <c r="S6" i="3"/>
  <c r="T6" i="3"/>
  <c r="U6" i="3"/>
  <c r="U8" i="3" s="1"/>
  <c r="V6" i="3"/>
  <c r="V8" i="3" s="1"/>
  <c r="BK6" i="3"/>
  <c r="BL6" i="3"/>
  <c r="BL8" i="3" s="1"/>
  <c r="BM6" i="3"/>
  <c r="BM8" i="3" s="1"/>
  <c r="BN6" i="3"/>
  <c r="BW6" i="3"/>
  <c r="BX6" i="3"/>
  <c r="BY6" i="3"/>
  <c r="BY8" i="3" s="1"/>
  <c r="BZ6" i="3"/>
  <c r="BZ8" i="3" s="1"/>
  <c r="CB6" i="3"/>
  <c r="CC6" i="3"/>
  <c r="E6" i="3"/>
  <c r="E8" i="3" s="1"/>
  <c r="CG5" i="3"/>
  <c r="CG6" i="3" s="1"/>
  <c r="CF5" i="3"/>
  <c r="CF6" i="3" s="1"/>
  <c r="CE5" i="3"/>
  <c r="CE6" i="3" s="1"/>
  <c r="CD5" i="3"/>
  <c r="CD6" i="3" s="1"/>
  <c r="CC5" i="3"/>
  <c r="CB5" i="3"/>
  <c r="CA5" i="3"/>
  <c r="CA6" i="3" s="1"/>
  <c r="CA8" i="3" s="1"/>
  <c r="BZ5" i="3"/>
  <c r="BY5" i="3"/>
  <c r="BX5" i="3"/>
  <c r="BW5" i="3"/>
  <c r="BV5" i="3"/>
  <c r="BV6" i="3" s="1"/>
  <c r="BU5" i="3"/>
  <c r="BU6" i="3" s="1"/>
  <c r="BT5" i="3"/>
  <c r="BT6" i="3" s="1"/>
  <c r="BS5" i="3"/>
  <c r="BS6" i="3" s="1"/>
  <c r="BR5" i="3"/>
  <c r="BR6" i="3" s="1"/>
  <c r="BQ5" i="3"/>
  <c r="BQ6" i="3" s="1"/>
  <c r="BP5" i="3"/>
  <c r="BP6" i="3" s="1"/>
  <c r="BO5" i="3"/>
  <c r="BO6" i="3" s="1"/>
  <c r="BO8" i="3" s="1"/>
  <c r="BN5" i="3"/>
  <c r="BM5" i="3"/>
  <c r="BL5" i="3"/>
  <c r="BK5" i="3"/>
  <c r="BJ5" i="3"/>
  <c r="BJ6" i="3" s="1"/>
  <c r="BI5" i="3"/>
  <c r="BI6" i="3" s="1"/>
  <c r="BH5" i="3"/>
  <c r="BG5" i="3"/>
  <c r="BG6" i="3" s="1"/>
  <c r="BF5" i="3"/>
  <c r="BF6" i="3" s="1"/>
  <c r="BF8" i="3" s="1"/>
  <c r="BE5" i="3"/>
  <c r="BE6" i="3" s="1"/>
  <c r="BD5" i="3"/>
  <c r="BD6" i="3" s="1"/>
  <c r="BD8" i="3" s="1"/>
  <c r="BC5" i="3"/>
  <c r="BC6" i="3" s="1"/>
  <c r="BC8" i="3" s="1"/>
  <c r="BB5" i="3"/>
  <c r="BA5" i="3"/>
  <c r="AZ5" i="3"/>
  <c r="AZ6" i="3" s="1"/>
  <c r="AZ8" i="3" s="1"/>
  <c r="AY5" i="3"/>
  <c r="AY6" i="3" s="1"/>
  <c r="AX5" i="3"/>
  <c r="AX6" i="3" s="1"/>
  <c r="AW5" i="3"/>
  <c r="AV5" i="3"/>
  <c r="AV6" i="3" s="1"/>
  <c r="AU5" i="3"/>
  <c r="AU6" i="3" s="1"/>
  <c r="AL5" i="3"/>
  <c r="AL6" i="3" s="1"/>
  <c r="AK5" i="3"/>
  <c r="AK6" i="3" s="1"/>
  <c r="AK8" i="3" s="1"/>
  <c r="AJ5" i="3"/>
  <c r="AJ6" i="3" s="1"/>
  <c r="AJ8" i="3" s="1"/>
  <c r="AI5" i="3"/>
  <c r="AI6" i="3" s="1"/>
  <c r="AI8" i="3" s="1"/>
  <c r="AH5" i="3"/>
  <c r="AG5" i="3"/>
  <c r="AF5" i="3"/>
  <c r="AE5" i="3"/>
  <c r="AD5" i="3"/>
  <c r="AD6" i="3" s="1"/>
  <c r="AC5" i="3"/>
  <c r="AC6" i="3" s="1"/>
  <c r="AB5" i="3"/>
  <c r="AB6" i="3" s="1"/>
  <c r="AA5" i="3"/>
  <c r="AA6" i="3" s="1"/>
  <c r="Z5" i="3"/>
  <c r="Z6" i="3" s="1"/>
  <c r="Y5" i="3"/>
  <c r="Y6" i="3" s="1"/>
  <c r="X5" i="3"/>
  <c r="X6" i="3" s="1"/>
  <c r="W5" i="3"/>
  <c r="V5" i="3"/>
  <c r="U5" i="3"/>
  <c r="T5" i="3"/>
  <c r="S5" i="3"/>
  <c r="R5" i="3"/>
  <c r="R6" i="3" s="1"/>
  <c r="Q5" i="3"/>
  <c r="Q6" i="3" s="1"/>
  <c r="P5" i="3"/>
  <c r="P6" i="3" s="1"/>
  <c r="O5" i="3"/>
  <c r="O6" i="3" s="1"/>
  <c r="N5" i="3"/>
  <c r="N6" i="3" s="1"/>
  <c r="M5" i="3"/>
  <c r="M6" i="3" s="1"/>
  <c r="L5" i="3"/>
  <c r="L6" i="3" s="1"/>
  <c r="K5" i="3"/>
  <c r="K6" i="3" s="1"/>
  <c r="K8" i="3" s="1"/>
  <c r="J5" i="3"/>
  <c r="I5" i="3"/>
  <c r="H5" i="3"/>
  <c r="G5" i="3"/>
  <c r="F5" i="3"/>
  <c r="F6" i="3" s="1"/>
  <c r="CG4" i="3"/>
  <c r="CG7" i="3" s="1"/>
  <c r="CF4" i="3"/>
  <c r="CE4" i="3"/>
  <c r="CD4" i="3"/>
  <c r="CC4" i="3"/>
  <c r="CB4" i="3"/>
  <c r="CA4" i="3"/>
  <c r="BZ4" i="3"/>
  <c r="BZ7" i="3" s="1"/>
  <c r="BY4" i="3"/>
  <c r="BY7" i="3" s="1"/>
  <c r="BX4" i="3"/>
  <c r="BX7" i="3" s="1"/>
  <c r="BW4" i="3"/>
  <c r="BW7" i="3" s="1"/>
  <c r="BV4" i="3"/>
  <c r="BU4" i="3"/>
  <c r="BU7" i="3" s="1"/>
  <c r="BT4" i="3"/>
  <c r="BT8" i="3" s="1"/>
  <c r="BS4" i="3"/>
  <c r="BS7" i="3" s="1"/>
  <c r="BR4" i="3"/>
  <c r="BQ4" i="3"/>
  <c r="BP4" i="3"/>
  <c r="BO4" i="3"/>
  <c r="BN4" i="3"/>
  <c r="BM4" i="3"/>
  <c r="BL4" i="3"/>
  <c r="BK4" i="3"/>
  <c r="BK7" i="3" s="1"/>
  <c r="BJ4" i="3"/>
  <c r="BJ7" i="3" s="1"/>
  <c r="BI4" i="3"/>
  <c r="BI7" i="3" s="1"/>
  <c r="BH4" i="3"/>
  <c r="BH7" i="3" s="1"/>
  <c r="BG4" i="3"/>
  <c r="BG8" i="3" s="1"/>
  <c r="BF4" i="3"/>
  <c r="BF7" i="3" s="1"/>
  <c r="BE4" i="3"/>
  <c r="BE7" i="3" s="1"/>
  <c r="BD4" i="3"/>
  <c r="BD7" i="3" s="1"/>
  <c r="BC4" i="3"/>
  <c r="BB4" i="3"/>
  <c r="BA4" i="3"/>
  <c r="BA8" i="3" s="1"/>
  <c r="AZ4" i="3"/>
  <c r="AZ7" i="3" s="1"/>
  <c r="AY4" i="3"/>
  <c r="AX4" i="3"/>
  <c r="AW4" i="3"/>
  <c r="AV4" i="3"/>
  <c r="AU4" i="3"/>
  <c r="AU8" i="3" s="1"/>
  <c r="AL4" i="3"/>
  <c r="AK4" i="3"/>
  <c r="AK7" i="3" s="1"/>
  <c r="AJ4" i="3"/>
  <c r="AJ7" i="3" s="1"/>
  <c r="AI4" i="3"/>
  <c r="AH4" i="3"/>
  <c r="AG4" i="3"/>
  <c r="AF4" i="3"/>
  <c r="AE4" i="3"/>
  <c r="AE8" i="3" s="1"/>
  <c r="AD4" i="3"/>
  <c r="AD8" i="3" s="1"/>
  <c r="AC4" i="3"/>
  <c r="AC7" i="3" s="1"/>
  <c r="AB4" i="3"/>
  <c r="AA4" i="3"/>
  <c r="Z4" i="3"/>
  <c r="Y4" i="3"/>
  <c r="Y8" i="3" s="1"/>
  <c r="X4" i="3"/>
  <c r="X8" i="3" s="1"/>
  <c r="W4" i="3"/>
  <c r="V4" i="3"/>
  <c r="U4" i="3"/>
  <c r="U7" i="3" s="1"/>
  <c r="T4" i="3"/>
  <c r="T7" i="3" s="1"/>
  <c r="S4" i="3"/>
  <c r="R4" i="3"/>
  <c r="Q4" i="3"/>
  <c r="P4" i="3"/>
  <c r="P7" i="3" s="1"/>
  <c r="O4" i="3"/>
  <c r="O8" i="3" s="1"/>
  <c r="N4" i="3"/>
  <c r="N8" i="3" s="1"/>
  <c r="M4" i="3"/>
  <c r="M8" i="3" s="1"/>
  <c r="L4" i="3"/>
  <c r="L8" i="3" s="1"/>
  <c r="K4" i="3"/>
  <c r="J4" i="3"/>
  <c r="I4" i="3"/>
  <c r="H4" i="3"/>
  <c r="H7" i="3" s="1"/>
  <c r="G4" i="3"/>
  <c r="F4" i="3"/>
  <c r="E7" i="3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E4" i="1"/>
  <c r="BZ11" i="1"/>
  <c r="CA11" i="1"/>
  <c r="CB11" i="1"/>
  <c r="CC11" i="1"/>
  <c r="CD11" i="1"/>
  <c r="CE11" i="1"/>
  <c r="CF11" i="1"/>
  <c r="CG11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B9" i="1"/>
  <c r="CC9" i="1"/>
  <c r="CD9" i="1"/>
  <c r="CE9" i="1"/>
  <c r="CF9" i="1"/>
  <c r="CG9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K7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B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L7" i="1"/>
  <c r="AM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E6" i="1"/>
  <c r="E7" i="1"/>
  <c r="E8" i="1"/>
  <c r="E9" i="1"/>
  <c r="E10" i="1"/>
  <c r="E11" i="1"/>
  <c r="E12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E5" i="1"/>
  <c r="G7" i="3" l="1"/>
  <c r="G8" i="3"/>
  <c r="S7" i="3"/>
  <c r="S8" i="3"/>
  <c r="AY7" i="3"/>
  <c r="AY8" i="3"/>
  <c r="BK8" i="3"/>
  <c r="AI7" i="3"/>
  <c r="BH8" i="3"/>
  <c r="BI8" i="3"/>
  <c r="BT7" i="3"/>
  <c r="BN8" i="3"/>
  <c r="X7" i="3"/>
  <c r="BC7" i="3"/>
  <c r="BO7" i="3"/>
  <c r="CA7" i="3"/>
  <c r="M7" i="3"/>
  <c r="AM7" i="3"/>
  <c r="BP7" i="3"/>
  <c r="BP8" i="3"/>
  <c r="CB7" i="3"/>
  <c r="CB8" i="3"/>
  <c r="W6" i="3"/>
  <c r="W8" i="3" s="1"/>
  <c r="W7" i="3"/>
  <c r="L7" i="3"/>
  <c r="BQ8" i="3"/>
  <c r="BQ7" i="3"/>
  <c r="CC7" i="3"/>
  <c r="CC8" i="3"/>
  <c r="K7" i="3"/>
  <c r="AD7" i="3"/>
  <c r="AQ7" i="3"/>
  <c r="Z7" i="3"/>
  <c r="Z8" i="3"/>
  <c r="AL8" i="3"/>
  <c r="AL7" i="3"/>
  <c r="BR7" i="3"/>
  <c r="BR8" i="3"/>
  <c r="CD7" i="3"/>
  <c r="CD8" i="3"/>
  <c r="BE8" i="3"/>
  <c r="AT8" i="3"/>
  <c r="CG8" i="3"/>
  <c r="AA7" i="3"/>
  <c r="AA8" i="3"/>
  <c r="CE7" i="3"/>
  <c r="CE8" i="3"/>
  <c r="BU8" i="3"/>
  <c r="P8" i="3"/>
  <c r="AB7" i="3"/>
  <c r="AB8" i="3"/>
  <c r="AV8" i="3"/>
  <c r="CF7" i="3"/>
  <c r="CF8" i="3"/>
  <c r="BS8" i="3"/>
  <c r="Q7" i="3"/>
  <c r="Q8" i="3"/>
  <c r="AW7" i="3"/>
  <c r="AW8" i="3"/>
  <c r="AV7" i="3"/>
  <c r="BW8" i="3"/>
  <c r="F7" i="3"/>
  <c r="I9" i="3" s="1"/>
  <c r="F8" i="3"/>
  <c r="R7" i="3"/>
  <c r="R8" i="3"/>
  <c r="AX7" i="3"/>
  <c r="AX8" i="3"/>
  <c r="BJ8" i="3"/>
  <c r="BV7" i="3"/>
  <c r="BV8" i="3"/>
  <c r="AC8" i="3"/>
  <c r="AU7" i="3"/>
  <c r="AS8" i="3"/>
  <c r="AR8" i="3"/>
  <c r="AM6" i="3"/>
  <c r="AM8" i="3" s="1"/>
  <c r="AQ8" i="3"/>
  <c r="BX8" i="3"/>
  <c r="AP6" i="3"/>
  <c r="AP8" i="3" s="1"/>
  <c r="AO6" i="3"/>
  <c r="AO8" i="3" s="1"/>
  <c r="AN6" i="3"/>
  <c r="AN8" i="3" s="1"/>
  <c r="I10" i="3" l="1"/>
  <c r="E9" i="3"/>
  <c r="E10" i="3" l="1"/>
  <c r="E11" i="3" s="1"/>
</calcChain>
</file>

<file path=xl/sharedStrings.xml><?xml version="1.0" encoding="utf-8"?>
<sst xmlns="http://schemas.openxmlformats.org/spreadsheetml/2006/main" count="102" uniqueCount="36">
  <si>
    <t>項目名</t>
    <rPh sb="0" eb="3">
      <t xml:space="preserve">コウモクメイ </t>
    </rPh>
    <phoneticPr fontId="1"/>
  </si>
  <si>
    <t>aパラ</t>
    <phoneticPr fontId="1"/>
  </si>
  <si>
    <t>bパラ</t>
    <phoneticPr fontId="1"/>
  </si>
  <si>
    <t>θ=</t>
    <phoneticPr fontId="1"/>
  </si>
  <si>
    <t>P(θ)</t>
    <phoneticPr fontId="1"/>
  </si>
  <si>
    <t>標準正規分布</t>
    <rPh sb="0" eb="6">
      <t>ヒョウジュンセイキブン</t>
    </rPh>
    <phoneticPr fontId="1"/>
  </si>
  <si>
    <t>*</t>
    <phoneticPr fontId="1"/>
  </si>
  <si>
    <t>Item3</t>
    <phoneticPr fontId="1"/>
  </si>
  <si>
    <t>Item9</t>
    <phoneticPr fontId="1"/>
  </si>
  <si>
    <t>Item21</t>
    <phoneticPr fontId="1"/>
  </si>
  <si>
    <t>Item24</t>
    <phoneticPr fontId="1"/>
  </si>
  <si>
    <t>Item30</t>
    <phoneticPr fontId="1"/>
  </si>
  <si>
    <t>Item35</t>
    <phoneticPr fontId="1"/>
  </si>
  <si>
    <t>Item40</t>
    <phoneticPr fontId="1"/>
  </si>
  <si>
    <t>Item51</t>
    <phoneticPr fontId="1"/>
  </si>
  <si>
    <t>Item3の正答率</t>
    <rPh sb="6" eb="9">
      <t xml:space="preserve">セイトウリツ </t>
    </rPh>
    <phoneticPr fontId="1"/>
  </si>
  <si>
    <t>Item9の正答率</t>
    <rPh sb="6" eb="9">
      <t xml:space="preserve">セイトウリツ </t>
    </rPh>
    <phoneticPr fontId="1"/>
  </si>
  <si>
    <t>Item21の正答率</t>
    <rPh sb="7" eb="10">
      <t>セイ</t>
    </rPh>
    <phoneticPr fontId="1"/>
  </si>
  <si>
    <t>Item24の正答率</t>
    <rPh sb="7" eb="10">
      <t>セイト</t>
    </rPh>
    <phoneticPr fontId="1"/>
  </si>
  <si>
    <t>Item30の正答率</t>
    <rPh sb="7" eb="10">
      <t>セイト</t>
    </rPh>
    <phoneticPr fontId="1"/>
  </si>
  <si>
    <t>Item35の正答率</t>
    <rPh sb="7" eb="10">
      <t>セイ</t>
    </rPh>
    <phoneticPr fontId="1"/>
  </si>
  <si>
    <t>Item51の正答率</t>
    <rPh sb="7" eb="10">
      <t>セイ</t>
    </rPh>
    <phoneticPr fontId="1"/>
  </si>
  <si>
    <t>Item40の正答率</t>
    <rPh sb="7" eb="10">
      <t>セイ</t>
    </rPh>
    <phoneticPr fontId="1"/>
  </si>
  <si>
    <t>正答確率</t>
    <rPh sb="0" eb="4">
      <t xml:space="preserve">セイトウカクリツ </t>
    </rPh>
    <phoneticPr fontId="1"/>
  </si>
  <si>
    <t>誤答確率</t>
    <rPh sb="0" eb="2">
      <t xml:space="preserve">ゴトウ </t>
    </rPh>
    <rPh sb="2" eb="4">
      <t xml:space="preserve">カクリツ </t>
    </rPh>
    <phoneticPr fontId="1"/>
  </si>
  <si>
    <t>正答確率事後分布(尤度)</t>
    <rPh sb="0" eb="1">
      <t xml:space="preserve">セイトウカクリツ </t>
    </rPh>
    <rPh sb="2" eb="3">
      <t xml:space="preserve">カクリツ </t>
    </rPh>
    <rPh sb="4" eb="8">
      <t xml:space="preserve">ジゴブンプ </t>
    </rPh>
    <rPh sb="9" eb="11">
      <t xml:space="preserve">ユウド </t>
    </rPh>
    <phoneticPr fontId="1"/>
  </si>
  <si>
    <t>誤答確率事後分布(尤度)</t>
    <rPh sb="0" eb="1">
      <t xml:space="preserve">ゴトウカクリツ </t>
    </rPh>
    <rPh sb="4" eb="8">
      <t xml:space="preserve">ジゴブンプ </t>
    </rPh>
    <rPh sb="9" eb="11">
      <t xml:space="preserve">ユウド </t>
    </rPh>
    <phoneticPr fontId="1"/>
  </si>
  <si>
    <t>能力値</t>
    <rPh sb="0" eb="3">
      <t xml:space="preserve">ノウリョクチ </t>
    </rPh>
    <phoneticPr fontId="1"/>
  </si>
  <si>
    <t>フィッシャー情報量</t>
    <rPh sb="6" eb="9">
      <t xml:space="preserve">ジョウホウリョウ </t>
    </rPh>
    <phoneticPr fontId="1"/>
  </si>
  <si>
    <t>標準誤差</t>
    <rPh sb="0" eb="1">
      <t xml:space="preserve">ヒョウジュンゴサ </t>
    </rPh>
    <phoneticPr fontId="1"/>
  </si>
  <si>
    <t>正答した場合</t>
    <rPh sb="0" eb="2">
      <t xml:space="preserve">セイトウ </t>
    </rPh>
    <phoneticPr fontId="1"/>
  </si>
  <si>
    <t>尤度の最大値</t>
    <rPh sb="0" eb="2">
      <t xml:space="preserve">ユウドノ </t>
    </rPh>
    <rPh sb="3" eb="6">
      <t xml:space="preserve">サイダイチ </t>
    </rPh>
    <phoneticPr fontId="1"/>
  </si>
  <si>
    <t>推定能力値点での正答確率</t>
    <rPh sb="0" eb="4">
      <t xml:space="preserve">スイテイノウリョクチテン </t>
    </rPh>
    <rPh sb="4" eb="5">
      <t xml:space="preserve">アタイデノ </t>
    </rPh>
    <rPh sb="5" eb="6">
      <t xml:space="preserve">テン </t>
    </rPh>
    <rPh sb="8" eb="10">
      <t xml:space="preserve">セイトウ </t>
    </rPh>
    <rPh sb="10" eb="12">
      <t xml:space="preserve">カクリツ </t>
    </rPh>
    <phoneticPr fontId="1"/>
  </si>
  <si>
    <t>θ0.05刻み</t>
    <rPh sb="5" eb="6">
      <t xml:space="preserve">キザミ </t>
    </rPh>
    <phoneticPr fontId="1"/>
  </si>
  <si>
    <t>θ0.8刻み</t>
    <rPh sb="4" eb="5">
      <t xml:space="preserve">キザミ </t>
    </rPh>
    <phoneticPr fontId="1"/>
  </si>
  <si>
    <t>平均-0.3,分散1の正規分布</t>
    <rPh sb="0" eb="2">
      <t xml:space="preserve">ヘイキン </t>
    </rPh>
    <rPh sb="7" eb="9">
      <t xml:space="preserve">ブンサン </t>
    </rPh>
    <rPh sb="11" eb="15">
      <t>ヒョウジュンセイキブン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</si>
</sst>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'課題2-1'!$A$5</c:f>
              <c:strCache>
                <c:ptCount val="1"/>
                <c:pt idx="0">
                  <c:v>Item3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'課題2-1'!$E$5:$CG$5</c:f>
              <c:numCache>
                <c:formatCode>General</c:formatCode>
                <c:ptCount val="81"/>
                <c:pt idx="0">
                  <c:v>1.0902424844646001E-10</c:v>
                </c:pt>
                <c:pt idx="1">
                  <c:v>1.7763944750617636E-10</c:v>
                </c:pt>
                <c:pt idx="2">
                  <c:v>2.8943811820388916E-10</c:v>
                </c:pt>
                <c:pt idx="3">
                  <c:v>4.7159809062455732E-10</c:v>
                </c:pt>
                <c:pt idx="4">
                  <c:v>7.684017586742422E-10</c:v>
                </c:pt>
                <c:pt idx="5">
                  <c:v>1.2520009609059914E-9</c:v>
                </c:pt>
                <c:pt idx="6">
                  <c:v>2.0399568167789384E-9</c:v>
                </c:pt>
                <c:pt idx="7">
                  <c:v>3.3238183852892725E-9</c:v>
                </c:pt>
                <c:pt idx="8">
                  <c:v>5.4156875079858646E-9</c:v>
                </c:pt>
                <c:pt idx="9">
                  <c:v>8.8240895698000996E-9</c:v>
                </c:pt>
                <c:pt idx="10">
                  <c:v>1.437759406428258E-8</c:v>
                </c:pt>
                <c:pt idx="11">
                  <c:v>2.342623663547866E-8</c:v>
                </c:pt>
                <c:pt idx="12">
                  <c:v>3.8169707485309194E-8</c:v>
                </c:pt>
                <c:pt idx="13">
                  <c:v>6.2192087387561265E-8</c:v>
                </c:pt>
                <c:pt idx="14">
                  <c:v>1.013331233055418E-7</c:v>
                </c:pt>
                <c:pt idx="15">
                  <c:v>1.6510784662875205E-7</c:v>
                </c:pt>
                <c:pt idx="16">
                  <c:v>2.6901963578114502E-7</c:v>
                </c:pt>
                <c:pt idx="17">
                  <c:v>4.383290145235805E-7</c:v>
                </c:pt>
                <c:pt idx="18">
                  <c:v>7.1419435217976382E-7</c:v>
                </c:pt>
                <c:pt idx="19">
                  <c:v>1.1636772087333508E-6</c:v>
                </c:pt>
                <c:pt idx="20">
                  <c:v>1.8960444855454141E-6</c:v>
                </c:pt>
                <c:pt idx="21">
                  <c:v>3.0893301056223478E-6</c:v>
                </c:pt>
                <c:pt idx="22">
                  <c:v>5.033612558531683E-6</c:v>
                </c:pt>
                <c:pt idx="23">
                  <c:v>8.2015270363975816E-6</c:v>
                </c:pt>
                <c:pt idx="24">
                  <c:v>1.3363148402386607E-5</c:v>
                </c:pt>
                <c:pt idx="25">
                  <c:v>2.1773159356684529E-5</c:v>
                </c:pt>
                <c:pt idx="26">
                  <c:v>3.5475768503262711E-5</c:v>
                </c:pt>
                <c:pt idx="27">
                  <c:v>5.7801409394232786E-5</c:v>
                </c:pt>
                <c:pt idx="28">
                  <c:v>9.4175718436779793E-5</c:v>
                </c:pt>
                <c:pt idx="29">
                  <c:v>1.5343679355838265E-4</c:v>
                </c:pt>
                <c:pt idx="30">
                  <c:v>2.4997920939520186E-4</c:v>
                </c:pt>
                <c:pt idx="31">
                  <c:v>4.0724136258554056E-4</c:v>
                </c:pt>
                <c:pt idx="32">
                  <c:v>6.6337163638649152E-4</c:v>
                </c:pt>
                <c:pt idx="33">
                  <c:v>1.0804183001355873E-3</c:v>
                </c:pt>
                <c:pt idx="34">
                  <c:v>1.7591911738271463E-3</c:v>
                </c:pt>
                <c:pt idx="35">
                  <c:v>2.8631808606848414E-3</c:v>
                </c:pt>
                <c:pt idx="36">
                  <c:v>4.6567531383655165E-3</c:v>
                </c:pt>
                <c:pt idx="37">
                  <c:v>7.5653421853880661E-3</c:v>
                </c:pt>
                <c:pt idx="38">
                  <c:v>1.2268232223307158E-2</c:v>
                </c:pt>
                <c:pt idx="39">
                  <c:v>1.9836175770119677E-2</c:v>
                </c:pt>
                <c:pt idx="40">
                  <c:v>3.1921704561432097E-2</c:v>
                </c:pt>
                <c:pt idx="41">
                  <c:v>5.0987513070471092E-2</c:v>
                </c:pt>
                <c:pt idx="42">
                  <c:v>8.049387612190477E-2</c:v>
                </c:pt>
                <c:pt idx="43">
                  <c:v>0.12482949156511446</c:v>
                </c:pt>
                <c:pt idx="44">
                  <c:v>0.1885767994540038</c:v>
                </c:pt>
                <c:pt idx="45">
                  <c:v>0.27466154313951419</c:v>
                </c:pt>
                <c:pt idx="46">
                  <c:v>0.38156445290416907</c:v>
                </c:pt>
                <c:pt idx="47">
                  <c:v>0.50131809806659988</c:v>
                </c:pt>
                <c:pt idx="48">
                  <c:v>0.62092071082442113</c:v>
                </c:pt>
                <c:pt idx="49">
                  <c:v>0.72743422163261584</c:v>
                </c:pt>
                <c:pt idx="50">
                  <c:v>0.81303142456634914</c:v>
                </c:pt>
                <c:pt idx="51">
                  <c:v>0.8763179481042972</c:v>
                </c:pt>
                <c:pt idx="52">
                  <c:v>0.92028314936300992</c:v>
                </c:pt>
                <c:pt idx="53">
                  <c:v>0.94952031773706236</c:v>
                </c:pt>
                <c:pt idx="54">
                  <c:v>0.96840255512057849</c:v>
                </c:pt>
                <c:pt idx="55">
                  <c:v>0.98036780909349142</c:v>
                </c:pt>
                <c:pt idx="56">
                  <c:v>0.98785889186560938</c:v>
                </c:pt>
                <c:pt idx="57">
                  <c:v>0.99251341966591833</c:v>
                </c:pt>
                <c:pt idx="58">
                  <c:v>0.99539186835083171</c:v>
                </c:pt>
                <c:pt idx="59">
                  <c:v>0.99716676711904295</c:v>
                </c:pt>
                <c:pt idx="60">
                  <c:v>0.99825922957681468</c:v>
                </c:pt>
                <c:pt idx="61">
                  <c:v>0.99893090253151473</c:v>
                </c:pt>
                <c:pt idx="62">
                  <c:v>0.999343582171341</c:v>
                </c:pt>
                <c:pt idx="63">
                  <c:v>0.99959702863658184</c:v>
                </c:pt>
                <c:pt idx="64">
                  <c:v>0.99975264227576011</c:v>
                </c:pt>
                <c:pt idx="65">
                  <c:v>0.99984817242311352</c:v>
                </c:pt>
                <c:pt idx="66">
                  <c:v>0.99990681203698228</c:v>
                </c:pt>
                <c:pt idx="67">
                  <c:v>0.99994280485845777</c:v>
                </c:pt>
                <c:pt idx="68">
                  <c:v>0.99996489633822139</c:v>
                </c:pt>
                <c:pt idx="69">
                  <c:v>0.9999784552232609</c:v>
                </c:pt>
                <c:pt idx="70">
                  <c:v>0.99998677702125138</c:v>
                </c:pt>
                <c:pt idx="71">
                  <c:v>0.99999188450142362</c:v>
                </c:pt>
                <c:pt idx="72">
                  <c:v>0.99999501918679101</c:v>
                </c:pt>
                <c:pt idx="73">
                  <c:v>0.99999694307503739</c:v>
                </c:pt>
                <c:pt idx="74">
                  <c:v>0.99999812384386011</c:v>
                </c:pt>
                <c:pt idx="75">
                  <c:v>0.99999884852906151</c:v>
                </c:pt>
                <c:pt idx="76">
                  <c:v>0.99999929329711801</c:v>
                </c:pt>
                <c:pt idx="77">
                  <c:v>0.99999956626879505</c:v>
                </c:pt>
                <c:pt idx="78">
                  <c:v>0.99999973380221996</c:v>
                </c:pt>
                <c:pt idx="79">
                  <c:v>0.99999983662403658</c:v>
                </c:pt>
                <c:pt idx="80">
                  <c:v>0.99999989972980108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1-2B45-8823-BEEDC9DFCE62}"/>
            </c:ext>
          </c:extLst>
        </c:ser>
        <c:ser>
          <c:idx val="1"/>
          <c:order val="1"/>
          <c:tx>
            <c:strRef>
              <c:f>'課題2-1'!$A$6</c:f>
              <c:strCache>
                <c:ptCount val="1"/>
                <c:pt idx="0">
                  <c:v>Item9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'課題2-1'!$E$6:$CG$6</c:f>
              <c:numCache>
                <c:formatCode>General</c:formatCode>
                <c:ptCount val="81"/>
                <c:pt idx="0">
                  <c:v>4.6377732748534177E-2</c:v>
                </c:pt>
                <c:pt idx="1">
                  <c:v>4.9646373822608621E-2</c:v>
                </c:pt>
                <c:pt idx="2">
                  <c:v>5.3132548988512829E-2</c:v>
                </c:pt>
                <c:pt idx="3">
                  <c:v>5.6848880261970311E-2</c:v>
                </c:pt>
                <c:pt idx="4">
                  <c:v>6.0808455257401917E-2</c:v>
                </c:pt>
                <c:pt idx="5">
                  <c:v>6.502480418905815E-2</c:v>
                </c:pt>
                <c:pt idx="6">
                  <c:v>6.9511869332760753E-2</c:v>
                </c:pt>
                <c:pt idx="7">
                  <c:v>7.4283966059251347E-2</c:v>
                </c:pt>
                <c:pt idx="8">
                  <c:v>7.9355734527047833E-2</c:v>
                </c:pt>
                <c:pt idx="9">
                  <c:v>8.4742081116102499E-2</c:v>
                </c:pt>
                <c:pt idx="10">
                  <c:v>9.0458108697772543E-2</c:v>
                </c:pt>
                <c:pt idx="11">
                  <c:v>9.6519034876412765E-2</c:v>
                </c:pt>
                <c:pt idx="12">
                  <c:v>0.10294009740836409</c:v>
                </c:pt>
                <c:pt idx="13">
                  <c:v>0.10973644611051026</c:v>
                </c:pt>
                <c:pt idx="14">
                  <c:v>0.11692302071815787</c:v>
                </c:pt>
                <c:pt idx="15">
                  <c:v>0.12451441434574068</c:v>
                </c:pt>
                <c:pt idx="16">
                  <c:v>0.13252472244811841</c:v>
                </c:pt>
                <c:pt idx="17">
                  <c:v>0.14096737747837815</c:v>
                </c:pt>
                <c:pt idx="18">
                  <c:v>0.14985496979192339</c:v>
                </c:pt>
                <c:pt idx="19">
                  <c:v>0.15919905575610299</c:v>
                </c:pt>
                <c:pt idx="20">
                  <c:v>0.16900995448699535</c:v>
                </c:pt>
                <c:pt idx="21">
                  <c:v>0.17929653514440919</c:v>
                </c:pt>
                <c:pt idx="22">
                  <c:v>0.19006599726325529</c:v>
                </c:pt>
                <c:pt idx="23">
                  <c:v>0.20132364717071607</c:v>
                </c:pt>
                <c:pt idx="24">
                  <c:v>0.21307267411632858</c:v>
                </c:pt>
                <c:pt idx="25">
                  <c:v>0.22531393030413743</c:v>
                </c:pt>
                <c:pt idx="26">
                  <c:v>0.23804571953635062</c:v>
                </c:pt>
                <c:pt idx="27">
                  <c:v>0.25126359962695854</c:v>
                </c:pt>
                <c:pt idx="28">
                  <c:v>0.26496020408971332</c:v>
                </c:pt>
                <c:pt idx="29">
                  <c:v>0.27912508881501685</c:v>
                </c:pt>
                <c:pt idx="30">
                  <c:v>0.29374460949298764</c:v>
                </c:pt>
                <c:pt idx="31">
                  <c:v>0.30880183538688788</c:v>
                </c:pt>
                <c:pt idx="32">
                  <c:v>0.32427650468958846</c:v>
                </c:pt>
                <c:pt idx="33">
                  <c:v>0.34014502609147723</c:v>
                </c:pt>
                <c:pt idx="34">
                  <c:v>0.35638053034750505</c:v>
                </c:pt>
                <c:pt idx="35">
                  <c:v>0.372952974562823</c:v>
                </c:pt>
                <c:pt idx="36">
                  <c:v>0.38982930064350341</c:v>
                </c:pt>
                <c:pt idx="37">
                  <c:v>0.40697364791824597</c:v>
                </c:pt>
                <c:pt idx="38">
                  <c:v>0.42434761837939372</c:v>
                </c:pt>
                <c:pt idx="39">
                  <c:v>0.44191059137933969</c:v>
                </c:pt>
                <c:pt idx="40">
                  <c:v>0.4596200830224364</c:v>
                </c:pt>
                <c:pt idx="41">
                  <c:v>0.47743214398829015</c:v>
                </c:pt>
                <c:pt idx="42">
                  <c:v>0.49530178818504828</c:v>
                </c:pt>
                <c:pt idx="43">
                  <c:v>0.51318344353072998</c:v>
                </c:pt>
                <c:pt idx="44">
                  <c:v>0.53103141535609388</c:v>
                </c:pt>
                <c:pt idx="45">
                  <c:v>0.54880035245829584</c:v>
                </c:pt>
                <c:pt idx="46">
                  <c:v>0.56644570573660769</c:v>
                </c:pt>
                <c:pt idx="47">
                  <c:v>0.58392416961524252</c:v>
                </c:pt>
                <c:pt idx="48">
                  <c:v>0.60119409708851435</c:v>
                </c:pt>
                <c:pt idx="49">
                  <c:v>0.61821588017512941</c:v>
                </c:pt>
                <c:pt idx="50">
                  <c:v>0.63495228878946752</c:v>
                </c:pt>
                <c:pt idx="51">
                  <c:v>0.65136876246336417</c:v>
                </c:pt>
                <c:pt idx="52">
                  <c:v>0.66743365090919526</c:v>
                </c:pt>
                <c:pt idx="53">
                  <c:v>0.68311840102799082</c:v>
                </c:pt>
                <c:pt idx="54">
                  <c:v>0.69839768956100412</c:v>
                </c:pt>
                <c:pt idx="55">
                  <c:v>0.71324950209233484</c:v>
                </c:pt>
                <c:pt idx="56">
                  <c:v>0.72765516047674716</c:v>
                </c:pt>
                <c:pt idx="57">
                  <c:v>0.74159930194637891</c:v>
                </c:pt>
                <c:pt idx="58">
                  <c:v>0.75506981411226792</c:v>
                </c:pt>
                <c:pt idx="59">
                  <c:v>0.7680577308054134</c:v>
                </c:pt>
                <c:pt idx="60">
                  <c:v>0.78055709419473329</c:v>
                </c:pt>
                <c:pt idx="61">
                  <c:v>0.79256478888476223</c:v>
                </c:pt>
                <c:pt idx="62">
                  <c:v>0.80408035375286646</c:v>
                </c:pt>
                <c:pt idx="63">
                  <c:v>0.81510577715976928</c:v>
                </c:pt>
                <c:pt idx="64">
                  <c:v>0.82564528088852829</c:v>
                </c:pt>
                <c:pt idx="65">
                  <c:v>0.83570509776818114</c:v>
                </c:pt>
                <c:pt idx="66">
                  <c:v>0.84529324745157464</c:v>
                </c:pt>
                <c:pt idx="67">
                  <c:v>0.85441931427330753</c:v>
                </c:pt>
                <c:pt idx="68">
                  <c:v>0.8630942305412328</c:v>
                </c:pt>
                <c:pt idx="69">
                  <c:v>0.87133006803782664</c:v>
                </c:pt>
                <c:pt idx="70">
                  <c:v>0.87913983994599432</c:v>
                </c:pt>
                <c:pt idx="71">
                  <c:v>0.88653731488322496</c:v>
                </c:pt>
                <c:pt idx="72">
                  <c:v>0.89353684423996993</c:v>
                </c:pt>
                <c:pt idx="73">
                  <c:v>0.9001532035803379</c:v>
                </c:pt>
                <c:pt idx="74">
                  <c:v>0.9064014484799453</c:v>
                </c:pt>
                <c:pt idx="75">
                  <c:v>0.91229678484846277</c:v>
                </c:pt>
                <c:pt idx="76">
                  <c:v>0.91785445351215333</c:v>
                </c:pt>
                <c:pt idx="77">
                  <c:v>0.92308962861190558</c:v>
                </c:pt>
                <c:pt idx="78">
                  <c:v>0.92801732920100843</c:v>
                </c:pt>
                <c:pt idx="79">
                  <c:v>0.93265234329953062</c:v>
                </c:pt>
                <c:pt idx="80">
                  <c:v>0.93700916357348119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1-2B45-8823-BEEDC9DFCE62}"/>
            </c:ext>
          </c:extLst>
        </c:ser>
        <c:ser>
          <c:idx val="2"/>
          <c:order val="2"/>
          <c:tx>
            <c:strRef>
              <c:f>'課題2-1'!$A$7</c:f>
              <c:strCache>
                <c:ptCount val="1"/>
                <c:pt idx="0">
                  <c:v>Item21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'課題2-1'!$E$7:$CG$7</c:f>
              <c:numCache>
                <c:formatCode>General</c:formatCode>
                <c:ptCount val="81"/>
                <c:pt idx="0">
                  <c:v>5.073362092837218E-4</c:v>
                </c:pt>
                <c:pt idx="1">
                  <c:v>6.0487463748814055E-4</c:v>
                </c:pt>
                <c:pt idx="2">
                  <c:v>7.2115188319659144E-4</c:v>
                </c:pt>
                <c:pt idx="3">
                  <c:v>8.5976229625655447E-4</c:v>
                </c:pt>
                <c:pt idx="4">
                  <c:v>1.0249872684972769E-3</c:v>
                </c:pt>
                <c:pt idx="5">
                  <c:v>1.221925547037483E-3</c:v>
                </c:pt>
                <c:pt idx="6">
                  <c:v>1.4566478382670119E-3</c:v>
                </c:pt>
                <c:pt idx="7">
                  <c:v>1.7363800501175835E-3</c:v>
                </c:pt>
                <c:pt idx="8">
                  <c:v>2.0697202214233637E-3</c:v>
                </c:pt>
                <c:pt idx="9">
                  <c:v>2.4668949676102505E-3</c:v>
                </c:pt>
                <c:pt idx="10">
                  <c:v>2.9400621243691107E-3</c:v>
                </c:pt>
                <c:pt idx="11">
                  <c:v>3.5036671778339201E-3</c:v>
                </c:pt>
                <c:pt idx="12">
                  <c:v>4.1748619980462205E-3</c:v>
                </c:pt>
                <c:pt idx="13">
                  <c:v>4.9739952861754359E-3</c:v>
                </c:pt>
                <c:pt idx="14">
                  <c:v>5.9251849160154154E-3</c:v>
                </c:pt>
                <c:pt idx="15">
                  <c:v>7.05698286073656E-3</c:v>
                </c:pt>
                <c:pt idx="16">
                  <c:v>8.4031434456080627E-3</c:v>
                </c:pt>
                <c:pt idx="17">
                  <c:v>1.0003504966477455E-2</c:v>
                </c:pt>
                <c:pt idx="18">
                  <c:v>1.1904992853964522E-2</c:v>
                </c:pt>
                <c:pt idx="19">
                  <c:v>1.4162748982963427E-2</c:v>
                </c:pt>
                <c:pt idx="20">
                  <c:v>1.6841385672410052E-2</c:v>
                </c:pt>
                <c:pt idx="21">
                  <c:v>2.0016353408209897E-2</c:v>
                </c:pt>
                <c:pt idx="22">
                  <c:v>2.377539711461862E-2</c:v>
                </c:pt>
                <c:pt idx="23">
                  <c:v>2.8220055408102584E-2</c:v>
                </c:pt>
                <c:pt idx="24">
                  <c:v>3.3467129021398444E-2</c:v>
                </c:pt>
                <c:pt idx="25">
                  <c:v>3.9650006806421327E-2</c:v>
                </c:pt>
                <c:pt idx="26">
                  <c:v>4.6919689084833682E-2</c:v>
                </c:pt>
                <c:pt idx="27">
                  <c:v>5.5445288259808823E-2</c:v>
                </c:pt>
                <c:pt idx="28">
                  <c:v>6.5413717136915434E-2</c:v>
                </c:pt>
                <c:pt idx="29">
                  <c:v>7.7028201307958177E-2</c:v>
                </c:pt>
                <c:pt idx="30">
                  <c:v>9.0505183403516626E-2</c:v>
                </c:pt>
                <c:pt idx="31">
                  <c:v>0.10606914134869617</c:v>
                </c:pt>
                <c:pt idx="32">
                  <c:v>0.12394484592266047</c:v>
                </c:pt>
                <c:pt idx="33">
                  <c:v>0.14434666930351089</c:v>
                </c:pt>
                <c:pt idx="34">
                  <c:v>0.16746476497706536</c:v>
                </c:pt>
                <c:pt idx="35">
                  <c:v>0.19344830496739959</c:v>
                </c:pt>
                <c:pt idx="36">
                  <c:v>0.22238649662637486</c:v>
                </c:pt>
                <c:pt idx="37">
                  <c:v>0.25428877921189386</c:v>
                </c:pt>
                <c:pt idx="38">
                  <c:v>0.28906632639199903</c:v>
                </c:pt>
                <c:pt idx="39">
                  <c:v>0.32651758604186687</c:v>
                </c:pt>
                <c:pt idx="40">
                  <c:v>0.36632084780458746</c:v>
                </c:pt>
                <c:pt idx="41">
                  <c:v>0.40803651735985125</c:v>
                </c:pt>
                <c:pt idx="42">
                  <c:v>0.45112076372171278</c:v>
                </c:pt>
                <c:pt idx="43">
                  <c:v>0.49495055304092889</c:v>
                </c:pt>
                <c:pt idx="44">
                  <c:v>0.53885808988180617</c:v>
                </c:pt>
                <c:pt idx="45">
                  <c:v>0.5821708453881389</c:v>
                </c:pt>
                <c:pt idx="46">
                  <c:v>0.62425218727655574</c:v>
                </c:pt>
                <c:pt idx="47">
                  <c:v>0.66453749826174902</c:v>
                </c:pt>
                <c:pt idx="48">
                  <c:v>0.70256161797259975</c:v>
                </c:pt>
                <c:pt idx="49">
                  <c:v>0.73797517322826778</c:v>
                </c:pt>
                <c:pt idx="50">
                  <c:v>0.77054936717646794</c:v>
                </c:pt>
                <c:pt idx="51">
                  <c:v>0.80017056371653406</c:v>
                </c:pt>
                <c:pt idx="52">
                  <c:v>0.82682717712056841</c:v>
                </c:pt>
                <c:pt idx="53">
                  <c:v>0.85059184325540194</c:v>
                </c:pt>
                <c:pt idx="54">
                  <c:v>0.87160170260400383</c:v>
                </c:pt>
                <c:pt idx="55">
                  <c:v>0.89003907838968543</c:v>
                </c:pt>
                <c:pt idx="56">
                  <c:v>0.90611411738614933</c:v>
                </c:pt>
                <c:pt idx="57">
                  <c:v>0.92005026101042453</c:v>
                </c:pt>
                <c:pt idx="58">
                  <c:v>0.93207284088181497</c:v>
                </c:pt>
                <c:pt idx="59">
                  <c:v>0.94240068831038659</c:v>
                </c:pt>
                <c:pt idx="60">
                  <c:v>0.95124040507759855</c:v>
                </c:pt>
                <c:pt idx="61">
                  <c:v>0.9587828318966688</c:v>
                </c:pt>
                <c:pt idx="62">
                  <c:v>0.96520123197196916</c:v>
                </c:pt>
                <c:pt idx="63">
                  <c:v>0.97065074415758501</c:v>
                </c:pt>
                <c:pt idx="64">
                  <c:v>0.97526872533985498</c:v>
                </c:pt>
                <c:pt idx="65">
                  <c:v>0.97917567561784613</c:v>
                </c:pt>
                <c:pt idx="66">
                  <c:v>0.98247651098138677</c:v>
                </c:pt>
                <c:pt idx="67">
                  <c:v>0.98526201048653483</c:v>
                </c:pt>
                <c:pt idx="68">
                  <c:v>0.98761031616415773</c:v>
                </c:pt>
                <c:pt idx="69">
                  <c:v>0.98958840407555004</c:v>
                </c:pt>
                <c:pt idx="70">
                  <c:v>0.99125347522102236</c:v>
                </c:pt>
                <c:pt idx="71">
                  <c:v>0.99265423705027511</c:v>
                </c:pt>
                <c:pt idx="72">
                  <c:v>0.99383206181081596</c:v>
                </c:pt>
                <c:pt idx="73">
                  <c:v>0.99482201844187379</c:v>
                </c:pt>
                <c:pt idx="74">
                  <c:v>0.99565378147380901</c:v>
                </c:pt>
                <c:pt idx="75">
                  <c:v>0.99635242446704475</c:v>
                </c:pt>
                <c:pt idx="76">
                  <c:v>0.99693910772341732</c:v>
                </c:pt>
                <c:pt idx="77">
                  <c:v>0.99743167092878204</c:v>
                </c:pt>
                <c:pt idx="78">
                  <c:v>0.99784514147891312</c:v>
                </c:pt>
                <c:pt idx="79">
                  <c:v>0.99819216881547668</c:v>
                </c:pt>
                <c:pt idx="8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1-2B45-8823-BEEDC9DFCE62}"/>
            </c:ext>
          </c:extLst>
        </c:ser>
        <c:ser>
          <c:idx val="3"/>
          <c:order val="3"/>
          <c:tx>
            <c:strRef>
              <c:f>'課題2-1'!$A$8</c:f>
              <c:strCache>
                <c:ptCount val="1"/>
                <c:pt idx="0">
                  <c:v>Item24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'課題2-1'!$E$8:$CG$8</c:f>
              <c:numCache>
                <c:formatCode>General</c:formatCode>
                <c:ptCount val="81"/>
                <c:pt idx="0">
                  <c:v>1.6900148067199845E-3</c:v>
                </c:pt>
                <c:pt idx="1">
                  <c:v>1.9089904076168625E-3</c:v>
                </c:pt>
                <c:pt idx="2">
                  <c:v>2.1562774436469441E-3</c:v>
                </c:pt>
                <c:pt idx="3">
                  <c:v>2.4355194119472989E-3</c:v>
                </c:pt>
                <c:pt idx="4">
                  <c:v>2.7508240469997294E-3</c:v>
                </c:pt>
                <c:pt idx="5">
                  <c:v>3.1068211878969763E-3</c:v>
                </c:pt>
                <c:pt idx="6">
                  <c:v>3.5087275038727843E-3</c:v>
                </c:pt>
                <c:pt idx="7">
                  <c:v>3.9624187917174447E-3</c:v>
                </c:pt>
                <c:pt idx="8">
                  <c:v>4.474510604274123E-3</c:v>
                </c:pt>
                <c:pt idx="9">
                  <c:v>5.0524480084628755E-3</c:v>
                </c:pt>
                <c:pt idx="10">
                  <c:v>5.7046053003372626E-3</c:v>
                </c:pt>
                <c:pt idx="11">
                  <c:v>6.4403965184661148E-3</c:v>
                </c:pt>
                <c:pt idx="12">
                  <c:v>7.2703975888763483E-3</c:v>
                </c:pt>
                <c:pt idx="13">
                  <c:v>8.2064808964770926E-3</c:v>
                </c:pt>
                <c:pt idx="14">
                  <c:v>9.2619629986575962E-3</c:v>
                </c:pt>
                <c:pt idx="15">
                  <c:v>1.0451766063273107E-2</c:v>
                </c:pt>
                <c:pt idx="16">
                  <c:v>1.1792593408994417E-2</c:v>
                </c:pt>
                <c:pt idx="17">
                  <c:v>1.330311923080801E-2</c:v>
                </c:pt>
                <c:pt idx="18">
                  <c:v>1.5004192182966726E-2</c:v>
                </c:pt>
                <c:pt idx="19">
                  <c:v>1.6919051936989574E-2</c:v>
                </c:pt>
                <c:pt idx="20">
                  <c:v>1.9073557099697342E-2</c:v>
                </c:pt>
                <c:pt idx="21">
                  <c:v>2.1496421927365617E-2</c:v>
                </c:pt>
                <c:pt idx="22">
                  <c:v>2.4219458064437763E-2</c:v>
                </c:pt>
                <c:pt idx="23">
                  <c:v>2.7277816023792929E-2</c:v>
                </c:pt>
                <c:pt idx="24">
                  <c:v>3.0710219265177852E-2</c:v>
                </c:pt>
                <c:pt idx="25">
                  <c:v>3.4559181478112024E-2</c:v>
                </c:pt>
                <c:pt idx="26">
                  <c:v>3.8871195004905004E-2</c:v>
                </c:pt>
                <c:pt idx="27">
                  <c:v>4.3696875237606431E-2</c:v>
                </c:pt>
                <c:pt idx="28">
                  <c:v>4.9091042311189735E-2</c:v>
                </c:pt>
                <c:pt idx="29">
                  <c:v>5.5112717564178328E-2</c:v>
                </c:pt>
                <c:pt idx="30">
                  <c:v>6.1825008186580516E-2</c:v>
                </c:pt>
                <c:pt idx="31">
                  <c:v>6.9294849456046664E-2</c:v>
                </c:pt>
                <c:pt idx="32">
                  <c:v>7.7592570328781044E-2</c:v>
                </c:pt>
                <c:pt idx="33">
                  <c:v>8.6791245398813832E-2</c:v>
                </c:pt>
                <c:pt idx="34">
                  <c:v>9.6965795028161272E-2</c:v>
                </c:pt>
                <c:pt idx="35">
                  <c:v>0.1081917966094313</c:v>
                </c:pt>
                <c:pt idx="36">
                  <c:v>0.12054397442658707</c:v>
                </c:pt>
                <c:pt idx="37">
                  <c:v>0.13409434449067884</c:v>
                </c:pt>
                <c:pt idx="38">
                  <c:v>0.14891000508098193</c:v>
                </c:pt>
                <c:pt idx="39">
                  <c:v>0.16505058435009709</c:v>
                </c:pt>
                <c:pt idx="40">
                  <c:v>0.18256538363762756</c:v>
                </c:pt>
                <c:pt idx="41">
                  <c:v>0.20149028871635133</c:v>
                </c:pt>
                <c:pt idx="42">
                  <c:v>0.22184455963664199</c:v>
                </c:pt>
                <c:pt idx="43">
                  <c:v>0.24362765037253375</c:v>
                </c:pt>
                <c:pt idx="44">
                  <c:v>0.26681624787671987</c:v>
                </c:pt>
                <c:pt idx="45">
                  <c:v>0.29136175085814925</c:v>
                </c:pt>
                <c:pt idx="46">
                  <c:v>0.31718842519273543</c:v>
                </c:pt>
                <c:pt idx="47">
                  <c:v>0.34419246899812173</c:v>
                </c:pt>
                <c:pt idx="48">
                  <c:v>0.37224219097644268</c:v>
                </c:pt>
                <c:pt idx="49">
                  <c:v>0.40117944830249003</c:v>
                </c:pt>
                <c:pt idx="50">
                  <c:v>0.43082240674984912</c:v>
                </c:pt>
                <c:pt idx="51">
                  <c:v>0.46096958226355056</c:v>
                </c:pt>
                <c:pt idx="52">
                  <c:v>0.49140501068829845</c:v>
                </c:pt>
                <c:pt idx="53">
                  <c:v>0.52190428495283225</c:v>
                </c:pt>
                <c:pt idx="54">
                  <c:v>0.55224111172213441</c:v>
                </c:pt>
                <c:pt idx="55">
                  <c:v>0.58219398545790102</c:v>
                </c:pt>
                <c:pt idx="56">
                  <c:v>0.61155256542834591</c:v>
                </c:pt>
                <c:pt idx="57">
                  <c:v>0.64012337245356221</c:v>
                </c:pt>
                <c:pt idx="58">
                  <c:v>0.66773449211543279</c:v>
                </c:pt>
                <c:pt idx="59">
                  <c:v>0.69423906902648747</c:v>
                </c:pt>
                <c:pt idx="60">
                  <c:v>0.71951748823978945</c:v>
                </c:pt>
                <c:pt idx="61">
                  <c:v>0.74347825003353263</c:v>
                </c:pt>
                <c:pt idx="62">
                  <c:v>0.76605764018944078</c:v>
                </c:pt>
                <c:pt idx="63">
                  <c:v>0.78721837050143395</c:v>
                </c:pt>
                <c:pt idx="64">
                  <c:v>0.8069474093384571</c:v>
                </c:pt>
                <c:pt idx="65">
                  <c:v>0.82525323987610966</c:v>
                </c:pt>
                <c:pt idx="66">
                  <c:v>0.84216277781920823</c:v>
                </c:pt>
                <c:pt idx="67">
                  <c:v>0.85771815686929276</c:v>
                </c:pt>
                <c:pt idx="68">
                  <c:v>0.87197355536936938</c:v>
                </c:pt>
                <c:pt idx="69">
                  <c:v>0.88499219761021797</c:v>
                </c:pt>
                <c:pt idx="70">
                  <c:v>0.89684362322639799</c:v>
                </c:pt>
                <c:pt idx="71">
                  <c:v>0.90760128153467923</c:v>
                </c:pt>
                <c:pt idx="72">
                  <c:v>0.91734047672991548</c:v>
                </c:pt>
                <c:pt idx="73">
                  <c:v>0.92613666548074991</c:v>
                </c:pt>
                <c:pt idx="74">
                  <c:v>0.93406409065882345</c:v>
                </c:pt>
                <c:pt idx="75">
                  <c:v>0.94119472307696317</c:v>
                </c:pt>
                <c:pt idx="76">
                  <c:v>0.94759747625701873</c:v>
                </c:pt>
                <c:pt idx="77">
                  <c:v>0.95333765633177914</c:v>
                </c:pt>
                <c:pt idx="78">
                  <c:v>0.95847660917329636</c:v>
                </c:pt>
                <c:pt idx="79">
                  <c:v>0.96307152881632285</c:v>
                </c:pt>
                <c:pt idx="80">
                  <c:v>0.96717539445462064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1-2B45-8823-BEEDC9DFCE62}"/>
            </c:ext>
          </c:extLst>
        </c:ser>
        <c:ser>
          <c:idx val="4"/>
          <c:order val="4"/>
          <c:tx>
            <c:strRef>
              <c:f>'課題2-1'!$A$9</c:f>
              <c:strCache>
                <c:ptCount val="1"/>
                <c:pt idx="0">
                  <c:v>Item30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'課題2-1'!$E$9:$CG$9</c:f>
              <c:numCache>
                <c:formatCode>General</c:formatCode>
                <c:ptCount val="81"/>
                <c:pt idx="0">
                  <c:v>7.0788135101478765E-5</c:v>
                </c:pt>
                <c:pt idx="1">
                  <c:v>8.6911979639249219E-5</c:v>
                </c:pt>
                <c:pt idx="2">
                  <c:v>1.0670805849362234E-4</c:v>
                </c:pt>
                <c:pt idx="3">
                  <c:v>1.3101253070597728E-4</c:v>
                </c:pt>
                <c:pt idx="4">
                  <c:v>1.6085184584723426E-4</c:v>
                </c:pt>
                <c:pt idx="5">
                  <c:v>1.9748599856429517E-4</c:v>
                </c:pt>
                <c:pt idx="6">
                  <c:v>2.4246158925244159E-4</c:v>
                </c:pt>
                <c:pt idx="7">
                  <c:v>2.9767690078944507E-4</c:v>
                </c:pt>
                <c:pt idx="8">
                  <c:v>3.6546169260187752E-4</c:v>
                </c:pt>
                <c:pt idx="9">
                  <c:v>4.4867501048719352E-4</c:v>
                </c:pt>
                <c:pt idx="10">
                  <c:v>5.5082503461360561E-4</c:v>
                </c:pt>
                <c:pt idx="11">
                  <c:v>6.7621586323637353E-4</c:v>
                </c:pt>
                <c:pt idx="12">
                  <c:v>8.3012718339235973E-4</c:v>
                </c:pt>
                <c:pt idx="13">
                  <c:v>1.0190340424553964E-3</c:v>
                </c:pt>
                <c:pt idx="14">
                  <c:v>1.2508754379789114E-3</c:v>
                </c:pt>
                <c:pt idx="15">
                  <c:v>1.5353822193479103E-3</c:v>
                </c:pt>
                <c:pt idx="16">
                  <c:v>1.8844768708175343E-3</c:v>
                </c:pt>
                <c:pt idx="17">
                  <c:v>2.3127601382720705E-3</c:v>
                </c:pt>
                <c:pt idx="18">
                  <c:v>2.8381021671394315E-3</c:v>
                </c:pt>
                <c:pt idx="19">
                  <c:v>3.4823587944908438E-3</c:v>
                </c:pt>
                <c:pt idx="20">
                  <c:v>4.272236779960973E-3</c:v>
                </c:pt>
                <c:pt idx="21">
                  <c:v>5.2403348629105053E-3</c:v>
                </c:pt>
                <c:pt idx="22">
                  <c:v>6.4263902366794145E-3</c:v>
                </c:pt>
                <c:pt idx="23">
                  <c:v>7.8787617391937199E-3</c:v>
                </c:pt>
                <c:pt idx="24">
                  <c:v>9.6561808310661572E-3</c:v>
                </c:pt>
                <c:pt idx="25">
                  <c:v>1.1829797831080966E-2</c:v>
                </c:pt>
                <c:pt idx="26">
                  <c:v>1.4485541781449772E-2</c:v>
                </c:pt>
                <c:pt idx="27">
                  <c:v>1.7726794683563463E-2</c:v>
                </c:pt>
                <c:pt idx="28">
                  <c:v>2.167735048765421E-2</c:v>
                </c:pt>
                <c:pt idx="29">
                  <c:v>2.6484580609059099E-2</c:v>
                </c:pt>
                <c:pt idx="30">
                  <c:v>3.2322654027115927E-2</c:v>
                </c:pt>
                <c:pt idx="31">
                  <c:v>3.9395553481551222E-2</c:v>
                </c:pt>
                <c:pt idx="32">
                  <c:v>4.793948265467516E-2</c:v>
                </c:pt>
                <c:pt idx="33">
                  <c:v>5.822406851603857E-2</c:v>
                </c:pt>
                <c:pt idx="34">
                  <c:v>7.0551532519768673E-2</c:v>
                </c:pt>
                <c:pt idx="35">
                  <c:v>8.5252754672927492E-2</c:v>
                </c:pt>
                <c:pt idx="36">
                  <c:v>0.10267893335191032</c:v>
                </c:pt>
                <c:pt idx="37">
                  <c:v>0.12318743774019432</c:v>
                </c:pt>
                <c:pt idx="38">
                  <c:v>0.14712059141392758</c:v>
                </c:pt>
                <c:pt idx="39">
                  <c:v>0.17477668460424781</c:v>
                </c:pt>
                <c:pt idx="40">
                  <c:v>0.20637365554170894</c:v>
                </c:pt>
                <c:pt idx="41">
                  <c:v>0.24200768522704966</c:v>
                </c:pt>
                <c:pt idx="42">
                  <c:v>0.28161127413835169</c:v>
                </c:pt>
                <c:pt idx="43">
                  <c:v>0.32491772761435045</c:v>
                </c:pt>
                <c:pt idx="44">
                  <c:v>0.37144050924435446</c:v>
                </c:pt>
                <c:pt idx="45">
                  <c:v>0.42047558820766612</c:v>
                </c:pt>
                <c:pt idx="46">
                  <c:v>0.47113195011721154</c:v>
                </c:pt>
                <c:pt idx="47">
                  <c:v>0.52238997518566987</c:v>
                </c:pt>
                <c:pt idx="48">
                  <c:v>0.57318073667290648</c:v>
                </c:pt>
                <c:pt idx="49">
                  <c:v>0.62247367478591797</c:v>
                </c:pt>
                <c:pt idx="50">
                  <c:v>0.66935773685875211</c:v>
                </c:pt>
                <c:pt idx="51">
                  <c:v>0.71310292478120185</c:v>
                </c:pt>
                <c:pt idx="52">
                  <c:v>0.75319448484514262</c:v>
                </c:pt>
                <c:pt idx="53">
                  <c:v>0.78933862686727219</c:v>
                </c:pt>
                <c:pt idx="54">
                  <c:v>0.82144437348386956</c:v>
                </c:pt>
                <c:pt idx="55">
                  <c:v>0.84958944470320852</c:v>
                </c:pt>
                <c:pt idx="56">
                  <c:v>0.87397871890600332</c:v>
                </c:pt>
                <c:pt idx="57">
                  <c:v>0.89490245795471735</c:v>
                </c:pt>
                <c:pt idx="58">
                  <c:v>0.91269917606625162</c:v>
                </c:pt>
                <c:pt idx="59">
                  <c:v>0.92772566858329397</c:v>
                </c:pt>
                <c:pt idx="60">
                  <c:v>0.94033483309209231</c:v>
                </c:pt>
                <c:pt idx="61">
                  <c:v>0.95086068988752848</c:v>
                </c:pt>
                <c:pt idx="62">
                  <c:v>0.95960938426303966</c:v>
                </c:pt>
                <c:pt idx="63">
                  <c:v>0.96685476848945928</c:v>
                </c:pt>
                <c:pt idx="64">
                  <c:v>0.9728372442768185</c:v>
                </c:pt>
                <c:pt idx="65">
                  <c:v>0.97776475878931579</c:v>
                </c:pt>
                <c:pt idx="66">
                  <c:v>0.98181509667886735</c:v>
                </c:pt>
                <c:pt idx="67">
                  <c:v>0.98513884510390892</c:v>
                </c:pt>
                <c:pt idx="68">
                  <c:v>0.98786260493300204</c:v>
                </c:pt>
                <c:pt idx="69">
                  <c:v>0.99009217343183775</c:v>
                </c:pt>
                <c:pt idx="70">
                  <c:v>0.99191553497951868</c:v>
                </c:pt>
                <c:pt idx="71">
                  <c:v>0.99340557379743244</c:v>
                </c:pt>
                <c:pt idx="72">
                  <c:v>0.99462247405928761</c:v>
                </c:pt>
                <c:pt idx="73">
                  <c:v>0.99561580508462255</c:v>
                </c:pt>
                <c:pt idx="74">
                  <c:v>0.99642630830268319</c:v>
                </c:pt>
                <c:pt idx="75">
                  <c:v>0.99708741266185685</c:v>
                </c:pt>
                <c:pt idx="76">
                  <c:v>0.99762650932289532</c:v>
                </c:pt>
                <c:pt idx="77">
                  <c:v>0.99806601703767406</c:v>
                </c:pt>
                <c:pt idx="78">
                  <c:v>0.99842426809128504</c:v>
                </c:pt>
                <c:pt idx="79">
                  <c:v>0.9987162420689073</c:v>
                </c:pt>
                <c:pt idx="80">
                  <c:v>0.99895417163274736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11-2B45-8823-BEEDC9DFCE62}"/>
            </c:ext>
          </c:extLst>
        </c:ser>
        <c:ser>
          <c:idx val="5"/>
          <c:order val="5"/>
          <c:tx>
            <c:strRef>
              <c:f>'課題2-1'!$A$10</c:f>
              <c:strCache>
                <c:ptCount val="1"/>
                <c:pt idx="0">
                  <c:v>Item35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'課題2-1'!$E$10:$CG$10</c:f>
              <c:numCache>
                <c:formatCode>General</c:formatCode>
                <c:ptCount val="81"/>
                <c:pt idx="0">
                  <c:v>5.9813140152577982E-3</c:v>
                </c:pt>
                <c:pt idx="1">
                  <c:v>6.7621718202451253E-3</c:v>
                </c:pt>
                <c:pt idx="2">
                  <c:v>7.6441863118430252E-3</c:v>
                </c:pt>
                <c:pt idx="3">
                  <c:v>8.6402443603025032E-3</c:v>
                </c:pt>
                <c:pt idx="4">
                  <c:v>9.7648143245392515E-3</c:v>
                </c:pt>
                <c:pt idx="5">
                  <c:v>1.1034123435500478E-2</c:v>
                </c:pt>
                <c:pt idx="6">
                  <c:v>1.2466350385871985E-2</c:v>
                </c:pt>
                <c:pt idx="7">
                  <c:v>1.4081833039896564E-2</c:v>
                </c:pt>
                <c:pt idx="8">
                  <c:v>1.5903290661112793E-2</c:v>
                </c:pt>
                <c:pt idx="9">
                  <c:v>1.7956059363696892E-2</c:v>
                </c:pt>
                <c:pt idx="10">
                  <c:v>2.0268338584523909E-2</c:v>
                </c:pt>
                <c:pt idx="11">
                  <c:v>2.2871445202701689E-2</c:v>
                </c:pt>
                <c:pt idx="12">
                  <c:v>2.580007045182716E-2</c:v>
                </c:pt>
                <c:pt idx="13">
                  <c:v>2.9092532926459854E-2</c:v>
                </c:pt>
                <c:pt idx="14">
                  <c:v>3.2791018729230986E-2</c:v>
                </c:pt>
                <c:pt idx="15">
                  <c:v>3.6941797097569562E-2</c:v>
                </c:pt>
                <c:pt idx="16">
                  <c:v>4.159539666510343E-2</c:v>
                </c:pt>
                <c:pt idx="17">
                  <c:v>4.6806723857643319E-2</c:v>
                </c:pt>
                <c:pt idx="18">
                  <c:v>5.2635100848711078E-2</c:v>
                </c:pt>
                <c:pt idx="19">
                  <c:v>5.9144196123897715E-2</c:v>
                </c:pt>
                <c:pt idx="20">
                  <c:v>6.6401816239659586E-2</c:v>
                </c:pt>
                <c:pt idx="21">
                  <c:v>7.4479523146275053E-2</c:v>
                </c:pt>
                <c:pt idx="22">
                  <c:v>8.3452037965433129E-2</c:v>
                </c:pt>
                <c:pt idx="23">
                  <c:v>9.3396390037681756E-2</c:v>
                </c:pt>
                <c:pt idx="24">
                  <c:v>0.10439077024244547</c:v>
                </c:pt>
                <c:pt idx="25">
                  <c:v>0.11651305108218638</c:v>
                </c:pt>
                <c:pt idx="26">
                  <c:v>0.12983894398061149</c:v>
                </c:pt>
                <c:pt idx="27">
                  <c:v>0.14443977786390327</c:v>
                </c:pt>
                <c:pt idx="28">
                  <c:v>0.16037990341113301</c:v>
                </c:pt>
                <c:pt idx="29">
                  <c:v>0.17771375500296227</c:v>
                </c:pt>
                <c:pt idx="30">
                  <c:v>0.19648263725761306</c:v>
                </c:pt>
                <c:pt idx="31">
                  <c:v>0.21671134390975585</c:v>
                </c:pt>
                <c:pt idx="32">
                  <c:v>0.23840476101365804</c:v>
                </c:pt>
                <c:pt idx="33">
                  <c:v>0.26154464974572411</c:v>
                </c:pt>
                <c:pt idx="34">
                  <c:v>0.28608684056320516</c:v>
                </c:pt>
                <c:pt idx="35">
                  <c:v>0.31195909311603282</c:v>
                </c:pt>
                <c:pt idx="36">
                  <c:v>0.33905987783587183</c:v>
                </c:pt>
                <c:pt idx="37">
                  <c:v>0.367258309375876</c:v>
                </c:pt>
                <c:pt idx="38">
                  <c:v>0.39639540560292597</c:v>
                </c:pt>
                <c:pt idx="39">
                  <c:v>0.42628675946610867</c:v>
                </c:pt>
                <c:pt idx="40">
                  <c:v>0.45672660085389383</c:v>
                </c:pt>
                <c:pt idx="41">
                  <c:v>0.48749310284946223</c:v>
                </c:pt>
                <c:pt idx="42">
                  <c:v>0.51835466695267507</c:v>
                </c:pt>
                <c:pt idx="43">
                  <c:v>0.54907682175772687</c:v>
                </c:pt>
                <c:pt idx="44">
                  <c:v>0.57942930448479912</c:v>
                </c:pt>
                <c:pt idx="45">
                  <c:v>0.60919287502580866</c:v>
                </c:pt>
                <c:pt idx="46">
                  <c:v>0.63816544098662908</c:v>
                </c:pt>
                <c:pt idx="47">
                  <c:v>0.6661671449164871</c:v>
                </c:pt>
                <c:pt idx="48">
                  <c:v>0.69304417000893948</c:v>
                </c:pt>
                <c:pt idx="49">
                  <c:v>0.71867114223539474</c:v>
                </c:pt>
                <c:pt idx="50">
                  <c:v>0.742952128291543</c:v>
                </c:pt>
                <c:pt idx="51">
                  <c:v>0.76582033514972192</c:v>
                </c:pt>
                <c:pt idx="52">
                  <c:v>0.78723669801716678</c:v>
                </c:pt>
                <c:pt idx="53">
                  <c:v>0.80718759406154461</c:v>
                </c:pt>
                <c:pt idx="54">
                  <c:v>0.82568193947360768</c:v>
                </c:pt>
                <c:pt idx="55">
                  <c:v>0.84274792137788901</c:v>
                </c:pt>
                <c:pt idx="56">
                  <c:v>0.85842959027035226</c:v>
                </c:pt>
                <c:pt idx="57">
                  <c:v>0.87278350037407715</c:v>
                </c:pt>
                <c:pt idx="58">
                  <c:v>0.88587554142682556</c:v>
                </c:pt>
                <c:pt idx="59">
                  <c:v>0.89777806154711937</c:v>
                </c:pt>
                <c:pt idx="60">
                  <c:v>0.90856734094202984</c:v>
                </c:pt>
                <c:pt idx="61">
                  <c:v>0.91832144267396199</c:v>
                </c:pt>
                <c:pt idx="62">
                  <c:v>0.92711844046875724</c:v>
                </c:pt>
                <c:pt idx="63">
                  <c:v>0.93503500456504585</c:v>
                </c:pt>
                <c:pt idx="64">
                  <c:v>0.94214531414641978</c:v>
                </c:pt>
                <c:pt idx="65">
                  <c:v>0.94852025787986871</c:v>
                </c:pt>
                <c:pt idx="66">
                  <c:v>0.9542268813078788</c:v>
                </c:pt>
                <c:pt idx="67">
                  <c:v>0.95932804015785189</c:v>
                </c:pt>
                <c:pt idx="68">
                  <c:v>0.96388222103405885</c:v>
                </c:pt>
                <c:pt idx="69">
                  <c:v>0.9679434946218165</c:v>
                </c:pt>
                <c:pt idx="70">
                  <c:v>0.97156157082893169</c:v>
                </c:pt>
                <c:pt idx="71">
                  <c:v>0.9747819297580832</c:v>
                </c:pt>
                <c:pt idx="72">
                  <c:v>0.97764600673556545</c:v>
                </c:pt>
                <c:pt idx="73">
                  <c:v>0.98019141362392392</c:v>
                </c:pt>
                <c:pt idx="74">
                  <c:v>0.98245218221410158</c:v>
                </c:pt>
                <c:pt idx="75">
                  <c:v>0.98445901858559259</c:v>
                </c:pt>
                <c:pt idx="76">
                  <c:v>0.98623955994226065</c:v>
                </c:pt>
                <c:pt idx="77">
                  <c:v>0.98781862760506478</c:v>
                </c:pt>
                <c:pt idx="78">
                  <c:v>0.98921847161410692</c:v>
                </c:pt>
                <c:pt idx="79">
                  <c:v>0.99045900381101659</c:v>
                </c:pt>
                <c:pt idx="80">
                  <c:v>0.99155801738971838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1-2B45-8823-BEEDC9DFCE62}"/>
            </c:ext>
          </c:extLst>
        </c:ser>
        <c:ser>
          <c:idx val="6"/>
          <c:order val="6"/>
          <c:tx>
            <c:strRef>
              <c:f>'課題2-1'!$A$11</c:f>
              <c:strCache>
                <c:ptCount val="1"/>
                <c:pt idx="0">
                  <c:v>Item40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'課題2-1'!$E$11:$CG$11</c:f>
              <c:numCache>
                <c:formatCode>General</c:formatCode>
                <c:ptCount val="81"/>
                <c:pt idx="0">
                  <c:v>3.3237423692294675E-2</c:v>
                </c:pt>
                <c:pt idx="1">
                  <c:v>3.5018809483083065E-2</c:v>
                </c:pt>
                <c:pt idx="2">
                  <c:v>3.6892026689072301E-2</c:v>
                </c:pt>
                <c:pt idx="3">
                  <c:v>3.8861410262378868E-2</c:v>
                </c:pt>
                <c:pt idx="4">
                  <c:v>4.0931456214370124E-2</c:v>
                </c:pt>
                <c:pt idx="5">
                  <c:v>4.3106822714479485E-2</c:v>
                </c:pt>
                <c:pt idx="6">
                  <c:v>4.5392330552693129E-2</c:v>
                </c:pt>
                <c:pt idx="7">
                  <c:v>4.7792962880796132E-2</c:v>
                </c:pt>
                <c:pt idx="8">
                  <c:v>5.0313864141333056E-2</c:v>
                </c:pt>
                <c:pt idx="9">
                  <c:v>5.2960338087131915E-2</c:v>
                </c:pt>
                <c:pt idx="10">
                  <c:v>5.573784478825905E-2</c:v>
                </c:pt>
                <c:pt idx="11">
                  <c:v>5.8651996517526443E-2</c:v>
                </c:pt>
                <c:pt idx="12">
                  <c:v>6.1708552400295227E-2</c:v>
                </c:pt>
                <c:pt idx="13">
                  <c:v>6.4913411709461272E-2</c:v>
                </c:pt>
                <c:pt idx="14">
                  <c:v>6.8272605682343848E-2</c:v>
                </c:pt>
                <c:pt idx="15">
                  <c:v>7.1792287732923205E-2</c:v>
                </c:pt>
                <c:pt idx="16">
                  <c:v>7.5478721930705969E-2</c:v>
                </c:pt>
                <c:pt idx="17">
                  <c:v>7.9338269616678475E-2</c:v>
                </c:pt>
                <c:pt idx="18">
                  <c:v>8.3377374027602411E-2</c:v>
                </c:pt>
                <c:pt idx="19">
                  <c:v>8.7602542802595704E-2</c:v>
                </c:pt>
                <c:pt idx="20">
                  <c:v>9.2020328250825248E-2</c:v>
                </c:pt>
                <c:pt idx="21">
                  <c:v>9.6637305266530818E-2</c:v>
                </c:pt>
                <c:pt idx="22">
                  <c:v>0.10146004678782156</c:v>
                </c:pt>
                <c:pt idx="23">
                  <c:v>0.1064950967090631</c:v>
                </c:pt>
                <c:pt idx="24">
                  <c:v>0.11174894017351561</c:v>
                </c:pt>
                <c:pt idx="25">
                  <c:v>0.11722797119349582</c:v>
                </c:pt>
                <c:pt idx="26">
                  <c:v>0.1229384575699778</c:v>
                </c:pt>
                <c:pt idx="27">
                  <c:v>0.12888650311245264</c:v>
                </c:pt>
                <c:pt idx="28">
                  <c:v>0.13507800719319241</c:v>
                </c:pt>
                <c:pt idx="29">
                  <c:v>0.14151862170789892</c:v>
                </c:pt>
                <c:pt idx="30">
                  <c:v>0.14821370555705995</c:v>
                </c:pt>
                <c:pt idx="31">
                  <c:v>0.15516827680904793</c:v>
                </c:pt>
                <c:pt idx="32">
                  <c:v>0.16238696275683978</c:v>
                </c:pt>
                <c:pt idx="33">
                  <c:v>0.16987394813478129</c:v>
                </c:pt>
                <c:pt idx="34">
                  <c:v>0.17763292181949439</c:v>
                </c:pt>
                <c:pt idx="35">
                  <c:v>0.18566702239906099</c:v>
                </c:pt>
                <c:pt idx="36">
                  <c:v>0.1939787830560441</c:v>
                </c:pt>
                <c:pt idx="37">
                  <c:v>0.20257007627156842</c:v>
                </c:pt>
                <c:pt idx="38">
                  <c:v>0.21144205891820886</c:v>
                </c:pt>
                <c:pt idx="39">
                  <c:v>0.22059511836727821</c:v>
                </c:pt>
                <c:pt idx="40">
                  <c:v>0.23002882028953914</c:v>
                </c:pt>
                <c:pt idx="41">
                  <c:v>0.23974185887553601</c:v>
                </c:pt>
                <c:pt idx="42">
                  <c:v>0.24973201024068439</c:v>
                </c:pt>
                <c:pt idx="43">
                  <c:v>0.2599960898089736</c:v>
                </c:pt>
                <c:pt idx="44">
                  <c:v>0.27052991448564845</c:v>
                </c:pt>
                <c:pt idx="45">
                  <c:v>0.28132827043164949</c:v>
                </c:pt>
                <c:pt idx="46">
                  <c:v>0.29238488723919959</c:v>
                </c:pt>
                <c:pt idx="47">
                  <c:v>0.30369241927727986</c:v>
                </c:pt>
                <c:pt idx="48">
                  <c:v>0.31524243492674608</c:v>
                </c:pt>
                <c:pt idx="49">
                  <c:v>0.32702541435684229</c:v>
                </c:pt>
                <c:pt idx="50">
                  <c:v>0.33903075640774233</c:v>
                </c:pt>
                <c:pt idx="51">
                  <c:v>0.35124679503793582</c:v>
                </c:pt>
                <c:pt idx="52">
                  <c:v>0.36366082567186686</c:v>
                </c:pt>
                <c:pt idx="53">
                  <c:v>0.37625914164397195</c:v>
                </c:pt>
                <c:pt idx="54">
                  <c:v>0.38902708078256348</c:v>
                </c:pt>
                <c:pt idx="55">
                  <c:v>0.40194908201389423</c:v>
                </c:pt>
                <c:pt idx="56">
                  <c:v>0.41500875169682849</c:v>
                </c:pt>
                <c:pt idx="57">
                  <c:v>0.42818893922590617</c:v>
                </c:pt>
                <c:pt idx="58">
                  <c:v>0.44147182126964379</c:v>
                </c:pt>
                <c:pt idx="59">
                  <c:v>0.45483899384629417</c:v>
                </c:pt>
                <c:pt idx="60">
                  <c:v>0.46827157128563379</c:v>
                </c:pt>
                <c:pt idx="61">
                  <c:v>0.4817502909871747</c:v>
                </c:pt>
                <c:pt idx="62">
                  <c:v>0.49525562276667168</c:v>
                </c:pt>
                <c:pt idx="63">
                  <c:v>0.50876788148757768</c:v>
                </c:pt>
                <c:pt idx="64">
                  <c:v>0.5222673416051965</c:v>
                </c:pt>
                <c:pt idx="65">
                  <c:v>0.5357343522108805</c:v>
                </c:pt>
                <c:pt idx="66">
                  <c:v>0.54914945115302438</c:v>
                </c:pt>
                <c:pt idx="67">
                  <c:v>0.56249347683115813</c:v>
                </c:pt>
                <c:pt idx="68">
                  <c:v>0.57574767630851009</c:v>
                </c:pt>
                <c:pt idx="69">
                  <c:v>0.5888938084654215</c:v>
                </c:pt>
                <c:pt idx="70">
                  <c:v>0.601914241018493</c:v>
                </c:pt>
                <c:pt idx="71">
                  <c:v>0.61479204035513846</c:v>
                </c:pt>
                <c:pt idx="72">
                  <c:v>0.62751105327644974</c:v>
                </c:pt>
                <c:pt idx="73">
                  <c:v>0.64005597989868335</c:v>
                </c:pt>
                <c:pt idx="74">
                  <c:v>0.65241243713066865</c:v>
                </c:pt>
                <c:pt idx="75">
                  <c:v>0.66456701231636339</c:v>
                </c:pt>
                <c:pt idx="76">
                  <c:v>0.67650730680406124</c:v>
                </c:pt>
                <c:pt idx="77">
                  <c:v>0.68822196937204239</c:v>
                </c:pt>
                <c:pt idx="78">
                  <c:v>0.69970071960082669</c:v>
                </c:pt>
                <c:pt idx="79">
                  <c:v>0.71093436143117505</c:v>
                </c:pt>
                <c:pt idx="80">
                  <c:v>0.72191478728174496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1-2B45-8823-BEEDC9DFCE62}"/>
            </c:ext>
          </c:extLst>
        </c:ser>
        <c:ser>
          <c:idx val="7"/>
          <c:order val="7"/>
          <c:tx>
            <c:strRef>
              <c:f>'課題2-1'!$A$12</c:f>
              <c:strCache>
                <c:ptCount val="1"/>
                <c:pt idx="0">
                  <c:v>Item51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'課題2-1'!$E$3:$CG$3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'課題2-1'!$E$12:$CG$12</c:f>
              <c:numCache>
                <c:formatCode>General</c:formatCode>
                <c:ptCount val="81"/>
                <c:pt idx="0">
                  <c:v>1.2938228777541695E-2</c:v>
                </c:pt>
                <c:pt idx="1">
                  <c:v>1.4107962175053237E-2</c:v>
                </c:pt>
                <c:pt idx="2">
                  <c:v>1.5381802078635369E-2</c:v>
                </c:pt>
                <c:pt idx="3">
                  <c:v>1.6768703575971274E-2</c:v>
                </c:pt>
                <c:pt idx="4">
                  <c:v>1.827833375033474E-2</c:v>
                </c:pt>
                <c:pt idx="5">
                  <c:v>1.992111727667541E-2</c:v>
                </c:pt>
                <c:pt idx="6">
                  <c:v>2.1708282780936863E-2</c:v>
                </c:pt>
                <c:pt idx="7">
                  <c:v>2.365190947840063E-2</c:v>
                </c:pt>
                <c:pt idx="8">
                  <c:v>2.5764973483928234E-2</c:v>
                </c:pt>
                <c:pt idx="9">
                  <c:v>2.8061393045005004E-2</c:v>
                </c:pt>
                <c:pt idx="10">
                  <c:v>3.0556071786022734E-2</c:v>
                </c:pt>
                <c:pt idx="11">
                  <c:v>3.3264938868126682E-2</c:v>
                </c:pt>
                <c:pt idx="12">
                  <c:v>3.6204984762533608E-2</c:v>
                </c:pt>
                <c:pt idx="13">
                  <c:v>3.9394291106551127E-2</c:v>
                </c:pt>
                <c:pt idx="14">
                  <c:v>4.2852052861619729E-2</c:v>
                </c:pt>
                <c:pt idx="15">
                  <c:v>4.6598590723900053E-2</c:v>
                </c:pt>
                <c:pt idx="16">
                  <c:v>5.0655351454283959E-2</c:v>
                </c:pt>
                <c:pt idx="17">
                  <c:v>5.5044893502403804E-2</c:v>
                </c:pt>
                <c:pt idx="18">
                  <c:v>5.9790855007076808E-2</c:v>
                </c:pt>
                <c:pt idx="19">
                  <c:v>6.4917900975620974E-2</c:v>
                </c:pt>
                <c:pt idx="20">
                  <c:v>7.0451646192248002E-2</c:v>
                </c:pt>
                <c:pt idx="21">
                  <c:v>7.641855020103018E-2</c:v>
                </c:pt>
                <c:pt idx="22">
                  <c:v>8.2845780575961009E-2</c:v>
                </c:pt>
                <c:pt idx="23">
                  <c:v>8.9761040658195027E-2</c:v>
                </c:pt>
                <c:pt idx="24">
                  <c:v>9.7192358041891164E-2</c:v>
                </c:pt>
                <c:pt idx="25">
                  <c:v>0.10516783036223505</c:v>
                </c:pt>
                <c:pt idx="26">
                  <c:v>0.11371532542181456</c:v>
                </c:pt>
                <c:pt idx="27">
                  <c:v>0.12286213342487257</c:v>
                </c:pt>
                <c:pt idx="28">
                  <c:v>0.13263457011121169</c:v>
                </c:pt>
                <c:pt idx="29">
                  <c:v>0.14305753092492435</c:v>
                </c:pt>
                <c:pt idx="30">
                  <c:v>0.15415399803925858</c:v>
                </c:pt>
                <c:pt idx="31">
                  <c:v>0.16594450409314199</c:v>
                </c:pt>
                <c:pt idx="32">
                  <c:v>0.17844655886004915</c:v>
                </c:pt>
                <c:pt idx="33">
                  <c:v>0.19167404772008531</c:v>
                </c:pt>
                <c:pt idx="34">
                  <c:v>0.20563661366093053</c:v>
                </c:pt>
                <c:pt idx="35">
                  <c:v>0.22033903747341471</c:v>
                </c:pt>
                <c:pt idx="36">
                  <c:v>0.2357806336734358</c:v>
                </c:pt>
                <c:pt idx="37">
                  <c:v>0.25195468227603957</c:v>
                </c:pt>
                <c:pt idx="38">
                  <c:v>0.26884791864125651</c:v>
                </c:pt>
                <c:pt idx="39">
                  <c:v>0.28644010495829697</c:v>
                </c:pt>
                <c:pt idx="40">
                  <c:v>0.30470370728951485</c:v>
                </c:pt>
                <c:pt idx="41">
                  <c:v>0.32360370123790161</c:v>
                </c:pt>
                <c:pt idx="42">
                  <c:v>0.34309752706450453</c:v>
                </c:pt>
                <c:pt idx="43">
                  <c:v>0.36313521137943572</c:v>
                </c:pt>
                <c:pt idx="44">
                  <c:v>0.38365966738364443</c:v>
                </c:pt>
                <c:pt idx="45">
                  <c:v>0.40460717919562422</c:v>
                </c:pt>
                <c:pt idx="46">
                  <c:v>0.42590806833750577</c:v>
                </c:pt>
                <c:pt idx="47">
                  <c:v>0.44748753238294547</c:v>
                </c:pt>
                <c:pt idx="48">
                  <c:v>0.46926663758955278</c:v>
                </c:pt>
                <c:pt idx="49">
                  <c:v>0.49116343961634346</c:v>
                </c:pt>
                <c:pt idx="50">
                  <c:v>0.51309419973518766</c:v>
                </c:pt>
                <c:pt idx="51">
                  <c:v>0.53497465880784723</c:v>
                </c:pt>
                <c:pt idx="52">
                  <c:v>0.5567213281336405</c:v>
                </c:pt>
                <c:pt idx="53">
                  <c:v>0.57825275533981868</c:v>
                </c:pt>
                <c:pt idx="54">
                  <c:v>0.59949072486559174</c:v>
                </c:pt>
                <c:pt idx="55">
                  <c:v>0.62036135616594201</c:v>
                </c:pt>
                <c:pt idx="56">
                  <c:v>0.64079606823721813</c:v>
                </c:pt>
                <c:pt idx="57">
                  <c:v>0.66073238600153184</c:v>
                </c:pt>
                <c:pt idx="58">
                  <c:v>0.68011457194346636</c:v>
                </c:pt>
                <c:pt idx="59">
                  <c:v>0.69889407459437336</c:v>
                </c:pt>
                <c:pt idx="60">
                  <c:v>0.71702979344949902</c:v>
                </c:pt>
                <c:pt idx="61">
                  <c:v>0.73448816719345666</c:v>
                </c:pt>
                <c:pt idx="62">
                  <c:v>0.75124309831855662</c:v>
                </c:pt>
                <c:pt idx="63">
                  <c:v>0.76727573209404631</c:v>
                </c:pt>
                <c:pt idx="64">
                  <c:v>0.78257411126050791</c:v>
                </c:pt>
                <c:pt idx="65">
                  <c:v>0.79713272978344285</c:v>
                </c:pt>
                <c:pt idx="66">
                  <c:v>0.81095200960712677</c:v>
                </c:pt>
                <c:pt idx="67">
                  <c:v>0.82403772378392726</c:v>
                </c:pt>
                <c:pt idx="68">
                  <c:v>0.83640038784270121</c:v>
                </c:pt>
                <c:pt idx="69">
                  <c:v>0.84805463904999767</c:v>
                </c:pt>
                <c:pt idx="70">
                  <c:v>0.85901862055383116</c:v>
                </c:pt>
                <c:pt idx="71">
                  <c:v>0.86931338450509554</c:v>
                </c:pt>
                <c:pt idx="72">
                  <c:v>0.87896232531690865</c:v>
                </c:pt>
                <c:pt idx="73">
                  <c:v>0.88799065139905553</c:v>
                </c:pt>
                <c:pt idx="74">
                  <c:v>0.89642490110471518</c:v>
                </c:pt>
                <c:pt idx="75">
                  <c:v>0.90429250632315716</c:v>
                </c:pt>
                <c:pt idx="76">
                  <c:v>0.91162140518492396</c:v>
                </c:pt>
                <c:pt idx="77">
                  <c:v>0.91843970372744865</c:v>
                </c:pt>
                <c:pt idx="78">
                  <c:v>0.92477538509012081</c:v>
                </c:pt>
                <c:pt idx="79">
                  <c:v>0.93065606384443589</c:v>
                </c:pt>
                <c:pt idx="80">
                  <c:v>0.93610878238330364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1-2B45-8823-BEEDC9DF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732416"/>
        <c:axId val="1831734048"/>
      </c:lineChart>
      <c:catAx>
        <c:axId val="183173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734048"/>
        <c:crosses val="autoZero"/>
        <c:auto val="1"/>
        <c:lblAlgn val="ctr"/>
        <c:lblOffset val="100"/>
        <c:tickLblSkip val="4"/>
        <c:noMultiLvlLbl val="0"/>
      </c:catAx>
      <c:valAx>
        <c:axId val="1831734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正答率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173241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'課題2-4・2-5'!$D$5</c:f>
              <c:strCache>
                <c:ptCount val="1"/>
                <c:pt idx="0">
                  <c:v>正答確率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'課題2-4・2-5'!$E$5:$CG$5</c:f>
              <c:numCache>
                <c:formatCode>General</c:formatCode>
                <c:ptCount val="81"/>
                <c:pt idx="0">
                  <c:v>5.073362092837218E-4</c:v>
                </c:pt>
                <c:pt idx="1">
                  <c:v>6.0487463748814055E-4</c:v>
                </c:pt>
                <c:pt idx="2">
                  <c:v>7.2115188319659144E-4</c:v>
                </c:pt>
                <c:pt idx="3">
                  <c:v>8.5976229625655447E-4</c:v>
                </c:pt>
                <c:pt idx="4">
                  <c:v>1.0249872684972769E-3</c:v>
                </c:pt>
                <c:pt idx="5">
                  <c:v>1.221925547037483E-3</c:v>
                </c:pt>
                <c:pt idx="6">
                  <c:v>1.4566478382670119E-3</c:v>
                </c:pt>
                <c:pt idx="7">
                  <c:v>1.7363800501175835E-3</c:v>
                </c:pt>
                <c:pt idx="8">
                  <c:v>2.0697202214233637E-3</c:v>
                </c:pt>
                <c:pt idx="9">
                  <c:v>2.4668949676102505E-3</c:v>
                </c:pt>
                <c:pt idx="10">
                  <c:v>2.9400621243691107E-3</c:v>
                </c:pt>
                <c:pt idx="11">
                  <c:v>3.5036671778339201E-3</c:v>
                </c:pt>
                <c:pt idx="12">
                  <c:v>4.1748619980462205E-3</c:v>
                </c:pt>
                <c:pt idx="13">
                  <c:v>4.9739952861754359E-3</c:v>
                </c:pt>
                <c:pt idx="14">
                  <c:v>5.9251849160154154E-3</c:v>
                </c:pt>
                <c:pt idx="15">
                  <c:v>7.05698286073656E-3</c:v>
                </c:pt>
                <c:pt idx="16">
                  <c:v>8.4031434456080627E-3</c:v>
                </c:pt>
                <c:pt idx="17">
                  <c:v>1.0003504966477455E-2</c:v>
                </c:pt>
                <c:pt idx="18">
                  <c:v>1.1904992853964522E-2</c:v>
                </c:pt>
                <c:pt idx="19">
                  <c:v>1.4162748982963427E-2</c:v>
                </c:pt>
                <c:pt idx="20">
                  <c:v>1.6841385672410052E-2</c:v>
                </c:pt>
                <c:pt idx="21">
                  <c:v>2.0016353408209897E-2</c:v>
                </c:pt>
                <c:pt idx="22">
                  <c:v>2.377539711461862E-2</c:v>
                </c:pt>
                <c:pt idx="23">
                  <c:v>2.8220055408102584E-2</c:v>
                </c:pt>
                <c:pt idx="24">
                  <c:v>3.3467129021398444E-2</c:v>
                </c:pt>
                <c:pt idx="25">
                  <c:v>3.9650006806421327E-2</c:v>
                </c:pt>
                <c:pt idx="26">
                  <c:v>4.6919689084833682E-2</c:v>
                </c:pt>
                <c:pt idx="27">
                  <c:v>5.5445288259808823E-2</c:v>
                </c:pt>
                <c:pt idx="28">
                  <c:v>6.5413717136915434E-2</c:v>
                </c:pt>
                <c:pt idx="29">
                  <c:v>7.7028201307958177E-2</c:v>
                </c:pt>
                <c:pt idx="30">
                  <c:v>9.0505183403516626E-2</c:v>
                </c:pt>
                <c:pt idx="31">
                  <c:v>0.10606914134869617</c:v>
                </c:pt>
                <c:pt idx="32">
                  <c:v>0.12394484592266047</c:v>
                </c:pt>
                <c:pt idx="33">
                  <c:v>0.14434666930351089</c:v>
                </c:pt>
                <c:pt idx="34">
                  <c:v>0.16746476497706536</c:v>
                </c:pt>
                <c:pt idx="35">
                  <c:v>0.19344830496739959</c:v>
                </c:pt>
                <c:pt idx="36">
                  <c:v>0.22238649662637486</c:v>
                </c:pt>
                <c:pt idx="37">
                  <c:v>0.25428877921189386</c:v>
                </c:pt>
                <c:pt idx="38">
                  <c:v>0.28906632639199903</c:v>
                </c:pt>
                <c:pt idx="39">
                  <c:v>0.32651758604186687</c:v>
                </c:pt>
                <c:pt idx="40">
                  <c:v>0.36632084780458746</c:v>
                </c:pt>
                <c:pt idx="41">
                  <c:v>0.40803651735985125</c:v>
                </c:pt>
                <c:pt idx="42">
                  <c:v>0.45112076372171278</c:v>
                </c:pt>
                <c:pt idx="43">
                  <c:v>0.49495055304092889</c:v>
                </c:pt>
                <c:pt idx="44">
                  <c:v>0.53885808988180617</c:v>
                </c:pt>
                <c:pt idx="45">
                  <c:v>0.5821708453881389</c:v>
                </c:pt>
                <c:pt idx="46">
                  <c:v>0.62425218727655574</c:v>
                </c:pt>
                <c:pt idx="47">
                  <c:v>0.66453749826174902</c:v>
                </c:pt>
                <c:pt idx="48">
                  <c:v>0.70256161797259975</c:v>
                </c:pt>
                <c:pt idx="49">
                  <c:v>0.73797517322826778</c:v>
                </c:pt>
                <c:pt idx="50">
                  <c:v>0.77054936717646794</c:v>
                </c:pt>
                <c:pt idx="51">
                  <c:v>0.80017056371653406</c:v>
                </c:pt>
                <c:pt idx="52">
                  <c:v>0.82682717712056841</c:v>
                </c:pt>
                <c:pt idx="53">
                  <c:v>0.85059184325540194</c:v>
                </c:pt>
                <c:pt idx="54">
                  <c:v>0.87160170260400383</c:v>
                </c:pt>
                <c:pt idx="55">
                  <c:v>0.89003907838968543</c:v>
                </c:pt>
                <c:pt idx="56">
                  <c:v>0.90611411738614933</c:v>
                </c:pt>
                <c:pt idx="57">
                  <c:v>0.92005026101042453</c:v>
                </c:pt>
                <c:pt idx="58">
                  <c:v>0.93207284088181497</c:v>
                </c:pt>
                <c:pt idx="59">
                  <c:v>0.94240068831038659</c:v>
                </c:pt>
                <c:pt idx="60">
                  <c:v>0.95124040507759855</c:v>
                </c:pt>
                <c:pt idx="61">
                  <c:v>0.9587828318966688</c:v>
                </c:pt>
                <c:pt idx="62">
                  <c:v>0.96520123197196916</c:v>
                </c:pt>
                <c:pt idx="63">
                  <c:v>0.97065074415758501</c:v>
                </c:pt>
                <c:pt idx="64">
                  <c:v>0.97526872533985498</c:v>
                </c:pt>
                <c:pt idx="65">
                  <c:v>0.97917567561784613</c:v>
                </c:pt>
                <c:pt idx="66">
                  <c:v>0.98247651098138677</c:v>
                </c:pt>
                <c:pt idx="67">
                  <c:v>0.98526201048653483</c:v>
                </c:pt>
                <c:pt idx="68">
                  <c:v>0.98761031616415773</c:v>
                </c:pt>
                <c:pt idx="69">
                  <c:v>0.98958840407555004</c:v>
                </c:pt>
                <c:pt idx="70">
                  <c:v>0.99125347522102236</c:v>
                </c:pt>
                <c:pt idx="71">
                  <c:v>0.99265423705027511</c:v>
                </c:pt>
                <c:pt idx="72">
                  <c:v>0.99383206181081596</c:v>
                </c:pt>
                <c:pt idx="73">
                  <c:v>0.99482201844187379</c:v>
                </c:pt>
                <c:pt idx="74">
                  <c:v>0.99565378147380901</c:v>
                </c:pt>
                <c:pt idx="75">
                  <c:v>0.99635242446704475</c:v>
                </c:pt>
                <c:pt idx="76">
                  <c:v>0.99693910772341732</c:v>
                </c:pt>
                <c:pt idx="77">
                  <c:v>0.99743167092878204</c:v>
                </c:pt>
                <c:pt idx="78">
                  <c:v>0.99784514147891312</c:v>
                </c:pt>
                <c:pt idx="79">
                  <c:v>0.99819216881547668</c:v>
                </c:pt>
                <c:pt idx="8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9-2748-93CD-C7484336C2CD}"/>
            </c:ext>
          </c:extLst>
        </c:ser>
        <c:ser>
          <c:idx val="1"/>
          <c:order val="1"/>
          <c:tx>
            <c:strRef>
              <c:f>'課題2-4・2-5'!$D$6</c:f>
              <c:strCache>
                <c:ptCount val="1"/>
                <c:pt idx="0">
                  <c:v>誤答確率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'課題2-4・2-5'!$E$6:$CG$6</c:f>
              <c:numCache>
                <c:formatCode>General</c:formatCode>
                <c:ptCount val="81"/>
                <c:pt idx="0">
                  <c:v>0.99949266379071633</c:v>
                </c:pt>
                <c:pt idx="1">
                  <c:v>0.99939512536251185</c:v>
                </c:pt>
                <c:pt idx="2">
                  <c:v>0.99927884811680345</c:v>
                </c:pt>
                <c:pt idx="3">
                  <c:v>0.99914023770374349</c:v>
                </c:pt>
                <c:pt idx="4">
                  <c:v>0.99897501273150269</c:v>
                </c:pt>
                <c:pt idx="5">
                  <c:v>0.99877807445296252</c:v>
                </c:pt>
                <c:pt idx="6">
                  <c:v>0.99854335216173296</c:v>
                </c:pt>
                <c:pt idx="7">
                  <c:v>0.99826361994988244</c:v>
                </c:pt>
                <c:pt idx="8">
                  <c:v>0.99793027977857662</c:v>
                </c:pt>
                <c:pt idx="9">
                  <c:v>0.99753310503238979</c:v>
                </c:pt>
                <c:pt idx="10">
                  <c:v>0.99705993787563085</c:v>
                </c:pt>
                <c:pt idx="11">
                  <c:v>0.9964963328221661</c:v>
                </c:pt>
                <c:pt idx="12">
                  <c:v>0.99582513800195382</c:v>
                </c:pt>
                <c:pt idx="13">
                  <c:v>0.99502600471382452</c:v>
                </c:pt>
                <c:pt idx="14">
                  <c:v>0.99407481508398454</c:v>
                </c:pt>
                <c:pt idx="15">
                  <c:v>0.99294301713926347</c:v>
                </c:pt>
                <c:pt idx="16">
                  <c:v>0.99159685655439189</c:v>
                </c:pt>
                <c:pt idx="17">
                  <c:v>0.98999649503352249</c:v>
                </c:pt>
                <c:pt idx="18">
                  <c:v>0.98809500714603549</c:v>
                </c:pt>
                <c:pt idx="19">
                  <c:v>0.98583725101703656</c:v>
                </c:pt>
                <c:pt idx="20">
                  <c:v>0.98315861432759</c:v>
                </c:pt>
                <c:pt idx="21">
                  <c:v>0.97998364659179016</c:v>
                </c:pt>
                <c:pt idx="22">
                  <c:v>0.97622460288538138</c:v>
                </c:pt>
                <c:pt idx="23">
                  <c:v>0.97177994459189743</c:v>
                </c:pt>
                <c:pt idx="24">
                  <c:v>0.96653287097860152</c:v>
                </c:pt>
                <c:pt idx="25">
                  <c:v>0.96034999319357872</c:v>
                </c:pt>
                <c:pt idx="26">
                  <c:v>0.95308031091516632</c:v>
                </c:pt>
                <c:pt idx="27">
                  <c:v>0.94455471174019112</c:v>
                </c:pt>
                <c:pt idx="28">
                  <c:v>0.93458628286308454</c:v>
                </c:pt>
                <c:pt idx="29">
                  <c:v>0.92297179869204182</c:v>
                </c:pt>
                <c:pt idx="30">
                  <c:v>0.90949481659648335</c:v>
                </c:pt>
                <c:pt idx="31">
                  <c:v>0.89393085865130384</c:v>
                </c:pt>
                <c:pt idx="32">
                  <c:v>0.87605515407733958</c:v>
                </c:pt>
                <c:pt idx="33">
                  <c:v>0.85565333069648908</c:v>
                </c:pt>
                <c:pt idx="34">
                  <c:v>0.83253523502293469</c:v>
                </c:pt>
                <c:pt idx="35">
                  <c:v>0.80655169503260038</c:v>
                </c:pt>
                <c:pt idx="36">
                  <c:v>0.77761350337362511</c:v>
                </c:pt>
                <c:pt idx="37">
                  <c:v>0.74571122078810614</c:v>
                </c:pt>
                <c:pt idx="38">
                  <c:v>0.71093367360800097</c:v>
                </c:pt>
                <c:pt idx="39">
                  <c:v>0.67348241395813313</c:v>
                </c:pt>
                <c:pt idx="40">
                  <c:v>0.6336791521954126</c:v>
                </c:pt>
                <c:pt idx="41">
                  <c:v>0.59196348264014875</c:v>
                </c:pt>
                <c:pt idx="42">
                  <c:v>0.54887923627828727</c:v>
                </c:pt>
                <c:pt idx="43">
                  <c:v>0.50504944695907117</c:v>
                </c:pt>
                <c:pt idx="44">
                  <c:v>0.46114191011819383</c:v>
                </c:pt>
                <c:pt idx="45">
                  <c:v>0.4178291546118611</c:v>
                </c:pt>
                <c:pt idx="46">
                  <c:v>0.37574781272344426</c:v>
                </c:pt>
                <c:pt idx="47">
                  <c:v>0.33546250173825098</c:v>
                </c:pt>
                <c:pt idx="48">
                  <c:v>0.29743838202740025</c:v>
                </c:pt>
                <c:pt idx="49">
                  <c:v>0.26202482677173222</c:v>
                </c:pt>
                <c:pt idx="50">
                  <c:v>0.22945063282353206</c:v>
                </c:pt>
                <c:pt idx="51">
                  <c:v>0.19982943628346594</c:v>
                </c:pt>
                <c:pt idx="52">
                  <c:v>0.17317282287943159</c:v>
                </c:pt>
                <c:pt idx="53">
                  <c:v>0.14940815674459806</c:v>
                </c:pt>
                <c:pt idx="54">
                  <c:v>0.12839829739599617</c:v>
                </c:pt>
                <c:pt idx="55">
                  <c:v>0.10996092161031457</c:v>
                </c:pt>
                <c:pt idx="56">
                  <c:v>9.3885882613850669E-2</c:v>
                </c:pt>
                <c:pt idx="57">
                  <c:v>7.994973898957547E-2</c:v>
                </c:pt>
                <c:pt idx="58">
                  <c:v>6.7927159118185032E-2</c:v>
                </c:pt>
                <c:pt idx="59">
                  <c:v>5.7599311689613408E-2</c:v>
                </c:pt>
                <c:pt idx="60">
                  <c:v>4.875959492240145E-2</c:v>
                </c:pt>
                <c:pt idx="61">
                  <c:v>4.1217168103331203E-2</c:v>
                </c:pt>
                <c:pt idx="62">
                  <c:v>3.4798768028030835E-2</c:v>
                </c:pt>
                <c:pt idx="63">
                  <c:v>2.934925584241499E-2</c:v>
                </c:pt>
                <c:pt idx="64">
                  <c:v>2.473127466014502E-2</c:v>
                </c:pt>
                <c:pt idx="65">
                  <c:v>2.0824324382153869E-2</c:v>
                </c:pt>
                <c:pt idx="66">
                  <c:v>1.7523489018613225E-2</c:v>
                </c:pt>
                <c:pt idx="67">
                  <c:v>1.4737989513465166E-2</c:v>
                </c:pt>
                <c:pt idx="68">
                  <c:v>1.2389683835842269E-2</c:v>
                </c:pt>
                <c:pt idx="69">
                  <c:v>1.0411595924449957E-2</c:v>
                </c:pt>
                <c:pt idx="70">
                  <c:v>8.7465247789776379E-3</c:v>
                </c:pt>
                <c:pt idx="71">
                  <c:v>7.3457629497248877E-3</c:v>
                </c:pt>
                <c:pt idx="72">
                  <c:v>6.1679381891840412E-3</c:v>
                </c:pt>
                <c:pt idx="73">
                  <c:v>5.1779815581262101E-3</c:v>
                </c:pt>
                <c:pt idx="74">
                  <c:v>4.3462185261909925E-3</c:v>
                </c:pt>
                <c:pt idx="75">
                  <c:v>3.6475755329552495E-3</c:v>
                </c:pt>
                <c:pt idx="76">
                  <c:v>3.0608922765826829E-3</c:v>
                </c:pt>
                <c:pt idx="77">
                  <c:v>2.5683290712179563E-3</c:v>
                </c:pt>
                <c:pt idx="78">
                  <c:v>2.1548585210868776E-3</c:v>
                </c:pt>
                <c:pt idx="79">
                  <c:v>1.807831184523323E-3</c:v>
                </c:pt>
                <c:pt idx="80">
                  <c:v>1.5166056256582516E-3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9-2748-93CD-C7484336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29600"/>
        <c:axId val="1835908096"/>
      </c:lineChart>
      <c:catAx>
        <c:axId val="17784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08096"/>
        <c:crosses val="autoZero"/>
        <c:auto val="1"/>
        <c:lblAlgn val="ctr"/>
        <c:lblOffset val="100"/>
        <c:tickLblSkip val="4"/>
        <c:noMultiLvlLbl val="0"/>
      </c:catAx>
      <c:valAx>
        <c:axId val="183590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42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'課題2-4・2-5'!$D$7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'課題2-4・2-5'!$E$7:$CG$7</c:f>
              <c:numCache>
                <c:formatCode>General</c:formatCode>
                <c:ptCount val="81"/>
                <c:pt idx="0">
                  <c:v>6.7896919427141616E-8</c:v>
                </c:pt>
                <c:pt idx="1">
                  <c:v>1.2016165624373906E-7</c:v>
                </c:pt>
                <c:pt idx="2">
                  <c:v>2.1053807532796712E-7</c:v>
                </c:pt>
                <c:pt idx="3">
                  <c:v>3.6521006081319449E-7</c:v>
                </c:pt>
                <c:pt idx="4">
                  <c:v>6.2719168793552674E-7</c:v>
                </c:pt>
                <c:pt idx="5">
                  <c:v>1.0663532795339354E-6</c:v>
                </c:pt>
                <c:pt idx="6">
                  <c:v>1.7949093880273995E-6</c:v>
                </c:pt>
                <c:pt idx="7">
                  <c:v>2.9910343407250237E-6</c:v>
                </c:pt>
                <c:pt idx="8">
                  <c:v>4.9343955602286385E-6</c:v>
                </c:pt>
                <c:pt idx="9">
                  <c:v>8.058899489832847E-6</c:v>
                </c:pt>
                <c:pt idx="10">
                  <c:v>1.3029909656884328E-5</c:v>
                </c:pt>
                <c:pt idx="11">
                  <c:v>2.0855692464160983E-5</c:v>
                </c:pt>
                <c:pt idx="12">
                  <c:v>3.3045918011157868E-5</c:v>
                </c:pt>
                <c:pt idx="13">
                  <c:v>5.1833680644479462E-5</c:v>
                </c:pt>
                <c:pt idx="14">
                  <c:v>8.0481604418135459E-5</c:v>
                </c:pt>
                <c:pt idx="15">
                  <c:v>1.2369691616095338E-4</c:v>
                </c:pt>
                <c:pt idx="16">
                  <c:v>1.8818445046458031E-4</c:v>
                </c:pt>
                <c:pt idx="17">
                  <c:v>2.833696627337018E-4</c:v>
                </c:pt>
                <c:pt idx="18">
                  <c:v>4.2232477433168608E-4</c:v>
                </c:pt>
                <c:pt idx="19">
                  <c:v>6.2292862923886947E-4</c:v>
                </c:pt>
                <c:pt idx="20">
                  <c:v>9.0928268987477631E-4</c:v>
                </c:pt>
                <c:pt idx="21">
                  <c:v>1.3133893376975673E-3</c:v>
                </c:pt>
                <c:pt idx="22">
                  <c:v>1.8770713658657621E-3</c:v>
                </c:pt>
                <c:pt idx="23">
                  <c:v>2.6540701746566768E-3</c:v>
                </c:pt>
                <c:pt idx="24">
                  <c:v>3.7122018853785457E-3</c:v>
                </c:pt>
                <c:pt idx="25">
                  <c:v>5.1353735497039329E-3</c:v>
                </c:pt>
                <c:pt idx="26">
                  <c:v>7.025166135089269E-3</c:v>
                </c:pt>
                <c:pt idx="27">
                  <c:v>9.5015809847682608E-3</c:v>
                </c:pt>
                <c:pt idx="28">
                  <c:v>1.27024316726054E-2</c:v>
                </c:pt>
                <c:pt idx="29">
                  <c:v>1.6780761347840244E-2</c:v>
                </c:pt>
                <c:pt idx="30">
                  <c:v>2.1899604800886867E-2</c:v>
                </c:pt>
                <c:pt idx="31">
                  <c:v>2.822343398231417E-2</c:v>
                </c:pt>
                <c:pt idx="32">
                  <c:v>3.5905774872118247E-2</c:v>
                </c:pt>
                <c:pt idx="33">
                  <c:v>4.5072815258412419E-2</c:v>
                </c:pt>
                <c:pt idx="34">
                  <c:v>5.5803379807851168E-2</c:v>
                </c:pt>
                <c:pt idx="35">
                  <c:v>6.8106440700347409E-2</c:v>
                </c:pt>
                <c:pt idx="36">
                  <c:v>8.1898306314159605E-2</c:v>
                </c:pt>
                <c:pt idx="37">
                  <c:v>9.6982641999747737E-2</c:v>
                </c:pt>
                <c:pt idx="38">
                  <c:v>0.11303727500991573</c:v>
                </c:pt>
                <c:pt idx="39">
                  <c:v>0.12961198757536344</c:v>
                </c:pt>
                <c:pt idx="40">
                  <c:v>0.14614087438174828</c:v>
                </c:pt>
                <c:pt idx="41">
                  <c:v>0.16197113502964092</c:v>
                </c:pt>
                <c:pt idx="42">
                  <c:v>0.17640747875400367</c:v>
                </c:pt>
                <c:pt idx="43">
                  <c:v>0.18876811018525816</c:v>
                </c:pt>
                <c:pt idx="44">
                  <c:v>0.19844534436435357</c:v>
                </c:pt>
                <c:pt idx="45">
                  <c:v>0.20496216891422361</c:v>
                </c:pt>
                <c:pt idx="46">
                  <c:v>0.20801618720956763</c:v>
                </c:pt>
                <c:pt idx="47">
                  <c:v>0.2075044477019384</c:v>
                </c:pt>
                <c:pt idx="48">
                  <c:v>0.20352616602110205</c:v>
                </c:pt>
                <c:pt idx="49">
                  <c:v>0.1963643083875205</c:v>
                </c:pt>
                <c:pt idx="50">
                  <c:v>0.18645038865345737</c:v>
                </c:pt>
                <c:pt idx="51">
                  <c:v>0.17431889930301012</c:v>
                </c:pt>
                <c:pt idx="52">
                  <c:v>0.16055830767794946</c:v>
                </c:pt>
                <c:pt idx="53">
                  <c:v>0.14576472658602746</c:v>
                </c:pt>
                <c:pt idx="54">
                  <c:v>0.1305027139746977</c:v>
                </c:pt>
                <c:pt idx="55">
                  <c:v>0.1152757214817182</c:v>
                </c:pt>
                <c:pt idx="56">
                  <c:v>0.10050693421530985</c:v>
                </c:pt>
                <c:pt idx="57">
                  <c:v>8.6529878188394443E-2</c:v>
                </c:pt>
                <c:pt idx="58">
                  <c:v>7.3587298335583418E-2</c:v>
                </c:pt>
                <c:pt idx="59">
                  <c:v>6.183638900770206E-2</c:v>
                </c:pt>
                <c:pt idx="60">
                  <c:v>5.1358388856536069E-2</c:v>
                </c:pt>
                <c:pt idx="61">
                  <c:v>4.2170716711112922E-2</c:v>
                </c:pt>
                <c:pt idx="62">
                  <c:v>3.4240120718886574E-2</c:v>
                </c:pt>
                <c:pt idx="63">
                  <c:v>2.7495660263665189E-2</c:v>
                </c:pt>
                <c:pt idx="64">
                  <c:v>2.18406850152362E-2</c:v>
                </c:pt>
                <c:pt idx="65">
                  <c:v>1.7163285478222601E-2</c:v>
                </c:pt>
                <c:pt idx="66">
                  <c:v>1.3344948221478962E-2</c:v>
                </c:pt>
                <c:pt idx="67">
                  <c:v>1.0267351186407127E-2</c:v>
                </c:pt>
                <c:pt idx="68">
                  <c:v>7.81738164044893E-3</c:v>
                </c:pt>
                <c:pt idx="69">
                  <c:v>5.8905570574939595E-3</c:v>
                </c:pt>
                <c:pt idx="70">
                  <c:v>4.3930851399863191E-3</c:v>
                </c:pt>
                <c:pt idx="71">
                  <c:v>3.2428217778134294E-3</c:v>
                </c:pt>
                <c:pt idx="72">
                  <c:v>2.3693832928006423E-3</c:v>
                </c:pt>
                <c:pt idx="73">
                  <c:v>1.7136495088546603E-3</c:v>
                </c:pt>
                <c:pt idx="74">
                  <c:v>1.2268636746946748E-3</c:v>
                </c:pt>
                <c:pt idx="75">
                  <c:v>8.6949951899927783E-4</c:v>
                </c:pt>
                <c:pt idx="76">
                  <c:v>6.1002896422186065E-4</c:v>
                </c:pt>
                <c:pt idx="77">
                  <c:v>4.2368929503301613E-4</c:v>
                </c:pt>
                <c:pt idx="78">
                  <c:v>2.9131782147071342E-4</c:v>
                </c:pt>
                <c:pt idx="79">
                  <c:v>1.9829633583661268E-4</c:v>
                </c:pt>
                <c:pt idx="8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854C-8672-14DEF0EEC2B9}"/>
            </c:ext>
          </c:extLst>
        </c:ser>
        <c:ser>
          <c:idx val="1"/>
          <c:order val="1"/>
          <c:tx>
            <c:strRef>
              <c:f>'課題2-4・2-5'!$D$8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'課題2-4・2-5'!$E$3:$CG$3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'課題2-4・2-5'!$E$8:$CG$8</c:f>
              <c:numCache>
                <c:formatCode>General</c:formatCode>
                <c:ptCount val="81"/>
                <c:pt idx="0">
                  <c:v>1.3376232884545824E-4</c:v>
                </c:pt>
                <c:pt idx="1">
                  <c:v>1.9853530973652897E-4</c:v>
                </c:pt>
                <c:pt idx="2">
                  <c:v>2.9173638771613233E-4</c:v>
                </c:pt>
                <c:pt idx="3">
                  <c:v>4.2441506048993823E-4</c:v>
                </c:pt>
                <c:pt idx="4">
                  <c:v>6.112747384258364E-4</c:v>
                </c:pt>
                <c:pt idx="5">
                  <c:v>8.7161634176622618E-4</c:v>
                </c:pt>
                <c:pt idx="6">
                  <c:v>1.2304242590849925E-3</c:v>
                </c:pt>
                <c:pt idx="7">
                  <c:v>1.7195779047129562E-3</c:v>
                </c:pt>
                <c:pt idx="8">
                  <c:v>2.3791538059046119E-3</c:v>
                </c:pt>
                <c:pt idx="9">
                  <c:v>3.2587601567100853E-3</c:v>
                </c:pt>
                <c:pt idx="10">
                  <c:v>4.4188185022811226E-3</c:v>
                </c:pt>
                <c:pt idx="11">
                  <c:v>5.931676727311693E-3</c:v>
                </c:pt>
                <c:pt idx="12">
                  <c:v>7.8824056649688112E-3</c:v>
                </c:pt>
                <c:pt idx="13">
                  <c:v>1.0369101133778112E-2</c:v>
                </c:pt>
                <c:pt idx="14">
                  <c:v>1.3502487629267477E-2</c:v>
                </c:pt>
                <c:pt idx="15">
                  <c:v>1.7404603577407588E-2</c:v>
                </c:pt>
                <c:pt idx="16">
                  <c:v>2.220634584437832E-2</c:v>
                </c:pt>
                <c:pt idx="17">
                  <c:v>2.8043668078867483E-2</c:v>
                </c:pt>
                <c:pt idx="18">
                  <c:v>3.5052268071899741E-2</c:v>
                </c:pt>
                <c:pt idx="19">
                  <c:v>4.336066735118832E-2</c:v>
                </c:pt>
                <c:pt idx="20">
                  <c:v>5.308168382331329E-2</c:v>
                </c:pt>
                <c:pt idx="21">
                  <c:v>6.4302425436979033E-2</c:v>
                </c:pt>
                <c:pt idx="22">
                  <c:v>7.7073086935028387E-2</c:v>
                </c:pt>
                <c:pt idx="23">
                  <c:v>9.1395007202230275E-2</c:v>
                </c:pt>
                <c:pt idx="24">
                  <c:v>0.107208632794077</c:v>
                </c:pt>
                <c:pt idx="25">
                  <c:v>0.12438222211618782</c:v>
                </c:pt>
                <c:pt idx="26">
                  <c:v>0.1427022995006556</c:v>
                </c:pt>
                <c:pt idx="27">
                  <c:v>0.16186701106303908</c:v>
                </c:pt>
                <c:pt idx="28">
                  <c:v>0.18148362331060755</c:v>
                </c:pt>
                <c:pt idx="29">
                  <c:v>0.20107141568471029</c:v>
                </c:pt>
                <c:pt idx="30">
                  <c:v>0.22007111971825649</c:v>
                </c:pt>
                <c:pt idx="31">
                  <c:v>0.23786181591644065</c:v>
                </c:pt>
                <c:pt idx="32">
                  <c:v>0.25378577788936452</c:v>
                </c:pt>
                <c:pt idx="33">
                  <c:v>0.26718111810834883</c:v>
                </c:pt>
                <c:pt idx="34">
                  <c:v>0.27742122308394851</c:v>
                </c:pt>
                <c:pt idx="35">
                  <c:v>0.28395888606395209</c:v>
                </c:pt>
                <c:pt idx="36">
                  <c:v>0.28637183398916372</c:v>
                </c:pt>
                <c:pt idx="37">
                  <c:v>0.28440517346077637</c:v>
                </c:pt>
                <c:pt idx="38">
                  <c:v>0.27800541896554015</c:v>
                </c:pt>
                <c:pt idx="39">
                  <c:v>0.26734055990164834</c:v>
                </c:pt>
                <c:pt idx="40">
                  <c:v>0.25280140601968443</c:v>
                </c:pt>
                <c:pt idx="41">
                  <c:v>0.23498141244737089</c:v>
                </c:pt>
                <c:pt idx="42">
                  <c:v>0.21463521522145224</c:v>
                </c:pt>
                <c:pt idx="43">
                  <c:v>0.19261970527526601</c:v>
                </c:pt>
                <c:pt idx="44">
                  <c:v>0.16982479593896976</c:v>
                </c:pt>
                <c:pt idx="45">
                  <c:v>0.14710315785007591</c:v>
                </c:pt>
                <c:pt idx="46">
                  <c:v>0.12520841568223204</c:v>
                </c:pt>
                <c:pt idx="47">
                  <c:v>0.10474948566482287</c:v>
                </c:pt>
                <c:pt idx="48">
                  <c:v>8.616538674038067E-2</c:v>
                </c:pt>
                <c:pt idx="49">
                  <c:v>6.9720941511234313E-2</c:v>
                </c:pt>
                <c:pt idx="50">
                  <c:v>5.5520335865685992E-2</c:v>
                </c:pt>
                <c:pt idx="51">
                  <c:v>4.3533277729540396E-2</c:v>
                </c:pt>
                <c:pt idx="52">
                  <c:v>3.3627747305263501E-2</c:v>
                </c:pt>
                <c:pt idx="53">
                  <c:v>2.5603865461779882E-2</c:v>
                </c:pt>
                <c:pt idx="54">
                  <c:v>1.9224751661047167E-2</c:v>
                </c:pt>
                <c:pt idx="55">
                  <c:v>1.4241874184173539E-2</c:v>
                </c:pt>
                <c:pt idx="56">
                  <c:v>1.04139004641457E-2</c:v>
                </c:pt>
                <c:pt idx="57">
                  <c:v>7.5191991884924984E-3</c:v>
                </c:pt>
                <c:pt idx="58">
                  <c:v>5.3628599653107335E-3</c:v>
                </c:pt>
                <c:pt idx="59">
                  <c:v>3.7794257669745376E-3</c:v>
                </c:pt>
                <c:pt idx="60">
                  <c:v>2.6325776566519916E-3</c:v>
                </c:pt>
                <c:pt idx="61">
                  <c:v>1.8128792693142702E-3</c:v>
                </c:pt>
                <c:pt idx="62">
                  <c:v>1.2344721273448494E-3</c:v>
                </c:pt>
                <c:pt idx="63">
                  <c:v>8.3137747793599851E-4</c:v>
                </c:pt>
                <c:pt idx="64">
                  <c:v>5.5384527960669822E-4</c:v>
                </c:pt>
                <c:pt idx="65">
                  <c:v>3.6501501534593904E-4</c:v>
                </c:pt>
                <c:pt idx="66">
                  <c:v>2.3802101220665113E-4</c:v>
                </c:pt>
                <c:pt idx="67">
                  <c:v>1.5358362801546423E-4</c:v>
                </c:pt>
                <c:pt idx="68">
                  <c:v>9.8069942531039015E-5</c:v>
                </c:pt>
                <c:pt idx="69">
                  <c:v>6.1975362281894522E-5</c:v>
                </c:pt>
                <c:pt idx="70">
                  <c:v>3.8763271951688478E-5</c:v>
                </c:pt>
                <c:pt idx="71">
                  <c:v>2.3997278386488585E-5</c:v>
                </c:pt>
                <c:pt idx="72">
                  <c:v>1.4704908664198086E-5</c:v>
                </c:pt>
                <c:pt idx="73">
                  <c:v>8.9194301990209925E-6</c:v>
                </c:pt>
                <c:pt idx="74">
                  <c:v>5.3554937783450989E-6</c:v>
                </c:pt>
                <c:pt idx="75">
                  <c:v>3.183176046482362E-6</c:v>
                </c:pt>
                <c:pt idx="76">
                  <c:v>1.872965891911281E-6</c:v>
                </c:pt>
                <c:pt idx="77">
                  <c:v>1.0909755177353235E-6</c:v>
                </c:pt>
                <c:pt idx="78">
                  <c:v>6.2910432074684646E-7</c:v>
                </c:pt>
                <c:pt idx="79">
                  <c:v>3.5913555616003544E-7</c:v>
                </c:pt>
                <c:pt idx="8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854C-8672-14DEF0EE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40800"/>
        <c:axId val="1784831488"/>
      </c:lineChart>
      <c:catAx>
        <c:axId val="17853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1488"/>
        <c:crosses val="autoZero"/>
        <c:auto val="1"/>
        <c:lblAlgn val="ctr"/>
        <c:lblOffset val="100"/>
        <c:tickLblSkip val="4"/>
        <c:noMultiLvlLbl val="0"/>
      </c:catAx>
      <c:valAx>
        <c:axId val="1784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'課題2-6'!$D$5</c:f>
              <c:strCache>
                <c:ptCount val="1"/>
                <c:pt idx="0">
                  <c:v>正答確率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'課題2-6'!$E$3:$FI$3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-2.5499999999999998</c:v>
                </c:pt>
                <c:pt idx="30">
                  <c:v>-2.5</c:v>
                </c:pt>
                <c:pt idx="31">
                  <c:v>-2.4500000000000002</c:v>
                </c:pt>
                <c:pt idx="32">
                  <c:v>-2.4</c:v>
                </c:pt>
                <c:pt idx="33">
                  <c:v>-2.35</c:v>
                </c:pt>
                <c:pt idx="34">
                  <c:v>-2.2999999999999998</c:v>
                </c:pt>
                <c:pt idx="35">
                  <c:v>-2.25</c:v>
                </c:pt>
                <c:pt idx="36">
                  <c:v>-2.2000000000000002</c:v>
                </c:pt>
                <c:pt idx="37">
                  <c:v>-2.15</c:v>
                </c:pt>
                <c:pt idx="38">
                  <c:v>-2.1</c:v>
                </c:pt>
                <c:pt idx="39">
                  <c:v>-2.0499999999999998</c:v>
                </c:pt>
                <c:pt idx="40">
                  <c:v>-2</c:v>
                </c:pt>
                <c:pt idx="41">
                  <c:v>-1.95</c:v>
                </c:pt>
                <c:pt idx="42">
                  <c:v>-1.9</c:v>
                </c:pt>
                <c:pt idx="43">
                  <c:v>-1.85</c:v>
                </c:pt>
                <c:pt idx="44">
                  <c:v>-1.8</c:v>
                </c:pt>
                <c:pt idx="45">
                  <c:v>-1.75</c:v>
                </c:pt>
                <c:pt idx="46">
                  <c:v>-1.7</c:v>
                </c:pt>
                <c:pt idx="47">
                  <c:v>-1.65</c:v>
                </c:pt>
                <c:pt idx="48">
                  <c:v>-1.6</c:v>
                </c:pt>
                <c:pt idx="49">
                  <c:v>-1.55</c:v>
                </c:pt>
                <c:pt idx="50">
                  <c:v>-1.5</c:v>
                </c:pt>
                <c:pt idx="51">
                  <c:v>-1.45</c:v>
                </c:pt>
                <c:pt idx="52">
                  <c:v>-1.4</c:v>
                </c:pt>
                <c:pt idx="53">
                  <c:v>-1.35</c:v>
                </c:pt>
                <c:pt idx="54">
                  <c:v>-1.3</c:v>
                </c:pt>
                <c:pt idx="55">
                  <c:v>-1.25</c:v>
                </c:pt>
                <c:pt idx="56">
                  <c:v>-1.2</c:v>
                </c:pt>
                <c:pt idx="57">
                  <c:v>-1.1499999999999999</c:v>
                </c:pt>
                <c:pt idx="58">
                  <c:v>-1.1000000000000001</c:v>
                </c:pt>
                <c:pt idx="59">
                  <c:v>-1.05</c:v>
                </c:pt>
                <c:pt idx="60">
                  <c:v>-1</c:v>
                </c:pt>
                <c:pt idx="61">
                  <c:v>-0.95</c:v>
                </c:pt>
                <c:pt idx="62">
                  <c:v>-0.9</c:v>
                </c:pt>
                <c:pt idx="63">
                  <c:v>-0.85</c:v>
                </c:pt>
                <c:pt idx="64">
                  <c:v>-0.8</c:v>
                </c:pt>
                <c:pt idx="65">
                  <c:v>-0.75</c:v>
                </c:pt>
                <c:pt idx="66">
                  <c:v>-0.7</c:v>
                </c:pt>
                <c:pt idx="67">
                  <c:v>-0.65</c:v>
                </c:pt>
                <c:pt idx="68">
                  <c:v>-0.6</c:v>
                </c:pt>
                <c:pt idx="69">
                  <c:v>-0.55000000000000004</c:v>
                </c:pt>
                <c:pt idx="70">
                  <c:v>-0.5</c:v>
                </c:pt>
                <c:pt idx="71">
                  <c:v>-0.45</c:v>
                </c:pt>
                <c:pt idx="72">
                  <c:v>-0.4</c:v>
                </c:pt>
                <c:pt idx="73">
                  <c:v>-0.35</c:v>
                </c:pt>
                <c:pt idx="74">
                  <c:v>-0.3</c:v>
                </c:pt>
                <c:pt idx="75">
                  <c:v>-0.25</c:v>
                </c:pt>
                <c:pt idx="76">
                  <c:v>-0.2</c:v>
                </c:pt>
                <c:pt idx="77">
                  <c:v>-0.15</c:v>
                </c:pt>
                <c:pt idx="78">
                  <c:v>-0.1</c:v>
                </c:pt>
                <c:pt idx="79">
                  <c:v>-0.05</c:v>
                </c:pt>
                <c:pt idx="80">
                  <c:v>0</c:v>
                </c:pt>
                <c:pt idx="81">
                  <c:v>0.05</c:v>
                </c:pt>
                <c:pt idx="82">
                  <c:v>0.1</c:v>
                </c:pt>
                <c:pt idx="83">
                  <c:v>0.15</c:v>
                </c:pt>
                <c:pt idx="84">
                  <c:v>0.2</c:v>
                </c:pt>
                <c:pt idx="85">
                  <c:v>0.25</c:v>
                </c:pt>
                <c:pt idx="86">
                  <c:v>0.3</c:v>
                </c:pt>
                <c:pt idx="87">
                  <c:v>0.35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0.95</c:v>
                </c:pt>
                <c:pt idx="100">
                  <c:v>1</c:v>
                </c:pt>
                <c:pt idx="101">
                  <c:v>1.05</c:v>
                </c:pt>
                <c:pt idx="102">
                  <c:v>1.1000000000000001</c:v>
                </c:pt>
                <c:pt idx="103">
                  <c:v>1.1499999999999999</c:v>
                </c:pt>
                <c:pt idx="104">
                  <c:v>1.2</c:v>
                </c:pt>
                <c:pt idx="105">
                  <c:v>1.25</c:v>
                </c:pt>
                <c:pt idx="106">
                  <c:v>1.3</c:v>
                </c:pt>
                <c:pt idx="107">
                  <c:v>1.35</c:v>
                </c:pt>
                <c:pt idx="108">
                  <c:v>1.4</c:v>
                </c:pt>
                <c:pt idx="109">
                  <c:v>1.45</c:v>
                </c:pt>
                <c:pt idx="110">
                  <c:v>1.5</c:v>
                </c:pt>
                <c:pt idx="111">
                  <c:v>1.55</c:v>
                </c:pt>
                <c:pt idx="112">
                  <c:v>1.6</c:v>
                </c:pt>
                <c:pt idx="113">
                  <c:v>1.65</c:v>
                </c:pt>
                <c:pt idx="114">
                  <c:v>1.7</c:v>
                </c:pt>
                <c:pt idx="115">
                  <c:v>1.75</c:v>
                </c:pt>
                <c:pt idx="116">
                  <c:v>1.8</c:v>
                </c:pt>
                <c:pt idx="117">
                  <c:v>1.85</c:v>
                </c:pt>
                <c:pt idx="118">
                  <c:v>1.9</c:v>
                </c:pt>
                <c:pt idx="119">
                  <c:v>1.95</c:v>
                </c:pt>
                <c:pt idx="120">
                  <c:v>2</c:v>
                </c:pt>
                <c:pt idx="121">
                  <c:v>2.0499999999999998</c:v>
                </c:pt>
                <c:pt idx="122">
                  <c:v>2.1</c:v>
                </c:pt>
                <c:pt idx="123">
                  <c:v>2.15</c:v>
                </c:pt>
                <c:pt idx="124">
                  <c:v>2.2000000000000002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2.4</c:v>
                </c:pt>
                <c:pt idx="129">
                  <c:v>2.4500000000000002</c:v>
                </c:pt>
                <c:pt idx="130">
                  <c:v>2.5</c:v>
                </c:pt>
                <c:pt idx="131">
                  <c:v>2.5499999999999998</c:v>
                </c:pt>
                <c:pt idx="132">
                  <c:v>2.6</c:v>
                </c:pt>
                <c:pt idx="133">
                  <c:v>2.65</c:v>
                </c:pt>
                <c:pt idx="134">
                  <c:v>2.7</c:v>
                </c:pt>
                <c:pt idx="135">
                  <c:v>2.75</c:v>
                </c:pt>
                <c:pt idx="136">
                  <c:v>2.8</c:v>
                </c:pt>
                <c:pt idx="137">
                  <c:v>2.85</c:v>
                </c:pt>
                <c:pt idx="138">
                  <c:v>2.9</c:v>
                </c:pt>
                <c:pt idx="139">
                  <c:v>2.95</c:v>
                </c:pt>
                <c:pt idx="140">
                  <c:v>3</c:v>
                </c:pt>
                <c:pt idx="141">
                  <c:v>3.05</c:v>
                </c:pt>
                <c:pt idx="142">
                  <c:v>3.1</c:v>
                </c:pt>
                <c:pt idx="143">
                  <c:v>3.15</c:v>
                </c:pt>
                <c:pt idx="144">
                  <c:v>3.2</c:v>
                </c:pt>
                <c:pt idx="145">
                  <c:v>3.25</c:v>
                </c:pt>
                <c:pt idx="146">
                  <c:v>3.3</c:v>
                </c:pt>
                <c:pt idx="147">
                  <c:v>3.35</c:v>
                </c:pt>
                <c:pt idx="148">
                  <c:v>3.4</c:v>
                </c:pt>
                <c:pt idx="149">
                  <c:v>3.45</c:v>
                </c:pt>
                <c:pt idx="150">
                  <c:v>3.5</c:v>
                </c:pt>
                <c:pt idx="151">
                  <c:v>3.55</c:v>
                </c:pt>
                <c:pt idx="152">
                  <c:v>3.6</c:v>
                </c:pt>
                <c:pt idx="153">
                  <c:v>3.65</c:v>
                </c:pt>
                <c:pt idx="154">
                  <c:v>3.7</c:v>
                </c:pt>
                <c:pt idx="155">
                  <c:v>3.75</c:v>
                </c:pt>
                <c:pt idx="156">
                  <c:v>3.8</c:v>
                </c:pt>
                <c:pt idx="157">
                  <c:v>3.85</c:v>
                </c:pt>
                <c:pt idx="158">
                  <c:v>3.9</c:v>
                </c:pt>
                <c:pt idx="159">
                  <c:v>3.95</c:v>
                </c:pt>
                <c:pt idx="160">
                  <c:v>4</c:v>
                </c:pt>
              </c:numCache>
            </c:numRef>
          </c:cat>
          <c:val>
            <c:numRef>
              <c:f>'課題2-6'!$E$5:$FI$5</c:f>
              <c:numCache>
                <c:formatCode>General</c:formatCode>
                <c:ptCount val="161"/>
                <c:pt idx="0">
                  <c:v>5.073362092837218E-4</c:v>
                </c:pt>
                <c:pt idx="1">
                  <c:v>5.539640073432213E-4</c:v>
                </c:pt>
                <c:pt idx="2">
                  <c:v>6.0487463748814055E-4</c:v>
                </c:pt>
                <c:pt idx="3">
                  <c:v>6.6046098561270124E-4</c:v>
                </c:pt>
                <c:pt idx="4">
                  <c:v>7.2115188319659144E-4</c:v>
                </c:pt>
                <c:pt idx="5">
                  <c:v>7.8741537758611761E-4</c:v>
                </c:pt>
                <c:pt idx="6">
                  <c:v>8.5976229625655447E-4</c:v>
                </c:pt>
                <c:pt idx="7">
                  <c:v>9.3875013079912036E-4</c:v>
                </c:pt>
                <c:pt idx="8">
                  <c:v>1.0249872684972769E-3</c:v>
                </c:pt>
                <c:pt idx="9">
                  <c:v>1.119137601626853E-3</c:v>
                </c:pt>
                <c:pt idx="10">
                  <c:v>1.221925547037483E-3</c:v>
                </c:pt>
                <c:pt idx="11">
                  <c:v>1.3341415111529269E-3</c:v>
                </c:pt>
                <c:pt idx="12">
                  <c:v>1.4566478382670119E-3</c:v>
                </c:pt>
                <c:pt idx="13">
                  <c:v>1.5903852829103151E-3</c:v>
                </c:pt>
                <c:pt idx="14">
                  <c:v>1.7363800501175835E-3</c:v>
                </c:pt>
                <c:pt idx="15">
                  <c:v>1.8957514506313983E-3</c:v>
                </c:pt>
                <c:pt idx="16">
                  <c:v>2.0697202214233637E-3</c:v>
                </c:pt>
                <c:pt idx="17">
                  <c:v>2.2596175653845632E-3</c:v>
                </c:pt>
                <c:pt idx="18">
                  <c:v>2.4668949676102505E-3</c:v>
                </c:pt>
                <c:pt idx="19">
                  <c:v>2.6931348493495137E-3</c:v>
                </c:pt>
                <c:pt idx="20">
                  <c:v>2.9400621243691107E-3</c:v>
                </c:pt>
                <c:pt idx="21">
                  <c:v>3.2095567261404881E-3</c:v>
                </c:pt>
                <c:pt idx="22">
                  <c:v>3.5036671778339201E-3</c:v>
                </c:pt>
                <c:pt idx="23">
                  <c:v>3.8246252805113202E-3</c:v>
                </c:pt>
                <c:pt idx="24">
                  <c:v>4.1748619980462205E-3</c:v>
                </c:pt>
                <c:pt idx="25">
                  <c:v>4.5570246200383E-3</c:v>
                </c:pt>
                <c:pt idx="26">
                  <c:v>4.9739952861754359E-3</c:v>
                </c:pt>
                <c:pt idx="27">
                  <c:v>5.428910956938501E-3</c:v>
                </c:pt>
                <c:pt idx="28">
                  <c:v>5.9251849160154154E-3</c:v>
                </c:pt>
                <c:pt idx="29">
                  <c:v>6.4665298890165552E-3</c:v>
                </c:pt>
                <c:pt idx="30">
                  <c:v>7.05698286073656E-3</c:v>
                </c:pt>
                <c:pt idx="31">
                  <c:v>7.7009316689006192E-3</c:v>
                </c:pt>
                <c:pt idx="32">
                  <c:v>8.4031434456080627E-3</c:v>
                </c:pt>
                <c:pt idx="33">
                  <c:v>9.1687949680072239E-3</c:v>
                </c:pt>
                <c:pt idx="34">
                  <c:v>1.0003504966477455E-2</c:v>
                </c:pt>
                <c:pt idx="35">
                  <c:v>1.0913368421032724E-2</c:v>
                </c:pt>
                <c:pt idx="36">
                  <c:v>1.1904992853964522E-2</c:v>
                </c:pt>
                <c:pt idx="37">
                  <c:v>1.298553659795745E-2</c:v>
                </c:pt>
                <c:pt idx="38">
                  <c:v>1.4162748982963427E-2</c:v>
                </c:pt>
                <c:pt idx="39">
                  <c:v>1.5445012340800666E-2</c:v>
                </c:pt>
                <c:pt idx="40">
                  <c:v>1.6841385672410052E-2</c:v>
                </c:pt>
                <c:pt idx="41">
                  <c:v>1.8361649757485794E-2</c:v>
                </c:pt>
                <c:pt idx="42">
                  <c:v>2.0016353408209897E-2</c:v>
                </c:pt>
                <c:pt idx="43">
                  <c:v>2.1816860476383274E-2</c:v>
                </c:pt>
                <c:pt idx="44">
                  <c:v>2.377539711461862E-2</c:v>
                </c:pt>
                <c:pt idx="45">
                  <c:v>2.5905098665704795E-2</c:v>
                </c:pt>
                <c:pt idx="46">
                  <c:v>2.8220055408102584E-2</c:v>
                </c:pt>
                <c:pt idx="47">
                  <c:v>3.0735356218311225E-2</c:v>
                </c:pt>
                <c:pt idx="48">
                  <c:v>3.3467129021398444E-2</c:v>
                </c:pt>
                <c:pt idx="49">
                  <c:v>3.6432576688675063E-2</c:v>
                </c:pt>
                <c:pt idx="50">
                  <c:v>3.9650006806421327E-2</c:v>
                </c:pt>
                <c:pt idx="51">
                  <c:v>4.3138853482869992E-2</c:v>
                </c:pt>
                <c:pt idx="52">
                  <c:v>4.6919689084833682E-2</c:v>
                </c:pt>
                <c:pt idx="53">
                  <c:v>5.1014223504726314E-2</c:v>
                </c:pt>
                <c:pt idx="54">
                  <c:v>5.5445288259808823E-2</c:v>
                </c:pt>
                <c:pt idx="55">
                  <c:v>6.0236802427580491E-2</c:v>
                </c:pt>
                <c:pt idx="56">
                  <c:v>6.5413717136915434E-2</c:v>
                </c:pt>
                <c:pt idx="57">
                  <c:v>7.1001935080193368E-2</c:v>
                </c:pt>
                <c:pt idx="58">
                  <c:v>7.7028201307958177E-2</c:v>
                </c:pt>
                <c:pt idx="59">
                  <c:v>8.3519961439831217E-2</c:v>
                </c:pt>
                <c:pt idx="60">
                  <c:v>9.0505183403516626E-2</c:v>
                </c:pt>
                <c:pt idx="61">
                  <c:v>9.8012138932288703E-2</c:v>
                </c:pt>
                <c:pt idx="62">
                  <c:v>0.10606914134869617</c:v>
                </c:pt>
                <c:pt idx="63">
                  <c:v>0.11470423667922773</c:v>
                </c:pt>
                <c:pt idx="64">
                  <c:v>0.12394484592266047</c:v>
                </c:pt>
                <c:pt idx="65">
                  <c:v>0.13381735737250025</c:v>
                </c:pt>
                <c:pt idx="66">
                  <c:v>0.14434666930351089</c:v>
                </c:pt>
                <c:pt idx="67">
                  <c:v>0.1555556850944565</c:v>
                </c:pt>
                <c:pt idx="68">
                  <c:v>0.16746476497706536</c:v>
                </c:pt>
                <c:pt idx="69">
                  <c:v>0.18009114105421367</c:v>
                </c:pt>
                <c:pt idx="70">
                  <c:v>0.19344830496739959</c:v>
                </c:pt>
                <c:pt idx="71">
                  <c:v>0.20754538052752589</c:v>
                </c:pt>
                <c:pt idx="72">
                  <c:v>0.22238649662637486</c:v>
                </c:pt>
                <c:pt idx="73">
                  <c:v>0.23797017864998271</c:v>
                </c:pt>
                <c:pt idx="74">
                  <c:v>0.25428877921189386</c:v>
                </c:pt>
                <c:pt idx="75">
                  <c:v>0.27132797107607892</c:v>
                </c:pt>
                <c:pt idx="76">
                  <c:v>0.28906632639199903</c:v>
                </c:pt>
                <c:pt idx="77">
                  <c:v>0.30747500656783033</c:v>
                </c:pt>
                <c:pt idx="78">
                  <c:v>0.32651758604186687</c:v>
                </c:pt>
                <c:pt idx="79">
                  <c:v>0.34615003071492434</c:v>
                </c:pt>
                <c:pt idx="80">
                  <c:v>0.36632084780458746</c:v>
                </c:pt>
                <c:pt idx="81">
                  <c:v>0.38697141841548743</c:v>
                </c:pt>
                <c:pt idx="82">
                  <c:v>0.40803651735985125</c:v>
                </c:pt>
                <c:pt idx="83">
                  <c:v>0.42944501701692528</c:v>
                </c:pt>
                <c:pt idx="84">
                  <c:v>0.45112076372171278</c:v>
                </c:pt>
                <c:pt idx="85">
                  <c:v>0.47298360685377061</c:v>
                </c:pt>
                <c:pt idx="86">
                  <c:v>0.49495055304092889</c:v>
                </c:pt>
                <c:pt idx="87">
                  <c:v>0.51693701128517711</c:v>
                </c:pt>
                <c:pt idx="88">
                  <c:v>0.53885808988180617</c:v>
                </c:pt>
                <c:pt idx="89">
                  <c:v>0.56062990314254757</c:v>
                </c:pt>
                <c:pt idx="90">
                  <c:v>0.5821708453881389</c:v>
                </c:pt>
                <c:pt idx="91">
                  <c:v>0.60340279149147213</c:v>
                </c:pt>
                <c:pt idx="92">
                  <c:v>0.62425218727655574</c:v>
                </c:pt>
                <c:pt idx="93">
                  <c:v>0.64465099897764133</c:v>
                </c:pt>
                <c:pt idx="94">
                  <c:v>0.66453749826174902</c:v>
                </c:pt>
                <c:pt idx="95">
                  <c:v>0.68385686745262431</c:v>
                </c:pt>
                <c:pt idx="96">
                  <c:v>0.70256161797259975</c:v>
                </c:pt>
                <c:pt idx="97">
                  <c:v>0.72061182307871652</c:v>
                </c:pt>
                <c:pt idx="98">
                  <c:v>0.73797517322826778</c:v>
                </c:pt>
                <c:pt idx="99">
                  <c:v>0.75462686849900851</c:v>
                </c:pt>
                <c:pt idx="100">
                  <c:v>0.77054936717646794</c:v>
                </c:pt>
                <c:pt idx="101">
                  <c:v>0.78573201280619209</c:v>
                </c:pt>
                <c:pt idx="102">
                  <c:v>0.80017056371653406</c:v>
                </c:pt>
                <c:pt idx="103">
                  <c:v>0.81386664937252928</c:v>
                </c:pt>
                <c:pt idx="104">
                  <c:v>0.82682717712056841</c:v>
                </c:pt>
                <c:pt idx="105">
                  <c:v>0.83906371116688261</c:v>
                </c:pt>
                <c:pt idx="106">
                  <c:v>0.85059184325540194</c:v>
                </c:pt>
                <c:pt idx="107">
                  <c:v>0.86143057171986925</c:v>
                </c:pt>
                <c:pt idx="108">
                  <c:v>0.87160170260400383</c:v>
                </c:pt>
                <c:pt idx="109">
                  <c:v>0.88112928355933884</c:v>
                </c:pt>
                <c:pt idx="110">
                  <c:v>0.89003907838968543</c:v>
                </c:pt>
                <c:pt idx="111">
                  <c:v>0.89835808751934265</c:v>
                </c:pt>
                <c:pt idx="112">
                  <c:v>0.90611411738614933</c:v>
                </c:pt>
                <c:pt idx="113">
                  <c:v>0.91333539983409961</c:v>
                </c:pt>
                <c:pt idx="114">
                  <c:v>0.92005026101042453</c:v>
                </c:pt>
                <c:pt idx="115">
                  <c:v>0.9262868380453686</c:v>
                </c:pt>
                <c:pt idx="116">
                  <c:v>0.93207284088181497</c:v>
                </c:pt>
                <c:pt idx="117">
                  <c:v>0.93743535599010908</c:v>
                </c:pt>
                <c:pt idx="118">
                  <c:v>0.94240068831038659</c:v>
                </c:pt>
                <c:pt idx="119">
                  <c:v>0.94699423756900181</c:v>
                </c:pt>
                <c:pt idx="120">
                  <c:v>0.95124040507759855</c:v>
                </c:pt>
                <c:pt idx="121">
                  <c:v>0.95516252720653516</c:v>
                </c:pt>
                <c:pt idx="122">
                  <c:v>0.9587828318966688</c:v>
                </c:pt>
                <c:pt idx="123">
                  <c:v>0.96212241480742999</c:v>
                </c:pt>
                <c:pt idx="124">
                  <c:v>0.96520123197196916</c:v>
                </c:pt>
                <c:pt idx="125">
                  <c:v>0.96803810612360341</c:v>
                </c:pt>
                <c:pt idx="126">
                  <c:v>0.97065074415758501</c:v>
                </c:pt>
                <c:pt idx="127">
                  <c:v>0.97305576348762035</c:v>
                </c:pt>
                <c:pt idx="128">
                  <c:v>0.97526872533985498</c:v>
                </c:pt>
                <c:pt idx="129">
                  <c:v>0.97730417329291708</c:v>
                </c:pt>
                <c:pt idx="130">
                  <c:v>0.97917567561784613</c:v>
                </c:pt>
                <c:pt idx="131">
                  <c:v>0.98089587019455493</c:v>
                </c:pt>
                <c:pt idx="132">
                  <c:v>0.98247651098138677</c:v>
                </c:pt>
                <c:pt idx="133">
                  <c:v>0.98392851519163249</c:v>
                </c:pt>
                <c:pt idx="134">
                  <c:v>0.98526201048653483</c:v>
                </c:pt>
                <c:pt idx="135">
                  <c:v>0.98648638162965863</c:v>
                </c:pt>
                <c:pt idx="136">
                  <c:v>0.98761031616415773</c:v>
                </c:pt>
                <c:pt idx="137">
                  <c:v>0.98864184877411532</c:v>
                </c:pt>
                <c:pt idx="138">
                  <c:v>0.98958840407555004</c:v>
                </c:pt>
                <c:pt idx="139">
                  <c:v>0.9904568376535563</c:v>
                </c:pt>
                <c:pt idx="140">
                  <c:v>0.99125347522102236</c:v>
                </c:pt>
                <c:pt idx="141">
                  <c:v>0.99198414982298111</c:v>
                </c:pt>
                <c:pt idx="142">
                  <c:v>0.99265423705027511</c:v>
                </c:pt>
                <c:pt idx="143">
                  <c:v>0.99326868825815873</c:v>
                </c:pt>
                <c:pt idx="144">
                  <c:v>0.99383206181081596</c:v>
                </c:pt>
                <c:pt idx="145">
                  <c:v>0.9943485523925929</c:v>
                </c:pt>
                <c:pt idx="146">
                  <c:v>0.99482201844187379</c:v>
                </c:pt>
                <c:pt idx="147">
                  <c:v>0.99525600777477075</c:v>
                </c:pt>
                <c:pt idx="148">
                  <c:v>0.99565378147380901</c:v>
                </c:pt>
                <c:pt idx="149">
                  <c:v>0.99601833612214474</c:v>
                </c:pt>
                <c:pt idx="150">
                  <c:v>0.99635242446704475</c:v>
                </c:pt>
                <c:pt idx="151">
                  <c:v>0.99665857459781393</c:v>
                </c:pt>
                <c:pt idx="152">
                  <c:v>0.99693910772341732</c:v>
                </c:pt>
                <c:pt idx="153">
                  <c:v>0.99719615463401878</c:v>
                </c:pt>
                <c:pt idx="154">
                  <c:v>0.99743167092878204</c:v>
                </c:pt>
                <c:pt idx="155">
                  <c:v>0.99764745108978481</c:v>
                </c:pt>
                <c:pt idx="156">
                  <c:v>0.99784514147891312</c:v>
                </c:pt>
                <c:pt idx="157">
                  <c:v>0.99802625233131526</c:v>
                </c:pt>
                <c:pt idx="158">
                  <c:v>0.99819216881547668</c:v>
                </c:pt>
                <c:pt idx="159">
                  <c:v>0.99834416122635683</c:v>
                </c:pt>
                <c:pt idx="16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C-584D-B7B4-9ED51C255526}"/>
            </c:ext>
          </c:extLst>
        </c:ser>
        <c:ser>
          <c:idx val="1"/>
          <c:order val="1"/>
          <c:tx>
            <c:strRef>
              <c:f>'課題2-6'!$D$6</c:f>
              <c:strCache>
                <c:ptCount val="1"/>
                <c:pt idx="0">
                  <c:v>誤答確率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'課題2-6'!$E$3:$FI$3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-2.5499999999999998</c:v>
                </c:pt>
                <c:pt idx="30">
                  <c:v>-2.5</c:v>
                </c:pt>
                <c:pt idx="31">
                  <c:v>-2.4500000000000002</c:v>
                </c:pt>
                <c:pt idx="32">
                  <c:v>-2.4</c:v>
                </c:pt>
                <c:pt idx="33">
                  <c:v>-2.35</c:v>
                </c:pt>
                <c:pt idx="34">
                  <c:v>-2.2999999999999998</c:v>
                </c:pt>
                <c:pt idx="35">
                  <c:v>-2.25</c:v>
                </c:pt>
                <c:pt idx="36">
                  <c:v>-2.2000000000000002</c:v>
                </c:pt>
                <c:pt idx="37">
                  <c:v>-2.15</c:v>
                </c:pt>
                <c:pt idx="38">
                  <c:v>-2.1</c:v>
                </c:pt>
                <c:pt idx="39">
                  <c:v>-2.0499999999999998</c:v>
                </c:pt>
                <c:pt idx="40">
                  <c:v>-2</c:v>
                </c:pt>
                <c:pt idx="41">
                  <c:v>-1.95</c:v>
                </c:pt>
                <c:pt idx="42">
                  <c:v>-1.9</c:v>
                </c:pt>
                <c:pt idx="43">
                  <c:v>-1.85</c:v>
                </c:pt>
                <c:pt idx="44">
                  <c:v>-1.8</c:v>
                </c:pt>
                <c:pt idx="45">
                  <c:v>-1.75</c:v>
                </c:pt>
                <c:pt idx="46">
                  <c:v>-1.7</c:v>
                </c:pt>
                <c:pt idx="47">
                  <c:v>-1.65</c:v>
                </c:pt>
                <c:pt idx="48">
                  <c:v>-1.6</c:v>
                </c:pt>
                <c:pt idx="49">
                  <c:v>-1.55</c:v>
                </c:pt>
                <c:pt idx="50">
                  <c:v>-1.5</c:v>
                </c:pt>
                <c:pt idx="51">
                  <c:v>-1.45</c:v>
                </c:pt>
                <c:pt idx="52">
                  <c:v>-1.4</c:v>
                </c:pt>
                <c:pt idx="53">
                  <c:v>-1.35</c:v>
                </c:pt>
                <c:pt idx="54">
                  <c:v>-1.3</c:v>
                </c:pt>
                <c:pt idx="55">
                  <c:v>-1.25</c:v>
                </c:pt>
                <c:pt idx="56">
                  <c:v>-1.2</c:v>
                </c:pt>
                <c:pt idx="57">
                  <c:v>-1.1499999999999999</c:v>
                </c:pt>
                <c:pt idx="58">
                  <c:v>-1.1000000000000001</c:v>
                </c:pt>
                <c:pt idx="59">
                  <c:v>-1.05</c:v>
                </c:pt>
                <c:pt idx="60">
                  <c:v>-1</c:v>
                </c:pt>
                <c:pt idx="61">
                  <c:v>-0.95</c:v>
                </c:pt>
                <c:pt idx="62">
                  <c:v>-0.9</c:v>
                </c:pt>
                <c:pt idx="63">
                  <c:v>-0.85</c:v>
                </c:pt>
                <c:pt idx="64">
                  <c:v>-0.8</c:v>
                </c:pt>
                <c:pt idx="65">
                  <c:v>-0.75</c:v>
                </c:pt>
                <c:pt idx="66">
                  <c:v>-0.7</c:v>
                </c:pt>
                <c:pt idx="67">
                  <c:v>-0.65</c:v>
                </c:pt>
                <c:pt idx="68">
                  <c:v>-0.6</c:v>
                </c:pt>
                <c:pt idx="69">
                  <c:v>-0.55000000000000004</c:v>
                </c:pt>
                <c:pt idx="70">
                  <c:v>-0.5</c:v>
                </c:pt>
                <c:pt idx="71">
                  <c:v>-0.45</c:v>
                </c:pt>
                <c:pt idx="72">
                  <c:v>-0.4</c:v>
                </c:pt>
                <c:pt idx="73">
                  <c:v>-0.35</c:v>
                </c:pt>
                <c:pt idx="74">
                  <c:v>-0.3</c:v>
                </c:pt>
                <c:pt idx="75">
                  <c:v>-0.25</c:v>
                </c:pt>
                <c:pt idx="76">
                  <c:v>-0.2</c:v>
                </c:pt>
                <c:pt idx="77">
                  <c:v>-0.15</c:v>
                </c:pt>
                <c:pt idx="78">
                  <c:v>-0.1</c:v>
                </c:pt>
                <c:pt idx="79">
                  <c:v>-0.05</c:v>
                </c:pt>
                <c:pt idx="80">
                  <c:v>0</c:v>
                </c:pt>
                <c:pt idx="81">
                  <c:v>0.05</c:v>
                </c:pt>
                <c:pt idx="82">
                  <c:v>0.1</c:v>
                </c:pt>
                <c:pt idx="83">
                  <c:v>0.15</c:v>
                </c:pt>
                <c:pt idx="84">
                  <c:v>0.2</c:v>
                </c:pt>
                <c:pt idx="85">
                  <c:v>0.25</c:v>
                </c:pt>
                <c:pt idx="86">
                  <c:v>0.3</c:v>
                </c:pt>
                <c:pt idx="87">
                  <c:v>0.35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0.95</c:v>
                </c:pt>
                <c:pt idx="100">
                  <c:v>1</c:v>
                </c:pt>
                <c:pt idx="101">
                  <c:v>1.05</c:v>
                </c:pt>
                <c:pt idx="102">
                  <c:v>1.1000000000000001</c:v>
                </c:pt>
                <c:pt idx="103">
                  <c:v>1.1499999999999999</c:v>
                </c:pt>
                <c:pt idx="104">
                  <c:v>1.2</c:v>
                </c:pt>
                <c:pt idx="105">
                  <c:v>1.25</c:v>
                </c:pt>
                <c:pt idx="106">
                  <c:v>1.3</c:v>
                </c:pt>
                <c:pt idx="107">
                  <c:v>1.35</c:v>
                </c:pt>
                <c:pt idx="108">
                  <c:v>1.4</c:v>
                </c:pt>
                <c:pt idx="109">
                  <c:v>1.45</c:v>
                </c:pt>
                <c:pt idx="110">
                  <c:v>1.5</c:v>
                </c:pt>
                <c:pt idx="111">
                  <c:v>1.55</c:v>
                </c:pt>
                <c:pt idx="112">
                  <c:v>1.6</c:v>
                </c:pt>
                <c:pt idx="113">
                  <c:v>1.65</c:v>
                </c:pt>
                <c:pt idx="114">
                  <c:v>1.7</c:v>
                </c:pt>
                <c:pt idx="115">
                  <c:v>1.75</c:v>
                </c:pt>
                <c:pt idx="116">
                  <c:v>1.8</c:v>
                </c:pt>
                <c:pt idx="117">
                  <c:v>1.85</c:v>
                </c:pt>
                <c:pt idx="118">
                  <c:v>1.9</c:v>
                </c:pt>
                <c:pt idx="119">
                  <c:v>1.95</c:v>
                </c:pt>
                <c:pt idx="120">
                  <c:v>2</c:v>
                </c:pt>
                <c:pt idx="121">
                  <c:v>2.0499999999999998</c:v>
                </c:pt>
                <c:pt idx="122">
                  <c:v>2.1</c:v>
                </c:pt>
                <c:pt idx="123">
                  <c:v>2.15</c:v>
                </c:pt>
                <c:pt idx="124">
                  <c:v>2.2000000000000002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2.4</c:v>
                </c:pt>
                <c:pt idx="129">
                  <c:v>2.4500000000000002</c:v>
                </c:pt>
                <c:pt idx="130">
                  <c:v>2.5</c:v>
                </c:pt>
                <c:pt idx="131">
                  <c:v>2.5499999999999998</c:v>
                </c:pt>
                <c:pt idx="132">
                  <c:v>2.6</c:v>
                </c:pt>
                <c:pt idx="133">
                  <c:v>2.65</c:v>
                </c:pt>
                <c:pt idx="134">
                  <c:v>2.7</c:v>
                </c:pt>
                <c:pt idx="135">
                  <c:v>2.75</c:v>
                </c:pt>
                <c:pt idx="136">
                  <c:v>2.8</c:v>
                </c:pt>
                <c:pt idx="137">
                  <c:v>2.85</c:v>
                </c:pt>
                <c:pt idx="138">
                  <c:v>2.9</c:v>
                </c:pt>
                <c:pt idx="139">
                  <c:v>2.95</c:v>
                </c:pt>
                <c:pt idx="140">
                  <c:v>3</c:v>
                </c:pt>
                <c:pt idx="141">
                  <c:v>3.05</c:v>
                </c:pt>
                <c:pt idx="142">
                  <c:v>3.1</c:v>
                </c:pt>
                <c:pt idx="143">
                  <c:v>3.15</c:v>
                </c:pt>
                <c:pt idx="144">
                  <c:v>3.2</c:v>
                </c:pt>
                <c:pt idx="145">
                  <c:v>3.25</c:v>
                </c:pt>
                <c:pt idx="146">
                  <c:v>3.3</c:v>
                </c:pt>
                <c:pt idx="147">
                  <c:v>3.35</c:v>
                </c:pt>
                <c:pt idx="148">
                  <c:v>3.4</c:v>
                </c:pt>
                <c:pt idx="149">
                  <c:v>3.45</c:v>
                </c:pt>
                <c:pt idx="150">
                  <c:v>3.5</c:v>
                </c:pt>
                <c:pt idx="151">
                  <c:v>3.55</c:v>
                </c:pt>
                <c:pt idx="152">
                  <c:v>3.6</c:v>
                </c:pt>
                <c:pt idx="153">
                  <c:v>3.65</c:v>
                </c:pt>
                <c:pt idx="154">
                  <c:v>3.7</c:v>
                </c:pt>
                <c:pt idx="155">
                  <c:v>3.75</c:v>
                </c:pt>
                <c:pt idx="156">
                  <c:v>3.8</c:v>
                </c:pt>
                <c:pt idx="157">
                  <c:v>3.85</c:v>
                </c:pt>
                <c:pt idx="158">
                  <c:v>3.9</c:v>
                </c:pt>
                <c:pt idx="159">
                  <c:v>3.95</c:v>
                </c:pt>
                <c:pt idx="160">
                  <c:v>4</c:v>
                </c:pt>
              </c:numCache>
            </c:numRef>
          </c:cat>
          <c:val>
            <c:numRef>
              <c:f>'課題2-6'!$E$6:$FI$6</c:f>
              <c:numCache>
                <c:formatCode>General</c:formatCode>
                <c:ptCount val="161"/>
                <c:pt idx="0">
                  <c:v>0.99949266379071633</c:v>
                </c:pt>
                <c:pt idx="1">
                  <c:v>0.9994460359926568</c:v>
                </c:pt>
                <c:pt idx="2">
                  <c:v>0.99939512536251185</c:v>
                </c:pt>
                <c:pt idx="3">
                  <c:v>0.99933953901438732</c:v>
                </c:pt>
                <c:pt idx="4">
                  <c:v>0.99927884811680345</c:v>
                </c:pt>
                <c:pt idx="5">
                  <c:v>0.99921258462241391</c:v>
                </c:pt>
                <c:pt idx="6">
                  <c:v>0.99914023770374349</c:v>
                </c:pt>
                <c:pt idx="7">
                  <c:v>0.99906124986920086</c:v>
                </c:pt>
                <c:pt idx="8">
                  <c:v>0.99897501273150269</c:v>
                </c:pt>
                <c:pt idx="9">
                  <c:v>0.99888086239837315</c:v>
                </c:pt>
                <c:pt idx="10">
                  <c:v>0.99877807445296252</c:v>
                </c:pt>
                <c:pt idx="11">
                  <c:v>0.99866585848884704</c:v>
                </c:pt>
                <c:pt idx="12">
                  <c:v>0.99854335216173296</c:v>
                </c:pt>
                <c:pt idx="13">
                  <c:v>0.99840961471708967</c:v>
                </c:pt>
                <c:pt idx="14">
                  <c:v>0.99826361994988244</c:v>
                </c:pt>
                <c:pt idx="15">
                  <c:v>0.99810424854936863</c:v>
                </c:pt>
                <c:pt idx="16">
                  <c:v>0.99793027977857662</c:v>
                </c:pt>
                <c:pt idx="17">
                  <c:v>0.99774038243461549</c:v>
                </c:pt>
                <c:pt idx="18">
                  <c:v>0.99753310503238979</c:v>
                </c:pt>
                <c:pt idx="19">
                  <c:v>0.99730686515065048</c:v>
                </c:pt>
                <c:pt idx="20">
                  <c:v>0.99705993787563085</c:v>
                </c:pt>
                <c:pt idx="21">
                  <c:v>0.99679044327385946</c:v>
                </c:pt>
                <c:pt idx="22">
                  <c:v>0.9964963328221661</c:v>
                </c:pt>
                <c:pt idx="23">
                  <c:v>0.99617537471948869</c:v>
                </c:pt>
                <c:pt idx="24">
                  <c:v>0.99582513800195382</c:v>
                </c:pt>
                <c:pt idx="25">
                  <c:v>0.99544297537996174</c:v>
                </c:pt>
                <c:pt idx="26">
                  <c:v>0.99502600471382452</c:v>
                </c:pt>
                <c:pt idx="27">
                  <c:v>0.99457108904306146</c:v>
                </c:pt>
                <c:pt idx="28">
                  <c:v>0.99407481508398454</c:v>
                </c:pt>
                <c:pt idx="29">
                  <c:v>0.99353347011098347</c:v>
                </c:pt>
                <c:pt idx="30">
                  <c:v>0.99294301713926347</c:v>
                </c:pt>
                <c:pt idx="31">
                  <c:v>0.99229906833109938</c:v>
                </c:pt>
                <c:pt idx="32">
                  <c:v>0.99159685655439189</c:v>
                </c:pt>
                <c:pt idx="33">
                  <c:v>0.99083120503199273</c:v>
                </c:pt>
                <c:pt idx="34">
                  <c:v>0.98999649503352249</c:v>
                </c:pt>
                <c:pt idx="35">
                  <c:v>0.98908663157896726</c:v>
                </c:pt>
                <c:pt idx="36">
                  <c:v>0.98809500714603549</c:v>
                </c:pt>
                <c:pt idx="37">
                  <c:v>0.98701446340204257</c:v>
                </c:pt>
                <c:pt idx="38">
                  <c:v>0.98583725101703656</c:v>
                </c:pt>
                <c:pt idx="39">
                  <c:v>0.98455498765919935</c:v>
                </c:pt>
                <c:pt idx="40">
                  <c:v>0.98315861432759</c:v>
                </c:pt>
                <c:pt idx="41">
                  <c:v>0.98163835024251422</c:v>
                </c:pt>
                <c:pt idx="42">
                  <c:v>0.97998364659179016</c:v>
                </c:pt>
                <c:pt idx="43">
                  <c:v>0.97818313952361668</c:v>
                </c:pt>
                <c:pt idx="44">
                  <c:v>0.97622460288538138</c:v>
                </c:pt>
                <c:pt idx="45">
                  <c:v>0.97409490133429522</c:v>
                </c:pt>
                <c:pt idx="46">
                  <c:v>0.97177994459189743</c:v>
                </c:pt>
                <c:pt idx="47">
                  <c:v>0.96926464378168875</c:v>
                </c:pt>
                <c:pt idx="48">
                  <c:v>0.96653287097860152</c:v>
                </c:pt>
                <c:pt idx="49">
                  <c:v>0.96356742331132494</c:v>
                </c:pt>
                <c:pt idx="50">
                  <c:v>0.96034999319357872</c:v>
                </c:pt>
                <c:pt idx="51">
                  <c:v>0.95686114651713006</c:v>
                </c:pt>
                <c:pt idx="52">
                  <c:v>0.95308031091516632</c:v>
                </c:pt>
                <c:pt idx="53">
                  <c:v>0.94898577649527371</c:v>
                </c:pt>
                <c:pt idx="54">
                  <c:v>0.94455471174019112</c:v>
                </c:pt>
                <c:pt idx="55">
                  <c:v>0.93976319757241955</c:v>
                </c:pt>
                <c:pt idx="56">
                  <c:v>0.93458628286308454</c:v>
                </c:pt>
                <c:pt idx="57">
                  <c:v>0.92899806491980663</c:v>
                </c:pt>
                <c:pt idx="58">
                  <c:v>0.92297179869204182</c:v>
                </c:pt>
                <c:pt idx="59">
                  <c:v>0.9164800385601688</c:v>
                </c:pt>
                <c:pt idx="60">
                  <c:v>0.90949481659648335</c:v>
                </c:pt>
                <c:pt idx="61">
                  <c:v>0.90198786106771134</c:v>
                </c:pt>
                <c:pt idx="62">
                  <c:v>0.89393085865130384</c:v>
                </c:pt>
                <c:pt idx="63">
                  <c:v>0.88529576332077231</c:v>
                </c:pt>
                <c:pt idx="64">
                  <c:v>0.87605515407733958</c:v>
                </c:pt>
                <c:pt idx="65">
                  <c:v>0.86618264262749978</c:v>
                </c:pt>
                <c:pt idx="66">
                  <c:v>0.85565333069648908</c:v>
                </c:pt>
                <c:pt idx="67">
                  <c:v>0.8444443149055435</c:v>
                </c:pt>
                <c:pt idx="68">
                  <c:v>0.83253523502293469</c:v>
                </c:pt>
                <c:pt idx="69">
                  <c:v>0.81990885894578636</c:v>
                </c:pt>
                <c:pt idx="70">
                  <c:v>0.80655169503260038</c:v>
                </c:pt>
                <c:pt idx="71">
                  <c:v>0.79245461947247409</c:v>
                </c:pt>
                <c:pt idx="72">
                  <c:v>0.77761350337362511</c:v>
                </c:pt>
                <c:pt idx="73">
                  <c:v>0.76202982135001729</c:v>
                </c:pt>
                <c:pt idx="74">
                  <c:v>0.74571122078810614</c:v>
                </c:pt>
                <c:pt idx="75">
                  <c:v>0.72867202892392102</c:v>
                </c:pt>
                <c:pt idx="76">
                  <c:v>0.71093367360800097</c:v>
                </c:pt>
                <c:pt idx="77">
                  <c:v>0.69252499343216967</c:v>
                </c:pt>
                <c:pt idx="78">
                  <c:v>0.67348241395813313</c:v>
                </c:pt>
                <c:pt idx="79">
                  <c:v>0.65384996928507566</c:v>
                </c:pt>
                <c:pt idx="80">
                  <c:v>0.6336791521954126</c:v>
                </c:pt>
                <c:pt idx="81">
                  <c:v>0.61302858158451257</c:v>
                </c:pt>
                <c:pt idx="82">
                  <c:v>0.59196348264014875</c:v>
                </c:pt>
                <c:pt idx="83">
                  <c:v>0.57055498298307472</c:v>
                </c:pt>
                <c:pt idx="84">
                  <c:v>0.54887923627828727</c:v>
                </c:pt>
                <c:pt idx="85">
                  <c:v>0.52701639314622939</c:v>
                </c:pt>
                <c:pt idx="86">
                  <c:v>0.50504944695907117</c:v>
                </c:pt>
                <c:pt idx="87">
                  <c:v>0.48306298871482289</c:v>
                </c:pt>
                <c:pt idx="88">
                  <c:v>0.46114191011819383</c:v>
                </c:pt>
                <c:pt idx="89">
                  <c:v>0.43937009685745243</c:v>
                </c:pt>
                <c:pt idx="90">
                  <c:v>0.4178291546118611</c:v>
                </c:pt>
                <c:pt idx="91">
                  <c:v>0.39659720850852787</c:v>
                </c:pt>
                <c:pt idx="92">
                  <c:v>0.37574781272344426</c:v>
                </c:pt>
                <c:pt idx="93">
                  <c:v>0.35534900102235867</c:v>
                </c:pt>
                <c:pt idx="94">
                  <c:v>0.33546250173825098</c:v>
                </c:pt>
                <c:pt idx="95">
                  <c:v>0.31614313254737569</c:v>
                </c:pt>
                <c:pt idx="96">
                  <c:v>0.29743838202740025</c:v>
                </c:pt>
                <c:pt idx="97">
                  <c:v>0.27938817692128348</c:v>
                </c:pt>
                <c:pt idx="98">
                  <c:v>0.26202482677173222</c:v>
                </c:pt>
                <c:pt idx="99">
                  <c:v>0.24537313150099149</c:v>
                </c:pt>
                <c:pt idx="100">
                  <c:v>0.22945063282353206</c:v>
                </c:pt>
                <c:pt idx="101">
                  <c:v>0.21426798719380791</c:v>
                </c:pt>
                <c:pt idx="102">
                  <c:v>0.19982943628346594</c:v>
                </c:pt>
                <c:pt idx="103">
                  <c:v>0.18613335062747072</c:v>
                </c:pt>
                <c:pt idx="104">
                  <c:v>0.17317282287943159</c:v>
                </c:pt>
                <c:pt idx="105">
                  <c:v>0.16093628883311739</c:v>
                </c:pt>
                <c:pt idx="106">
                  <c:v>0.14940815674459806</c:v>
                </c:pt>
                <c:pt idx="107">
                  <c:v>0.13856942828013075</c:v>
                </c:pt>
                <c:pt idx="108">
                  <c:v>0.12839829739599617</c:v>
                </c:pt>
                <c:pt idx="109">
                  <c:v>0.11887071644066116</c:v>
                </c:pt>
                <c:pt idx="110">
                  <c:v>0.10996092161031457</c:v>
                </c:pt>
                <c:pt idx="111">
                  <c:v>0.10164191248065735</c:v>
                </c:pt>
                <c:pt idx="112">
                  <c:v>9.3885882613850669E-2</c:v>
                </c:pt>
                <c:pt idx="113">
                  <c:v>8.6664600165900385E-2</c:v>
                </c:pt>
                <c:pt idx="114">
                  <c:v>7.994973898957547E-2</c:v>
                </c:pt>
                <c:pt idx="115">
                  <c:v>7.3713161954631401E-2</c:v>
                </c:pt>
                <c:pt idx="116">
                  <c:v>6.7927159118185032E-2</c:v>
                </c:pt>
                <c:pt idx="117">
                  <c:v>6.2564644009890924E-2</c:v>
                </c:pt>
                <c:pt idx="118">
                  <c:v>5.7599311689613408E-2</c:v>
                </c:pt>
                <c:pt idx="119">
                  <c:v>5.3005762430998193E-2</c:v>
                </c:pt>
                <c:pt idx="120">
                  <c:v>4.875959492240145E-2</c:v>
                </c:pt>
                <c:pt idx="121">
                  <c:v>4.4837472793464839E-2</c:v>
                </c:pt>
                <c:pt idx="122">
                  <c:v>4.1217168103331203E-2</c:v>
                </c:pt>
                <c:pt idx="123">
                  <c:v>3.7877585192570007E-2</c:v>
                </c:pt>
                <c:pt idx="124">
                  <c:v>3.4798768028030835E-2</c:v>
                </c:pt>
                <c:pt idx="125">
                  <c:v>3.1961893876396585E-2</c:v>
                </c:pt>
                <c:pt idx="126">
                  <c:v>2.934925584241499E-2</c:v>
                </c:pt>
                <c:pt idx="127">
                  <c:v>2.6944236512379649E-2</c:v>
                </c:pt>
                <c:pt idx="128">
                  <c:v>2.473127466014502E-2</c:v>
                </c:pt>
                <c:pt idx="129">
                  <c:v>2.2695826707082922E-2</c:v>
                </c:pt>
                <c:pt idx="130">
                  <c:v>2.0824324382153869E-2</c:v>
                </c:pt>
                <c:pt idx="131">
                  <c:v>1.9104129805445069E-2</c:v>
                </c:pt>
                <c:pt idx="132">
                  <c:v>1.7523489018613225E-2</c:v>
                </c:pt>
                <c:pt idx="133">
                  <c:v>1.6071484808367509E-2</c:v>
                </c:pt>
                <c:pt idx="134">
                  <c:v>1.4737989513465166E-2</c:v>
                </c:pt>
                <c:pt idx="135">
                  <c:v>1.3513618370341374E-2</c:v>
                </c:pt>
                <c:pt idx="136">
                  <c:v>1.2389683835842269E-2</c:v>
                </c:pt>
                <c:pt idx="137">
                  <c:v>1.1358151225884683E-2</c:v>
                </c:pt>
                <c:pt idx="138">
                  <c:v>1.0411595924449957E-2</c:v>
                </c:pt>
                <c:pt idx="139">
                  <c:v>9.543162346443701E-3</c:v>
                </c:pt>
                <c:pt idx="140">
                  <c:v>8.7465247789776379E-3</c:v>
                </c:pt>
                <c:pt idx="141">
                  <c:v>8.0158501770188906E-3</c:v>
                </c:pt>
                <c:pt idx="142">
                  <c:v>7.3457629497248877E-3</c:v>
                </c:pt>
                <c:pt idx="143">
                  <c:v>6.7313117418412727E-3</c:v>
                </c:pt>
                <c:pt idx="144">
                  <c:v>6.1679381891840412E-3</c:v>
                </c:pt>
                <c:pt idx="145">
                  <c:v>5.6514476074071007E-3</c:v>
                </c:pt>
                <c:pt idx="146">
                  <c:v>5.1779815581262101E-3</c:v>
                </c:pt>
                <c:pt idx="147">
                  <c:v>4.7439922252292543E-3</c:v>
                </c:pt>
                <c:pt idx="148">
                  <c:v>4.3462185261909925E-3</c:v>
                </c:pt>
                <c:pt idx="149">
                  <c:v>3.9816638778552571E-3</c:v>
                </c:pt>
                <c:pt idx="150">
                  <c:v>3.6475755329552495E-3</c:v>
                </c:pt>
                <c:pt idx="151">
                  <c:v>3.3414254021860712E-3</c:v>
                </c:pt>
                <c:pt idx="152">
                  <c:v>3.0608922765826829E-3</c:v>
                </c:pt>
                <c:pt idx="153">
                  <c:v>2.8038453659812168E-3</c:v>
                </c:pt>
                <c:pt idx="154">
                  <c:v>2.5683290712179563E-3</c:v>
                </c:pt>
                <c:pt idx="155">
                  <c:v>2.3525489102151909E-3</c:v>
                </c:pt>
                <c:pt idx="156">
                  <c:v>2.1548585210868776E-3</c:v>
                </c:pt>
                <c:pt idx="157">
                  <c:v>1.9737476686847444E-3</c:v>
                </c:pt>
                <c:pt idx="158">
                  <c:v>1.807831184523323E-3</c:v>
                </c:pt>
                <c:pt idx="159">
                  <c:v>1.6558387736431701E-3</c:v>
                </c:pt>
                <c:pt idx="160">
                  <c:v>1.5166056256582516E-3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C-584D-B7B4-9ED51C25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402864"/>
        <c:axId val="1836960832"/>
      </c:lineChart>
      <c:catAx>
        <c:axId val="183440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960832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83696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確率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402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'課題2-6'!$D$7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'課題2-6'!$E$3:$FI$3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-2.5499999999999998</c:v>
                </c:pt>
                <c:pt idx="30">
                  <c:v>-2.5</c:v>
                </c:pt>
                <c:pt idx="31">
                  <c:v>-2.4500000000000002</c:v>
                </c:pt>
                <c:pt idx="32">
                  <c:v>-2.4</c:v>
                </c:pt>
                <c:pt idx="33">
                  <c:v>-2.35</c:v>
                </c:pt>
                <c:pt idx="34">
                  <c:v>-2.2999999999999998</c:v>
                </c:pt>
                <c:pt idx="35">
                  <c:v>-2.25</c:v>
                </c:pt>
                <c:pt idx="36">
                  <c:v>-2.2000000000000002</c:v>
                </c:pt>
                <c:pt idx="37">
                  <c:v>-2.15</c:v>
                </c:pt>
                <c:pt idx="38">
                  <c:v>-2.1</c:v>
                </c:pt>
                <c:pt idx="39">
                  <c:v>-2.0499999999999998</c:v>
                </c:pt>
                <c:pt idx="40">
                  <c:v>-2</c:v>
                </c:pt>
                <c:pt idx="41">
                  <c:v>-1.95</c:v>
                </c:pt>
                <c:pt idx="42">
                  <c:v>-1.9</c:v>
                </c:pt>
                <c:pt idx="43">
                  <c:v>-1.85</c:v>
                </c:pt>
                <c:pt idx="44">
                  <c:v>-1.8</c:v>
                </c:pt>
                <c:pt idx="45">
                  <c:v>-1.75</c:v>
                </c:pt>
                <c:pt idx="46">
                  <c:v>-1.7</c:v>
                </c:pt>
                <c:pt idx="47">
                  <c:v>-1.65</c:v>
                </c:pt>
                <c:pt idx="48">
                  <c:v>-1.6</c:v>
                </c:pt>
                <c:pt idx="49">
                  <c:v>-1.55</c:v>
                </c:pt>
                <c:pt idx="50">
                  <c:v>-1.5</c:v>
                </c:pt>
                <c:pt idx="51">
                  <c:v>-1.45</c:v>
                </c:pt>
                <c:pt idx="52">
                  <c:v>-1.4</c:v>
                </c:pt>
                <c:pt idx="53">
                  <c:v>-1.35</c:v>
                </c:pt>
                <c:pt idx="54">
                  <c:v>-1.3</c:v>
                </c:pt>
                <c:pt idx="55">
                  <c:v>-1.25</c:v>
                </c:pt>
                <c:pt idx="56">
                  <c:v>-1.2</c:v>
                </c:pt>
                <c:pt idx="57">
                  <c:v>-1.1499999999999999</c:v>
                </c:pt>
                <c:pt idx="58">
                  <c:v>-1.1000000000000001</c:v>
                </c:pt>
                <c:pt idx="59">
                  <c:v>-1.05</c:v>
                </c:pt>
                <c:pt idx="60">
                  <c:v>-1</c:v>
                </c:pt>
                <c:pt idx="61">
                  <c:v>-0.95</c:v>
                </c:pt>
                <c:pt idx="62">
                  <c:v>-0.9</c:v>
                </c:pt>
                <c:pt idx="63">
                  <c:v>-0.85</c:v>
                </c:pt>
                <c:pt idx="64">
                  <c:v>-0.8</c:v>
                </c:pt>
                <c:pt idx="65">
                  <c:v>-0.75</c:v>
                </c:pt>
                <c:pt idx="66">
                  <c:v>-0.7</c:v>
                </c:pt>
                <c:pt idx="67">
                  <c:v>-0.65</c:v>
                </c:pt>
                <c:pt idx="68">
                  <c:v>-0.6</c:v>
                </c:pt>
                <c:pt idx="69">
                  <c:v>-0.55000000000000004</c:v>
                </c:pt>
                <c:pt idx="70">
                  <c:v>-0.5</c:v>
                </c:pt>
                <c:pt idx="71">
                  <c:v>-0.45</c:v>
                </c:pt>
                <c:pt idx="72">
                  <c:v>-0.4</c:v>
                </c:pt>
                <c:pt idx="73">
                  <c:v>-0.35</c:v>
                </c:pt>
                <c:pt idx="74">
                  <c:v>-0.3</c:v>
                </c:pt>
                <c:pt idx="75">
                  <c:v>-0.25</c:v>
                </c:pt>
                <c:pt idx="76">
                  <c:v>-0.2</c:v>
                </c:pt>
                <c:pt idx="77">
                  <c:v>-0.15</c:v>
                </c:pt>
                <c:pt idx="78">
                  <c:v>-0.1</c:v>
                </c:pt>
                <c:pt idx="79">
                  <c:v>-0.05</c:v>
                </c:pt>
                <c:pt idx="80">
                  <c:v>0</c:v>
                </c:pt>
                <c:pt idx="81">
                  <c:v>0.05</c:v>
                </c:pt>
                <c:pt idx="82">
                  <c:v>0.1</c:v>
                </c:pt>
                <c:pt idx="83">
                  <c:v>0.15</c:v>
                </c:pt>
                <c:pt idx="84">
                  <c:v>0.2</c:v>
                </c:pt>
                <c:pt idx="85">
                  <c:v>0.25</c:v>
                </c:pt>
                <c:pt idx="86">
                  <c:v>0.3</c:v>
                </c:pt>
                <c:pt idx="87">
                  <c:v>0.35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0.95</c:v>
                </c:pt>
                <c:pt idx="100">
                  <c:v>1</c:v>
                </c:pt>
                <c:pt idx="101">
                  <c:v>1.05</c:v>
                </c:pt>
                <c:pt idx="102">
                  <c:v>1.1000000000000001</c:v>
                </c:pt>
                <c:pt idx="103">
                  <c:v>1.1499999999999999</c:v>
                </c:pt>
                <c:pt idx="104">
                  <c:v>1.2</c:v>
                </c:pt>
                <c:pt idx="105">
                  <c:v>1.25</c:v>
                </c:pt>
                <c:pt idx="106">
                  <c:v>1.3</c:v>
                </c:pt>
                <c:pt idx="107">
                  <c:v>1.35</c:v>
                </c:pt>
                <c:pt idx="108">
                  <c:v>1.4</c:v>
                </c:pt>
                <c:pt idx="109">
                  <c:v>1.45</c:v>
                </c:pt>
                <c:pt idx="110">
                  <c:v>1.5</c:v>
                </c:pt>
                <c:pt idx="111">
                  <c:v>1.55</c:v>
                </c:pt>
                <c:pt idx="112">
                  <c:v>1.6</c:v>
                </c:pt>
                <c:pt idx="113">
                  <c:v>1.65</c:v>
                </c:pt>
                <c:pt idx="114">
                  <c:v>1.7</c:v>
                </c:pt>
                <c:pt idx="115">
                  <c:v>1.75</c:v>
                </c:pt>
                <c:pt idx="116">
                  <c:v>1.8</c:v>
                </c:pt>
                <c:pt idx="117">
                  <c:v>1.85</c:v>
                </c:pt>
                <c:pt idx="118">
                  <c:v>1.9</c:v>
                </c:pt>
                <c:pt idx="119">
                  <c:v>1.95</c:v>
                </c:pt>
                <c:pt idx="120">
                  <c:v>2</c:v>
                </c:pt>
                <c:pt idx="121">
                  <c:v>2.0499999999999998</c:v>
                </c:pt>
                <c:pt idx="122">
                  <c:v>2.1</c:v>
                </c:pt>
                <c:pt idx="123">
                  <c:v>2.15</c:v>
                </c:pt>
                <c:pt idx="124">
                  <c:v>2.2000000000000002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2.4</c:v>
                </c:pt>
                <c:pt idx="129">
                  <c:v>2.4500000000000002</c:v>
                </c:pt>
                <c:pt idx="130">
                  <c:v>2.5</c:v>
                </c:pt>
                <c:pt idx="131">
                  <c:v>2.5499999999999998</c:v>
                </c:pt>
                <c:pt idx="132">
                  <c:v>2.6</c:v>
                </c:pt>
                <c:pt idx="133">
                  <c:v>2.65</c:v>
                </c:pt>
                <c:pt idx="134">
                  <c:v>2.7</c:v>
                </c:pt>
                <c:pt idx="135">
                  <c:v>2.75</c:v>
                </c:pt>
                <c:pt idx="136">
                  <c:v>2.8</c:v>
                </c:pt>
                <c:pt idx="137">
                  <c:v>2.85</c:v>
                </c:pt>
                <c:pt idx="138">
                  <c:v>2.9</c:v>
                </c:pt>
                <c:pt idx="139">
                  <c:v>2.95</c:v>
                </c:pt>
                <c:pt idx="140">
                  <c:v>3</c:v>
                </c:pt>
                <c:pt idx="141">
                  <c:v>3.05</c:v>
                </c:pt>
                <c:pt idx="142">
                  <c:v>3.1</c:v>
                </c:pt>
                <c:pt idx="143">
                  <c:v>3.15</c:v>
                </c:pt>
                <c:pt idx="144">
                  <c:v>3.2</c:v>
                </c:pt>
                <c:pt idx="145">
                  <c:v>3.25</c:v>
                </c:pt>
                <c:pt idx="146">
                  <c:v>3.3</c:v>
                </c:pt>
                <c:pt idx="147">
                  <c:v>3.35</c:v>
                </c:pt>
                <c:pt idx="148">
                  <c:v>3.4</c:v>
                </c:pt>
                <c:pt idx="149">
                  <c:v>3.45</c:v>
                </c:pt>
                <c:pt idx="150">
                  <c:v>3.5</c:v>
                </c:pt>
                <c:pt idx="151">
                  <c:v>3.55</c:v>
                </c:pt>
                <c:pt idx="152">
                  <c:v>3.6</c:v>
                </c:pt>
                <c:pt idx="153">
                  <c:v>3.65</c:v>
                </c:pt>
                <c:pt idx="154">
                  <c:v>3.7</c:v>
                </c:pt>
                <c:pt idx="155">
                  <c:v>3.75</c:v>
                </c:pt>
                <c:pt idx="156">
                  <c:v>3.8</c:v>
                </c:pt>
                <c:pt idx="157">
                  <c:v>3.85</c:v>
                </c:pt>
                <c:pt idx="158">
                  <c:v>3.9</c:v>
                </c:pt>
                <c:pt idx="159">
                  <c:v>3.95</c:v>
                </c:pt>
                <c:pt idx="160">
                  <c:v>4</c:v>
                </c:pt>
              </c:numCache>
            </c:numRef>
          </c:cat>
          <c:val>
            <c:numRef>
              <c:f>'課題2-6'!$E$7:$FI$7</c:f>
              <c:numCache>
                <c:formatCode>General</c:formatCode>
                <c:ptCount val="161"/>
                <c:pt idx="0">
                  <c:v>6.7896919427141616E-8</c:v>
                </c:pt>
                <c:pt idx="1">
                  <c:v>9.0438174424610418E-8</c:v>
                </c:pt>
                <c:pt idx="2">
                  <c:v>1.2016165624373906E-7</c:v>
                </c:pt>
                <c:pt idx="3">
                  <c:v>1.5925469883347957E-7</c:v>
                </c:pt>
                <c:pt idx="4">
                  <c:v>2.1053807532796712E-7</c:v>
                </c:pt>
                <c:pt idx="5">
                  <c:v>2.7763926236659683E-7</c:v>
                </c:pt>
                <c:pt idx="6">
                  <c:v>3.6521006081319449E-7</c:v>
                </c:pt>
                <c:pt idx="7">
                  <c:v>4.7919906143397382E-7</c:v>
                </c:pt>
                <c:pt idx="8">
                  <c:v>6.2719168793552674E-7</c:v>
                </c:pt>
                <c:pt idx="9">
                  <c:v>8.1883321212751391E-7</c:v>
                </c:pt>
                <c:pt idx="10">
                  <c:v>1.0663532795339354E-6</c:v>
                </c:pt>
                <c:pt idx="11">
                  <c:v>1.385214176795533E-6</c:v>
                </c:pt>
                <c:pt idx="12">
                  <c:v>1.7949093880273995E-6</c:v>
                </c:pt>
                <c:pt idx="13">
                  <c:v>2.319944003469914E-6</c:v>
                </c:pt>
                <c:pt idx="14">
                  <c:v>2.9910343407250237E-6</c:v>
                </c:pt>
                <c:pt idx="15">
                  <c:v>3.8465707980268559E-6</c:v>
                </c:pt>
                <c:pt idx="16">
                  <c:v>4.9343955602286385E-6</c:v>
                </c:pt>
                <c:pt idx="17">
                  <c:v>6.3139553964852249E-6</c:v>
                </c:pt>
                <c:pt idx="18">
                  <c:v>8.058899489832847E-6</c:v>
                </c:pt>
                <c:pt idx="19">
                  <c:v>1.0260203074452082E-5</c:v>
                </c:pt>
                <c:pt idx="20">
                  <c:v>1.3029909656884328E-5</c:v>
                </c:pt>
                <c:pt idx="21">
                  <c:v>1.65055977647131E-5</c:v>
                </c:pt>
                <c:pt idx="22">
                  <c:v>2.0855692464160983E-5</c:v>
                </c:pt>
                <c:pt idx="23">
                  <c:v>2.6285757231978317E-5</c:v>
                </c:pt>
                <c:pt idx="24">
                  <c:v>3.3045918011157868E-5</c:v>
                </c:pt>
                <c:pt idx="25">
                  <c:v>4.1439588203607499E-5</c:v>
                </c:pt>
                <c:pt idx="26">
                  <c:v>5.1833680644479462E-5</c:v>
                </c:pt>
                <c:pt idx="27">
                  <c:v>6.467050984304837E-5</c:v>
                </c:pt>
                <c:pt idx="28">
                  <c:v>8.0481604418135459E-5</c:v>
                </c:pt>
                <c:pt idx="29">
                  <c:v>9.9903665010358665E-5</c:v>
                </c:pt>
                <c:pt idx="30">
                  <c:v>1.2369691616095338E-4</c:v>
                </c:pt>
                <c:pt idx="31">
                  <c:v>1.5276611066298131E-4</c:v>
                </c:pt>
                <c:pt idx="32">
                  <c:v>1.8818445046458031E-4</c:v>
                </c:pt>
                <c:pt idx="33">
                  <c:v>2.312206878605338E-4</c:v>
                </c:pt>
                <c:pt idx="34">
                  <c:v>2.833696627337018E-4</c:v>
                </c:pt>
                <c:pt idx="35">
                  <c:v>3.4638651403794612E-4</c:v>
                </c:pt>
                <c:pt idx="36">
                  <c:v>4.2232477433168608E-4</c:v>
                </c:pt>
                <c:pt idx="37">
                  <c:v>5.1357851250950618E-4</c:v>
                </c:pt>
                <c:pt idx="38">
                  <c:v>6.2292862923886947E-4</c:v>
                </c:pt>
                <c:pt idx="39">
                  <c:v>7.5359332908805313E-4</c:v>
                </c:pt>
                <c:pt idx="40">
                  <c:v>9.0928268987477631E-4</c:v>
                </c:pt>
                <c:pt idx="41">
                  <c:v>1.0942571202359138E-3</c:v>
                </c:pt>
                <c:pt idx="42">
                  <c:v>1.3133893376975673E-3</c:v>
                </c:pt>
                <c:pt idx="43">
                  <c:v>1.5722293086413615E-3</c:v>
                </c:pt>
                <c:pt idx="44">
                  <c:v>1.8770713658657621E-3</c:v>
                </c:pt>
                <c:pt idx="45">
                  <c:v>2.235022456813251E-3</c:v>
                </c:pt>
                <c:pt idx="46">
                  <c:v>2.6540701746566768E-3</c:v>
                </c:pt>
                <c:pt idx="47">
                  <c:v>3.1431488851125905E-3</c:v>
                </c:pt>
                <c:pt idx="48">
                  <c:v>3.7122018853785457E-3</c:v>
                </c:pt>
                <c:pt idx="49">
                  <c:v>4.3722371212241862E-3</c:v>
                </c:pt>
                <c:pt idx="50">
                  <c:v>5.1353735497039329E-3</c:v>
                </c:pt>
                <c:pt idx="51">
                  <c:v>6.0148747769199666E-3</c:v>
                </c:pt>
                <c:pt idx="52">
                  <c:v>7.025166135089269E-3</c:v>
                </c:pt>
                <c:pt idx="53">
                  <c:v>8.1818309074523695E-3</c:v>
                </c:pt>
                <c:pt idx="54">
                  <c:v>9.5015809847682608E-3</c:v>
                </c:pt>
                <c:pt idx="55">
                  <c:v>1.1002196870156791E-2</c:v>
                </c:pt>
                <c:pt idx="56">
                  <c:v>1.27024316726054E-2</c:v>
                </c:pt>
                <c:pt idx="57">
                  <c:v>1.4621873582312905E-2</c:v>
                </c:pt>
                <c:pt idx="58">
                  <c:v>1.6780761347840244E-2</c:v>
                </c:pt>
                <c:pt idx="59">
                  <c:v>1.9199747525652996E-2</c:v>
                </c:pt>
                <c:pt idx="60">
                  <c:v>2.1899604800886867E-2</c:v>
                </c:pt>
                <c:pt idx="61">
                  <c:v>2.4900871539664336E-2</c:v>
                </c:pt>
                <c:pt idx="62">
                  <c:v>2.822343398231417E-2</c:v>
                </c:pt>
                <c:pt idx="63">
                  <c:v>3.1886044172017992E-2</c:v>
                </c:pt>
                <c:pt idx="64">
                  <c:v>3.5905774872118247E-2</c:v>
                </c:pt>
                <c:pt idx="65">
                  <c:v>4.029741537689651E-2</c:v>
                </c:pt>
                <c:pt idx="66">
                  <c:v>4.5072815258412419E-2</c:v>
                </c:pt>
                <c:pt idx="67">
                  <c:v>5.0240186674715616E-2</c:v>
                </c:pt>
                <c:pt idx="68">
                  <c:v>5.5803379807851168E-2</c:v>
                </c:pt>
                <c:pt idx="69">
                  <c:v>6.1761150167971672E-2</c:v>
                </c:pt>
                <c:pt idx="70">
                  <c:v>6.8106440700347409E-2</c:v>
                </c:pt>
                <c:pt idx="71">
                  <c:v>7.4825705614535762E-2</c:v>
                </c:pt>
                <c:pt idx="72">
                  <c:v>8.1898306314159605E-2</c:v>
                </c:pt>
                <c:pt idx="73">
                  <c:v>8.9296012392505203E-2</c:v>
                </c:pt>
                <c:pt idx="74">
                  <c:v>9.6982641999747737E-2</c:v>
                </c:pt>
                <c:pt idx="75">
                  <c:v>0.10491387561192539</c:v>
                </c:pt>
                <c:pt idx="76">
                  <c:v>0.11303727500991573</c:v>
                </c:pt>
                <c:pt idx="77">
                  <c:v>0.12129253486177646</c:v>
                </c:pt>
                <c:pt idx="78">
                  <c:v>0.12961198757536344</c:v>
                </c:pt>
                <c:pt idx="79">
                  <c:v>0.13792137310207725</c:v>
                </c:pt>
                <c:pt idx="80">
                  <c:v>0.14614087438174828</c:v>
                </c:pt>
                <c:pt idx="81">
                  <c:v>0.15418640659626948</c:v>
                </c:pt>
                <c:pt idx="82">
                  <c:v>0.16197113502964092</c:v>
                </c:pt>
                <c:pt idx="83">
                  <c:v>0.16940718297456367</c:v>
                </c:pt>
                <c:pt idx="84">
                  <c:v>0.17640747875400367</c:v>
                </c:pt>
                <c:pt idx="85">
                  <c:v>0.18288768054076671</c:v>
                </c:pt>
                <c:pt idx="86">
                  <c:v>0.18876811018525816</c:v>
                </c:pt>
                <c:pt idx="87">
                  <c:v>0.19397562344885491</c:v>
                </c:pt>
                <c:pt idx="88">
                  <c:v>0.19844534436435357</c:v>
                </c:pt>
                <c:pt idx="89">
                  <c:v>0.20212219604515058</c:v>
                </c:pt>
                <c:pt idx="90">
                  <c:v>0.20496216891422361</c:v>
                </c:pt>
                <c:pt idx="91">
                  <c:v>0.20693327944354295</c:v>
                </c:pt>
                <c:pt idx="92">
                  <c:v>0.20801618720956763</c:v>
                </c:pt>
                <c:pt idx="93">
                  <c:v>0.20820445430208701</c:v>
                </c:pt>
                <c:pt idx="94">
                  <c:v>0.2075044477019384</c:v>
                </c:pt>
                <c:pt idx="95">
                  <c:v>0.20593490102611173</c:v>
                </c:pt>
                <c:pt idx="96">
                  <c:v>0.20352616602110205</c:v>
                </c:pt>
                <c:pt idx="97">
                  <c:v>0.20031919558318678</c:v>
                </c:pt>
                <c:pt idx="98">
                  <c:v>0.1963643083875205</c:v>
                </c:pt>
                <c:pt idx="99">
                  <c:v>0.19171979019715688</c:v>
                </c:pt>
                <c:pt idx="100">
                  <c:v>0.18645038865345737</c:v>
                </c:pt>
                <c:pt idx="101">
                  <c:v>0.18062575710801862</c:v>
                </c:pt>
                <c:pt idx="102">
                  <c:v>0.17431889930301012</c:v>
                </c:pt>
                <c:pt idx="103">
                  <c:v>0.16760466100740667</c:v>
                </c:pt>
                <c:pt idx="104">
                  <c:v>0.16055830767794946</c:v>
                </c:pt>
                <c:pt idx="105">
                  <c:v>0.15325421942774956</c:v>
                </c:pt>
                <c:pt idx="106">
                  <c:v>0.14576472658602746</c:v>
                </c:pt>
                <c:pt idx="107">
                  <c:v>0.13815910136648474</c:v>
                </c:pt>
                <c:pt idx="108">
                  <c:v>0.1305027139746977</c:v>
                </c:pt>
                <c:pt idx="109">
                  <c:v>0.1228563551182731</c:v>
                </c:pt>
                <c:pt idx="110">
                  <c:v>0.1152757214817182</c:v>
                </c:pt>
                <c:pt idx="111">
                  <c:v>0.10781105635125143</c:v>
                </c:pt>
                <c:pt idx="112">
                  <c:v>0.10050693421530985</c:v>
                </c:pt>
                <c:pt idx="113">
                  <c:v>9.3402175765644913E-2</c:v>
                </c:pt>
                <c:pt idx="114">
                  <c:v>8.6529878188394443E-2</c:v>
                </c:pt>
                <c:pt idx="115">
                  <c:v>7.9917544850841515E-2</c:v>
                </c:pt>
                <c:pt idx="116">
                  <c:v>7.3587298335583418E-2</c:v>
                </c:pt>
                <c:pt idx="117">
                  <c:v>6.7556161127754977E-2</c:v>
                </c:pt>
                <c:pt idx="118">
                  <c:v>6.183638900770206E-2</c:v>
                </c:pt>
                <c:pt idx="119">
                  <c:v>5.6435843236787242E-2</c:v>
                </c:pt>
                <c:pt idx="120">
                  <c:v>5.1358388856536069E-2</c:v>
                </c:pt>
                <c:pt idx="121">
                  <c:v>4.6604307773600424E-2</c:v>
                </c:pt>
                <c:pt idx="122">
                  <c:v>4.2170716711112922E-2</c:v>
                </c:pt>
                <c:pt idx="123">
                  <c:v>3.8051981519699164E-2</c:v>
                </c:pt>
                <c:pt idx="124">
                  <c:v>3.4240120718886574E-2</c:v>
                </c:pt>
                <c:pt idx="125">
                  <c:v>3.072519245202204E-2</c:v>
                </c:pt>
                <c:pt idx="126">
                  <c:v>2.7495660263665189E-2</c:v>
                </c:pt>
                <c:pt idx="127">
                  <c:v>2.4538734233378181E-2</c:v>
                </c:pt>
                <c:pt idx="128">
                  <c:v>2.18406850152362E-2</c:v>
                </c:pt>
                <c:pt idx="129">
                  <c:v>1.9387129234192137E-2</c:v>
                </c:pt>
                <c:pt idx="130">
                  <c:v>1.7163285478222601E-2</c:v>
                </c:pt>
                <c:pt idx="131">
                  <c:v>1.5154200801330307E-2</c:v>
                </c:pt>
                <c:pt idx="132">
                  <c:v>1.3344948221478962E-2</c:v>
                </c:pt>
                <c:pt idx="133">
                  <c:v>1.1720796165431979E-2</c:v>
                </c:pt>
                <c:pt idx="134">
                  <c:v>1.0267351186407127E-2</c:v>
                </c:pt>
                <c:pt idx="135">
                  <c:v>8.9706755683177045E-3</c:v>
                </c:pt>
                <c:pt idx="136">
                  <c:v>7.81738164044893E-3</c:v>
                </c:pt>
                <c:pt idx="137">
                  <c:v>6.7947047672017548E-3</c:v>
                </c:pt>
                <c:pt idx="138">
                  <c:v>5.8905570574939595E-3</c:v>
                </c:pt>
                <c:pt idx="139">
                  <c:v>5.09356386583577E-3</c:v>
                </c:pt>
                <c:pt idx="140">
                  <c:v>4.3930851399863191E-3</c:v>
                </c:pt>
                <c:pt idx="141">
                  <c:v>3.7792236160323791E-3</c:v>
                </c:pt>
                <c:pt idx="142">
                  <c:v>3.2428217778134294E-3</c:v>
                </c:pt>
                <c:pt idx="143">
                  <c:v>2.7754493904016304E-3</c:v>
                </c:pt>
                <c:pt idx="144">
                  <c:v>2.3693832928006423E-3</c:v>
                </c:pt>
                <c:pt idx="145">
                  <c:v>2.0175809985110275E-3</c:v>
                </c:pt>
                <c:pt idx="146">
                  <c:v>1.7136495088546603E-3</c:v>
                </c:pt>
                <c:pt idx="147">
                  <c:v>1.4518105970707045E-3</c:v>
                </c:pt>
                <c:pt idx="148">
                  <c:v>1.2268636746946748E-3</c:v>
                </c:pt>
                <c:pt idx="149">
                  <c:v>1.0341472085314226E-3</c:v>
                </c:pt>
                <c:pt idx="150">
                  <c:v>8.6949951899927783E-4</c:v>
                </c:pt>
                <c:pt idx="151">
                  <c:v>7.2921966060833282E-4</c:v>
                </c:pt>
                <c:pt idx="152">
                  <c:v>6.1002896422186065E-4</c:v>
                </c:pt>
                <c:pt idx="153">
                  <c:v>5.0903370949137493E-4</c:v>
                </c:pt>
                <c:pt idx="154">
                  <c:v>4.2368929503301613E-4</c:v>
                </c:pt>
                <c:pt idx="155">
                  <c:v>3.5176618377914527E-4</c:v>
                </c:pt>
                <c:pt idx="156">
                  <c:v>2.9131782147071342E-4</c:v>
                </c:pt>
                <c:pt idx="157">
                  <c:v>2.4065065720041426E-4</c:v>
                </c:pt>
                <c:pt idx="158">
                  <c:v>1.9829633583661268E-4</c:v>
                </c:pt>
                <c:pt idx="159">
                  <c:v>1.6298608247456112E-4</c:v>
                </c:pt>
                <c:pt idx="16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C743-88C9-B8785790A9C4}"/>
            </c:ext>
          </c:extLst>
        </c:ser>
        <c:ser>
          <c:idx val="1"/>
          <c:order val="1"/>
          <c:tx>
            <c:strRef>
              <c:f>'課題2-6'!$D$8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'課題2-6'!$E$3:$FI$3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-2.5499999999999998</c:v>
                </c:pt>
                <c:pt idx="30">
                  <c:v>-2.5</c:v>
                </c:pt>
                <c:pt idx="31">
                  <c:v>-2.4500000000000002</c:v>
                </c:pt>
                <c:pt idx="32">
                  <c:v>-2.4</c:v>
                </c:pt>
                <c:pt idx="33">
                  <c:v>-2.35</c:v>
                </c:pt>
                <c:pt idx="34">
                  <c:v>-2.2999999999999998</c:v>
                </c:pt>
                <c:pt idx="35">
                  <c:v>-2.25</c:v>
                </c:pt>
                <c:pt idx="36">
                  <c:v>-2.2000000000000002</c:v>
                </c:pt>
                <c:pt idx="37">
                  <c:v>-2.15</c:v>
                </c:pt>
                <c:pt idx="38">
                  <c:v>-2.1</c:v>
                </c:pt>
                <c:pt idx="39">
                  <c:v>-2.0499999999999998</c:v>
                </c:pt>
                <c:pt idx="40">
                  <c:v>-2</c:v>
                </c:pt>
                <c:pt idx="41">
                  <c:v>-1.95</c:v>
                </c:pt>
                <c:pt idx="42">
                  <c:v>-1.9</c:v>
                </c:pt>
                <c:pt idx="43">
                  <c:v>-1.85</c:v>
                </c:pt>
                <c:pt idx="44">
                  <c:v>-1.8</c:v>
                </c:pt>
                <c:pt idx="45">
                  <c:v>-1.75</c:v>
                </c:pt>
                <c:pt idx="46">
                  <c:v>-1.7</c:v>
                </c:pt>
                <c:pt idx="47">
                  <c:v>-1.65</c:v>
                </c:pt>
                <c:pt idx="48">
                  <c:v>-1.6</c:v>
                </c:pt>
                <c:pt idx="49">
                  <c:v>-1.55</c:v>
                </c:pt>
                <c:pt idx="50">
                  <c:v>-1.5</c:v>
                </c:pt>
                <c:pt idx="51">
                  <c:v>-1.45</c:v>
                </c:pt>
                <c:pt idx="52">
                  <c:v>-1.4</c:v>
                </c:pt>
                <c:pt idx="53">
                  <c:v>-1.35</c:v>
                </c:pt>
                <c:pt idx="54">
                  <c:v>-1.3</c:v>
                </c:pt>
                <c:pt idx="55">
                  <c:v>-1.25</c:v>
                </c:pt>
                <c:pt idx="56">
                  <c:v>-1.2</c:v>
                </c:pt>
                <c:pt idx="57">
                  <c:v>-1.1499999999999999</c:v>
                </c:pt>
                <c:pt idx="58">
                  <c:v>-1.1000000000000001</c:v>
                </c:pt>
                <c:pt idx="59">
                  <c:v>-1.05</c:v>
                </c:pt>
                <c:pt idx="60">
                  <c:v>-1</c:v>
                </c:pt>
                <c:pt idx="61">
                  <c:v>-0.95</c:v>
                </c:pt>
                <c:pt idx="62">
                  <c:v>-0.9</c:v>
                </c:pt>
                <c:pt idx="63">
                  <c:v>-0.85</c:v>
                </c:pt>
                <c:pt idx="64">
                  <c:v>-0.8</c:v>
                </c:pt>
                <c:pt idx="65">
                  <c:v>-0.75</c:v>
                </c:pt>
                <c:pt idx="66">
                  <c:v>-0.7</c:v>
                </c:pt>
                <c:pt idx="67">
                  <c:v>-0.65</c:v>
                </c:pt>
                <c:pt idx="68">
                  <c:v>-0.6</c:v>
                </c:pt>
                <c:pt idx="69">
                  <c:v>-0.55000000000000004</c:v>
                </c:pt>
                <c:pt idx="70">
                  <c:v>-0.5</c:v>
                </c:pt>
                <c:pt idx="71">
                  <c:v>-0.45</c:v>
                </c:pt>
                <c:pt idx="72">
                  <c:v>-0.4</c:v>
                </c:pt>
                <c:pt idx="73">
                  <c:v>-0.35</c:v>
                </c:pt>
                <c:pt idx="74">
                  <c:v>-0.3</c:v>
                </c:pt>
                <c:pt idx="75">
                  <c:v>-0.25</c:v>
                </c:pt>
                <c:pt idx="76">
                  <c:v>-0.2</c:v>
                </c:pt>
                <c:pt idx="77">
                  <c:v>-0.15</c:v>
                </c:pt>
                <c:pt idx="78">
                  <c:v>-0.1</c:v>
                </c:pt>
                <c:pt idx="79">
                  <c:v>-0.05</c:v>
                </c:pt>
                <c:pt idx="80">
                  <c:v>0</c:v>
                </c:pt>
                <c:pt idx="81">
                  <c:v>0.05</c:v>
                </c:pt>
                <c:pt idx="82">
                  <c:v>0.1</c:v>
                </c:pt>
                <c:pt idx="83">
                  <c:v>0.15</c:v>
                </c:pt>
                <c:pt idx="84">
                  <c:v>0.2</c:v>
                </c:pt>
                <c:pt idx="85">
                  <c:v>0.25</c:v>
                </c:pt>
                <c:pt idx="86">
                  <c:v>0.3</c:v>
                </c:pt>
                <c:pt idx="87">
                  <c:v>0.35</c:v>
                </c:pt>
                <c:pt idx="88">
                  <c:v>0.4</c:v>
                </c:pt>
                <c:pt idx="89">
                  <c:v>0.45</c:v>
                </c:pt>
                <c:pt idx="90">
                  <c:v>0.5</c:v>
                </c:pt>
                <c:pt idx="91">
                  <c:v>0.55000000000000004</c:v>
                </c:pt>
                <c:pt idx="92">
                  <c:v>0.6</c:v>
                </c:pt>
                <c:pt idx="93">
                  <c:v>0.65</c:v>
                </c:pt>
                <c:pt idx="94">
                  <c:v>0.7</c:v>
                </c:pt>
                <c:pt idx="95">
                  <c:v>0.75</c:v>
                </c:pt>
                <c:pt idx="96">
                  <c:v>0.8</c:v>
                </c:pt>
                <c:pt idx="97">
                  <c:v>0.85</c:v>
                </c:pt>
                <c:pt idx="98">
                  <c:v>0.9</c:v>
                </c:pt>
                <c:pt idx="99">
                  <c:v>0.95</c:v>
                </c:pt>
                <c:pt idx="100">
                  <c:v>1</c:v>
                </c:pt>
                <c:pt idx="101">
                  <c:v>1.05</c:v>
                </c:pt>
                <c:pt idx="102">
                  <c:v>1.1000000000000001</c:v>
                </c:pt>
                <c:pt idx="103">
                  <c:v>1.1499999999999999</c:v>
                </c:pt>
                <c:pt idx="104">
                  <c:v>1.2</c:v>
                </c:pt>
                <c:pt idx="105">
                  <c:v>1.25</c:v>
                </c:pt>
                <c:pt idx="106">
                  <c:v>1.3</c:v>
                </c:pt>
                <c:pt idx="107">
                  <c:v>1.35</c:v>
                </c:pt>
                <c:pt idx="108">
                  <c:v>1.4</c:v>
                </c:pt>
                <c:pt idx="109">
                  <c:v>1.45</c:v>
                </c:pt>
                <c:pt idx="110">
                  <c:v>1.5</c:v>
                </c:pt>
                <c:pt idx="111">
                  <c:v>1.55</c:v>
                </c:pt>
                <c:pt idx="112">
                  <c:v>1.6</c:v>
                </c:pt>
                <c:pt idx="113">
                  <c:v>1.65</c:v>
                </c:pt>
                <c:pt idx="114">
                  <c:v>1.7</c:v>
                </c:pt>
                <c:pt idx="115">
                  <c:v>1.75</c:v>
                </c:pt>
                <c:pt idx="116">
                  <c:v>1.8</c:v>
                </c:pt>
                <c:pt idx="117">
                  <c:v>1.85</c:v>
                </c:pt>
                <c:pt idx="118">
                  <c:v>1.9</c:v>
                </c:pt>
                <c:pt idx="119">
                  <c:v>1.95</c:v>
                </c:pt>
                <c:pt idx="120">
                  <c:v>2</c:v>
                </c:pt>
                <c:pt idx="121">
                  <c:v>2.0499999999999998</c:v>
                </c:pt>
                <c:pt idx="122">
                  <c:v>2.1</c:v>
                </c:pt>
                <c:pt idx="123">
                  <c:v>2.15</c:v>
                </c:pt>
                <c:pt idx="124">
                  <c:v>2.2000000000000002</c:v>
                </c:pt>
                <c:pt idx="125">
                  <c:v>2.25</c:v>
                </c:pt>
                <c:pt idx="126">
                  <c:v>2.2999999999999998</c:v>
                </c:pt>
                <c:pt idx="127">
                  <c:v>2.35</c:v>
                </c:pt>
                <c:pt idx="128">
                  <c:v>2.4</c:v>
                </c:pt>
                <c:pt idx="129">
                  <c:v>2.4500000000000002</c:v>
                </c:pt>
                <c:pt idx="130">
                  <c:v>2.5</c:v>
                </c:pt>
                <c:pt idx="131">
                  <c:v>2.5499999999999998</c:v>
                </c:pt>
                <c:pt idx="132">
                  <c:v>2.6</c:v>
                </c:pt>
                <c:pt idx="133">
                  <c:v>2.65</c:v>
                </c:pt>
                <c:pt idx="134">
                  <c:v>2.7</c:v>
                </c:pt>
                <c:pt idx="135">
                  <c:v>2.75</c:v>
                </c:pt>
                <c:pt idx="136">
                  <c:v>2.8</c:v>
                </c:pt>
                <c:pt idx="137">
                  <c:v>2.85</c:v>
                </c:pt>
                <c:pt idx="138">
                  <c:v>2.9</c:v>
                </c:pt>
                <c:pt idx="139">
                  <c:v>2.95</c:v>
                </c:pt>
                <c:pt idx="140">
                  <c:v>3</c:v>
                </c:pt>
                <c:pt idx="141">
                  <c:v>3.05</c:v>
                </c:pt>
                <c:pt idx="142">
                  <c:v>3.1</c:v>
                </c:pt>
                <c:pt idx="143">
                  <c:v>3.15</c:v>
                </c:pt>
                <c:pt idx="144">
                  <c:v>3.2</c:v>
                </c:pt>
                <c:pt idx="145">
                  <c:v>3.25</c:v>
                </c:pt>
                <c:pt idx="146">
                  <c:v>3.3</c:v>
                </c:pt>
                <c:pt idx="147">
                  <c:v>3.35</c:v>
                </c:pt>
                <c:pt idx="148">
                  <c:v>3.4</c:v>
                </c:pt>
                <c:pt idx="149">
                  <c:v>3.45</c:v>
                </c:pt>
                <c:pt idx="150">
                  <c:v>3.5</c:v>
                </c:pt>
                <c:pt idx="151">
                  <c:v>3.55</c:v>
                </c:pt>
                <c:pt idx="152">
                  <c:v>3.6</c:v>
                </c:pt>
                <c:pt idx="153">
                  <c:v>3.65</c:v>
                </c:pt>
                <c:pt idx="154">
                  <c:v>3.7</c:v>
                </c:pt>
                <c:pt idx="155">
                  <c:v>3.75</c:v>
                </c:pt>
                <c:pt idx="156">
                  <c:v>3.8</c:v>
                </c:pt>
                <c:pt idx="157">
                  <c:v>3.85</c:v>
                </c:pt>
                <c:pt idx="158">
                  <c:v>3.9</c:v>
                </c:pt>
                <c:pt idx="159">
                  <c:v>3.95</c:v>
                </c:pt>
                <c:pt idx="160">
                  <c:v>4</c:v>
                </c:pt>
              </c:numCache>
            </c:numRef>
          </c:cat>
          <c:val>
            <c:numRef>
              <c:f>'課題2-6'!$E$8:$FI$8</c:f>
              <c:numCache>
                <c:formatCode>General</c:formatCode>
                <c:ptCount val="161"/>
                <c:pt idx="0">
                  <c:v>1.3376232884545824E-4</c:v>
                </c:pt>
                <c:pt idx="1">
                  <c:v>1.6316597059181739E-4</c:v>
                </c:pt>
                <c:pt idx="2">
                  <c:v>1.9853530973652897E-4</c:v>
                </c:pt>
                <c:pt idx="3">
                  <c:v>2.4096732552715975E-4</c:v>
                </c:pt>
                <c:pt idx="4">
                  <c:v>2.9173638771613233E-4</c:v>
                </c:pt>
                <c:pt idx="5">
                  <c:v>3.5231804310507882E-4</c:v>
                </c:pt>
                <c:pt idx="6">
                  <c:v>4.2441506048993823E-4</c:v>
                </c:pt>
                <c:pt idx="7">
                  <c:v>5.0998577528275164E-4</c:v>
                </c:pt>
                <c:pt idx="8">
                  <c:v>6.112747384258364E-4</c:v>
                </c:pt>
                <c:pt idx="9">
                  <c:v>7.3084562961818337E-4</c:v>
                </c:pt>
                <c:pt idx="10">
                  <c:v>8.7161634176622618E-4</c:v>
                </c:pt>
                <c:pt idx="11">
                  <c:v>1.0368960814846147E-3</c:v>
                </c:pt>
                <c:pt idx="12">
                  <c:v>1.2304242590849925E-3</c:v>
                </c:pt>
                <c:pt idx="13">
                  <c:v>1.4564108606632759E-3</c:v>
                </c:pt>
                <c:pt idx="14">
                  <c:v>1.7195779047129562E-3</c:v>
                </c:pt>
                <c:pt idx="15">
                  <c:v>2.0252014865017411E-3</c:v>
                </c:pt>
                <c:pt idx="16">
                  <c:v>2.3791538059046119E-3</c:v>
                </c:pt>
                <c:pt idx="17">
                  <c:v>2.7879444594829622E-3</c:v>
                </c:pt>
                <c:pt idx="18">
                  <c:v>3.2587601567100853E-3</c:v>
                </c:pt>
                <c:pt idx="19">
                  <c:v>3.7995018951473584E-3</c:v>
                </c:pt>
                <c:pt idx="20">
                  <c:v>4.4188185022811226E-3</c:v>
                </c:pt>
                <c:pt idx="21">
                  <c:v>5.1261353252892257E-3</c:v>
                </c:pt>
                <c:pt idx="22">
                  <c:v>5.931676727311693E-3</c:v>
                </c:pt>
                <c:pt idx="23">
                  <c:v>6.8464809333819926E-3</c:v>
                </c:pt>
                <c:pt idx="24">
                  <c:v>7.8824056649688112E-3</c:v>
                </c:pt>
                <c:pt idx="25">
                  <c:v>9.0521229133874465E-3</c:v>
                </c:pt>
                <c:pt idx="26">
                  <c:v>1.0369101133778112E-2</c:v>
                </c:pt>
                <c:pt idx="27">
                  <c:v>1.184757309776213E-2</c:v>
                </c:pt>
                <c:pt idx="28">
                  <c:v>1.3502487629267477E-2</c:v>
                </c:pt>
                <c:pt idx="29">
                  <c:v>1.5349443469384817E-2</c:v>
                </c:pt>
                <c:pt idx="30">
                  <c:v>1.7404603577407588E-2</c:v>
                </c:pt>
                <c:pt idx="31">
                  <c:v>1.9684588281132332E-2</c:v>
                </c:pt>
                <c:pt idx="32">
                  <c:v>2.220634584437832E-2</c:v>
                </c:pt>
                <c:pt idx="33">
                  <c:v>2.4986999227333849E-2</c:v>
                </c:pt>
                <c:pt idx="34">
                  <c:v>2.8043668078867483E-2</c:v>
                </c:pt>
                <c:pt idx="35">
                  <c:v>3.139326532162947E-2</c:v>
                </c:pt>
                <c:pt idx="36">
                  <c:v>3.5052268071899741E-2</c:v>
                </c:pt>
                <c:pt idx="37">
                  <c:v>3.9036463076860713E-2</c:v>
                </c:pt>
                <c:pt idx="38">
                  <c:v>4.336066735118832E-2</c:v>
                </c:pt>
                <c:pt idx="39">
                  <c:v>4.8038425250094711E-2</c:v>
                </c:pt>
                <c:pt idx="40">
                  <c:v>5.308168382331329E-2</c:v>
                </c:pt>
                <c:pt idx="41">
                  <c:v>5.8500448948580162E-2</c:v>
                </c:pt>
                <c:pt idx="42">
                  <c:v>6.4302425436979033E-2</c:v>
                </c:pt>
                <c:pt idx="43">
                  <c:v>7.0492645027576614E-2</c:v>
                </c:pt>
                <c:pt idx="44">
                  <c:v>7.7073086935028387E-2</c:v>
                </c:pt>
                <c:pt idx="45">
                  <c:v>8.4042296369698274E-2</c:v>
                </c:pt>
                <c:pt idx="46">
                  <c:v>9.1395007202230275E-2</c:v>
                </c:pt>
                <c:pt idx="47">
                  <c:v>9.9121775678865445E-2</c:v>
                </c:pt>
                <c:pt idx="48">
                  <c:v>0.107208632794077</c:v>
                </c:pt>
                <c:pt idx="49">
                  <c:v>0.1156367635757614</c:v>
                </c:pt>
                <c:pt idx="50">
                  <c:v>0.12438222211618782</c:v>
                </c:pt>
                <c:pt idx="51">
                  <c:v>0.13341569166844033</c:v>
                </c:pt>
                <c:pt idx="52">
                  <c:v>0.1427022995006556</c:v>
                </c:pt>
                <c:pt idx="53">
                  <c:v>0.15220149643446723</c:v>
                </c:pt>
                <c:pt idx="54">
                  <c:v>0.16186701106303908</c:v>
                </c:pt>
                <c:pt idx="55">
                  <c:v>0.17164688851886514</c:v>
                </c:pt>
                <c:pt idx="56">
                  <c:v>0.18148362331060755</c:v>
                </c:pt>
                <c:pt idx="57">
                  <c:v>0.19131439513766188</c:v>
                </c:pt>
                <c:pt idx="58">
                  <c:v>0.20107141568471029</c:v>
                </c:pt>
                <c:pt idx="59">
                  <c:v>0.21068239315858003</c:v>
                </c:pt>
                <c:pt idx="60">
                  <c:v>0.22007111971825649</c:v>
                </c:pt>
                <c:pt idx="61">
                  <c:v>0.22915818492952469</c:v>
                </c:pt>
                <c:pt idx="62">
                  <c:v>0.23786181591644065</c:v>
                </c:pt>
                <c:pt idx="63">
                  <c:v>0.24609884195897849</c:v>
                </c:pt>
                <c:pt idx="64">
                  <c:v>0.25378577788936452</c:v>
                </c:pt>
                <c:pt idx="65">
                  <c:v>0.26084001677790791</c:v>
                </c:pt>
                <c:pt idx="66">
                  <c:v>0.26718111810834883</c:v>
                </c:pt>
                <c:pt idx="67">
                  <c:v>0.27273217299319863</c:v>
                </c:pt>
                <c:pt idx="68">
                  <c:v>0.27742122308394851</c:v>
                </c:pt>
                <c:pt idx="69">
                  <c:v>0.28118270485141222</c:v>
                </c:pt>
                <c:pt idx="70">
                  <c:v>0.28395888606395209</c:v>
                </c:pt>
                <c:pt idx="71">
                  <c:v>0.28570125684711217</c:v>
                </c:pt>
                <c:pt idx="72">
                  <c:v>0.28637183398916372</c:v>
                </c:pt>
                <c:pt idx="73">
                  <c:v>0.28594433452443269</c:v>
                </c:pt>
                <c:pt idx="74">
                  <c:v>0.28440517346077637</c:v>
                </c:pt>
                <c:pt idx="75">
                  <c:v>0.28175424119092385</c:v>
                </c:pt>
                <c:pt idx="76">
                  <c:v>0.27800541896554015</c:v>
                </c:pt>
                <c:pt idx="77">
                  <c:v>0.27318679604611246</c:v>
                </c:pt>
                <c:pt idx="78">
                  <c:v>0.26734055990164834</c:v>
                </c:pt>
                <c:pt idx="79">
                  <c:v>0.26052254099268679</c:v>
                </c:pt>
                <c:pt idx="80">
                  <c:v>0.25280140601968443</c:v>
                </c:pt>
                <c:pt idx="81">
                  <c:v>0.24425750749849456</c:v>
                </c:pt>
                <c:pt idx="82">
                  <c:v>0.23498141244737089</c:v>
                </c:pt>
                <c:pt idx="83">
                  <c:v>0.22507214793332528</c:v>
                </c:pt>
                <c:pt idx="84">
                  <c:v>0.21463521522145224</c:v>
                </c:pt>
                <c:pt idx="85">
                  <c:v>0.20378043626208253</c:v>
                </c:pt>
                <c:pt idx="86">
                  <c:v>0.19261970527526601</c:v>
                </c:pt>
                <c:pt idx="87">
                  <c:v>0.18126472346808301</c:v>
                </c:pt>
                <c:pt idx="88">
                  <c:v>0.16982479593896976</c:v>
                </c:pt>
                <c:pt idx="89">
                  <c:v>0.15840476641649737</c:v>
                </c:pt>
                <c:pt idx="90">
                  <c:v>0.14710315785007591</c:v>
                </c:pt>
                <c:pt idx="91">
                  <c:v>0.13601057557584095</c:v>
                </c:pt>
                <c:pt idx="92">
                  <c:v>0.12520841568223204</c:v>
                </c:pt>
                <c:pt idx="93">
                  <c:v>0.11476790536582726</c:v>
                </c:pt>
                <c:pt idx="94">
                  <c:v>0.10474948566482287</c:v>
                </c:pt>
                <c:pt idx="95">
                  <c:v>9.5202531128692688E-2</c:v>
                </c:pt>
                <c:pt idx="96">
                  <c:v>8.616538674038067E-2</c:v>
                </c:pt>
                <c:pt idx="97">
                  <c:v>7.7665690547809682E-2</c:v>
                </c:pt>
                <c:pt idx="98">
                  <c:v>6.9720941511234313E-2</c:v>
                </c:pt>
                <c:pt idx="99">
                  <c:v>6.2339266272032144E-2</c:v>
                </c:pt>
                <c:pt idx="100">
                  <c:v>5.5520335865685992E-2</c:v>
                </c:pt>
                <c:pt idx="101">
                  <c:v>4.925638357621439E-2</c:v>
                </c:pt>
                <c:pt idx="102">
                  <c:v>4.3533277729540396E-2</c:v>
                </c:pt>
                <c:pt idx="103">
                  <c:v>3.8331607712568098E-2</c:v>
                </c:pt>
                <c:pt idx="104">
                  <c:v>3.3627747305263501E-2</c:v>
                </c:pt>
                <c:pt idx="105">
                  <c:v>2.9394865961272353E-2</c:v>
                </c:pt>
                <c:pt idx="106">
                  <c:v>2.5603865461779882E-2</c:v>
                </c:pt>
                <c:pt idx="107">
                  <c:v>2.2224225975434862E-2</c:v>
                </c:pt>
                <c:pt idx="108">
                  <c:v>1.9224751661047167E-2</c:v>
                </c:pt>
                <c:pt idx="109">
                  <c:v>1.6574211327087186E-2</c:v>
                </c:pt>
                <c:pt idx="110">
                  <c:v>1.4241874184173539E-2</c:v>
                </c:pt>
                <c:pt idx="111">
                  <c:v>1.2197944345734155E-2</c:v>
                </c:pt>
                <c:pt idx="112">
                  <c:v>1.04139004641457E-2</c:v>
                </c:pt>
                <c:pt idx="113">
                  <c:v>8.862748798333122E-3</c:v>
                </c:pt>
                <c:pt idx="114">
                  <c:v>7.5191991884924984E-3</c:v>
                </c:pt>
                <c:pt idx="115">
                  <c:v>6.3597739756700135E-3</c:v>
                </c:pt>
                <c:pt idx="116">
                  <c:v>5.3628599653107335E-3</c:v>
                </c:pt>
                <c:pt idx="117">
                  <c:v>4.5087132084630031E-3</c:v>
                </c:pt>
                <c:pt idx="118">
                  <c:v>3.7794257669745376E-3</c:v>
                </c:pt>
                <c:pt idx="119">
                  <c:v>3.1588628320288309E-3</c:v>
                </c:pt>
                <c:pt idx="120">
                  <c:v>2.6325776566519916E-3</c:v>
                </c:pt>
                <c:pt idx="121">
                  <c:v>2.1877108055823381E-3</c:v>
                </c:pt>
                <c:pt idx="122">
                  <c:v>1.8128792693142702E-3</c:v>
                </c:pt>
                <c:pt idx="123">
                  <c:v>1.4980600696710574E-3</c:v>
                </c:pt>
                <c:pt idx="124">
                  <c:v>1.2344721273448494E-3</c:v>
                </c:pt>
                <c:pt idx="125">
                  <c:v>1.0144593836453782E-3</c:v>
                </c:pt>
                <c:pt idx="126">
                  <c:v>8.3137747793599851E-4</c:v>
                </c:pt>
                <c:pt idx="127">
                  <c:v>6.7948568181620003E-4</c:v>
                </c:pt>
                <c:pt idx="128">
                  <c:v>5.5384527960669822E-4</c:v>
                </c:pt>
                <c:pt idx="129">
                  <c:v>4.5022515760317677E-4</c:v>
                </c:pt>
                <c:pt idx="130">
                  <c:v>3.6501501534593904E-4</c:v>
                </c:pt>
                <c:pt idx="131">
                  <c:v>2.951463330648662E-4</c:v>
                </c:pt>
                <c:pt idx="132">
                  <c:v>2.3802101220665113E-4</c:v>
                </c:pt>
                <c:pt idx="133">
                  <c:v>1.9144744217319961E-4</c:v>
                </c:pt>
                <c:pt idx="134">
                  <c:v>1.5358362801546423E-4</c:v>
                </c:pt>
                <c:pt idx="135">
                  <c:v>1.2288693327334831E-4</c:v>
                </c:pt>
                <c:pt idx="136">
                  <c:v>9.8069942531039015E-5</c:v>
                </c:pt>
                <c:pt idx="137">
                  <c:v>7.8061923412216493E-5</c:v>
                </c:pt>
                <c:pt idx="138">
                  <c:v>6.1975362281894522E-5</c:v>
                </c:pt>
                <c:pt idx="139">
                  <c:v>4.9077057218168833E-5</c:v>
                </c:pt>
                <c:pt idx="140">
                  <c:v>3.8763271951688478E-5</c:v>
                </c:pt>
                <c:pt idx="141">
                  <c:v>3.0538482189431156E-5</c:v>
                </c:pt>
                <c:pt idx="142">
                  <c:v>2.3997278386488585E-5</c:v>
                </c:pt>
                <c:pt idx="143">
                  <c:v>1.8809024477816806E-5</c:v>
                </c:pt>
                <c:pt idx="144">
                  <c:v>1.4704908664198086E-5</c:v>
                </c:pt>
                <c:pt idx="145">
                  <c:v>1.14670587887408E-5</c:v>
                </c:pt>
                <c:pt idx="146">
                  <c:v>8.9194301990209925E-6</c:v>
                </c:pt>
                <c:pt idx="147">
                  <c:v>6.9202075960414566E-6</c:v>
                </c:pt>
                <c:pt idx="148">
                  <c:v>5.3554937783450989E-6</c:v>
                </c:pt>
                <c:pt idx="149">
                  <c:v>4.1340871299877922E-6</c:v>
                </c:pt>
                <c:pt idx="150">
                  <c:v>3.183176046482362E-6</c:v>
                </c:pt>
                <c:pt idx="151">
                  <c:v>2.4448022219780272E-6</c:v>
                </c:pt>
                <c:pt idx="152">
                  <c:v>1.872965891911281E-6</c:v>
                </c:pt>
                <c:pt idx="153">
                  <c:v>1.4312648528106655E-6</c:v>
                </c:pt>
                <c:pt idx="154">
                  <c:v>1.0909755177353235E-6</c:v>
                </c:pt>
                <c:pt idx="155">
                  <c:v>8.2949858830011523E-7</c:v>
                </c:pt>
                <c:pt idx="156">
                  <c:v>6.2910432074684646E-7</c:v>
                </c:pt>
                <c:pt idx="157">
                  <c:v>4.7592302557897916E-7</c:v>
                </c:pt>
                <c:pt idx="158">
                  <c:v>3.5913555616003544E-7</c:v>
                </c:pt>
                <c:pt idx="159">
                  <c:v>2.703262916808822E-7</c:v>
                </c:pt>
                <c:pt idx="16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C743-88C9-B8785790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754320"/>
        <c:axId val="1836817056"/>
      </c:lineChart>
      <c:catAx>
        <c:axId val="183675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817056"/>
        <c:crosses val="autoZero"/>
        <c:auto val="1"/>
        <c:lblAlgn val="ctr"/>
        <c:lblOffset val="100"/>
        <c:tickLblSkip val="8"/>
        <c:noMultiLvlLbl val="0"/>
      </c:catAx>
      <c:valAx>
        <c:axId val="1836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尤度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7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'課題2-6'!$D$18</c:f>
              <c:strCache>
                <c:ptCount val="1"/>
                <c:pt idx="0">
                  <c:v>正答確率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'課題2-6'!$E$16:$O$16</c:f>
              <c:numCache>
                <c:formatCode>General</c:formatCode>
                <c:ptCount val="11"/>
                <c:pt idx="0">
                  <c:v>-4</c:v>
                </c:pt>
                <c:pt idx="1">
                  <c:v>-3.2</c:v>
                </c:pt>
                <c:pt idx="2">
                  <c:v>-2.4</c:v>
                </c:pt>
                <c:pt idx="3">
                  <c:v>-1.6</c:v>
                </c:pt>
                <c:pt idx="4">
                  <c:v>-0.8</c:v>
                </c:pt>
                <c:pt idx="5">
                  <c:v>0</c:v>
                </c:pt>
                <c:pt idx="6">
                  <c:v>0.8</c:v>
                </c:pt>
                <c:pt idx="7">
                  <c:v>1.6</c:v>
                </c:pt>
                <c:pt idx="8">
                  <c:v>2.4</c:v>
                </c:pt>
                <c:pt idx="9">
                  <c:v>3.2</c:v>
                </c:pt>
                <c:pt idx="10">
                  <c:v>4</c:v>
                </c:pt>
              </c:numCache>
            </c:numRef>
          </c:cat>
          <c:val>
            <c:numRef>
              <c:f>'課題2-6'!$E$18:$O$18</c:f>
              <c:numCache>
                <c:formatCode>General</c:formatCode>
                <c:ptCount val="11"/>
                <c:pt idx="0">
                  <c:v>5.073362092837218E-4</c:v>
                </c:pt>
                <c:pt idx="1">
                  <c:v>2.0697202214233637E-3</c:v>
                </c:pt>
                <c:pt idx="2">
                  <c:v>8.4031434456080627E-3</c:v>
                </c:pt>
                <c:pt idx="3">
                  <c:v>3.3467129021398444E-2</c:v>
                </c:pt>
                <c:pt idx="4">
                  <c:v>0.12394484592266047</c:v>
                </c:pt>
                <c:pt idx="5">
                  <c:v>0.36632084780458746</c:v>
                </c:pt>
                <c:pt idx="6">
                  <c:v>0.70256161797259975</c:v>
                </c:pt>
                <c:pt idx="7">
                  <c:v>0.90611411738614933</c:v>
                </c:pt>
                <c:pt idx="8">
                  <c:v>0.97526872533985498</c:v>
                </c:pt>
                <c:pt idx="9">
                  <c:v>0.99383206181081596</c:v>
                </c:pt>
                <c:pt idx="1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924E-BC4A-1B1404CF3ECA}"/>
            </c:ext>
          </c:extLst>
        </c:ser>
        <c:ser>
          <c:idx val="1"/>
          <c:order val="1"/>
          <c:tx>
            <c:strRef>
              <c:f>'課題2-6'!$D$19</c:f>
              <c:strCache>
                <c:ptCount val="1"/>
                <c:pt idx="0">
                  <c:v>誤答確率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'課題2-6'!$E$16:$O$16</c:f>
              <c:numCache>
                <c:formatCode>General</c:formatCode>
                <c:ptCount val="11"/>
                <c:pt idx="0">
                  <c:v>-4</c:v>
                </c:pt>
                <c:pt idx="1">
                  <c:v>-3.2</c:v>
                </c:pt>
                <c:pt idx="2">
                  <c:v>-2.4</c:v>
                </c:pt>
                <c:pt idx="3">
                  <c:v>-1.6</c:v>
                </c:pt>
                <c:pt idx="4">
                  <c:v>-0.8</c:v>
                </c:pt>
                <c:pt idx="5">
                  <c:v>0</c:v>
                </c:pt>
                <c:pt idx="6">
                  <c:v>0.8</c:v>
                </c:pt>
                <c:pt idx="7">
                  <c:v>1.6</c:v>
                </c:pt>
                <c:pt idx="8">
                  <c:v>2.4</c:v>
                </c:pt>
                <c:pt idx="9">
                  <c:v>3.2</c:v>
                </c:pt>
                <c:pt idx="10">
                  <c:v>4</c:v>
                </c:pt>
              </c:numCache>
            </c:numRef>
          </c:cat>
          <c:val>
            <c:numRef>
              <c:f>'課題2-6'!$E$19:$O$19</c:f>
              <c:numCache>
                <c:formatCode>General</c:formatCode>
                <c:ptCount val="11"/>
                <c:pt idx="0">
                  <c:v>0.99949266379071633</c:v>
                </c:pt>
                <c:pt idx="1">
                  <c:v>0.99793027977857662</c:v>
                </c:pt>
                <c:pt idx="2">
                  <c:v>0.99159685655439189</c:v>
                </c:pt>
                <c:pt idx="3">
                  <c:v>0.96653287097860152</c:v>
                </c:pt>
                <c:pt idx="4">
                  <c:v>0.87605515407733958</c:v>
                </c:pt>
                <c:pt idx="5">
                  <c:v>0.6336791521954126</c:v>
                </c:pt>
                <c:pt idx="6">
                  <c:v>0.29743838202740025</c:v>
                </c:pt>
                <c:pt idx="7">
                  <c:v>9.3885882613850669E-2</c:v>
                </c:pt>
                <c:pt idx="8">
                  <c:v>2.473127466014502E-2</c:v>
                </c:pt>
                <c:pt idx="9">
                  <c:v>6.1679381891840412E-3</c:v>
                </c:pt>
                <c:pt idx="10">
                  <c:v>1.5166056256582516E-3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E-924E-BC4A-1B1404CF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278208"/>
        <c:axId val="1912890560"/>
      </c:lineChart>
      <c:catAx>
        <c:axId val="18332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2890560"/>
        <c:crosses val="autoZero"/>
        <c:auto val="1"/>
        <c:lblAlgn val="ctr"/>
        <c:lblOffset val="100"/>
        <c:noMultiLvlLbl val="0"/>
      </c:catAx>
      <c:valAx>
        <c:axId val="191289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確率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2782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'課題2-6'!$D$20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'課題2-6'!$E$16:$O$16</c:f>
              <c:numCache>
                <c:formatCode>General</c:formatCode>
                <c:ptCount val="11"/>
                <c:pt idx="0">
                  <c:v>-4</c:v>
                </c:pt>
                <c:pt idx="1">
                  <c:v>-3.2</c:v>
                </c:pt>
                <c:pt idx="2">
                  <c:v>-2.4</c:v>
                </c:pt>
                <c:pt idx="3">
                  <c:v>-1.6</c:v>
                </c:pt>
                <c:pt idx="4">
                  <c:v>-0.8</c:v>
                </c:pt>
                <c:pt idx="5">
                  <c:v>0</c:v>
                </c:pt>
                <c:pt idx="6">
                  <c:v>0.8</c:v>
                </c:pt>
                <c:pt idx="7">
                  <c:v>1.6</c:v>
                </c:pt>
                <c:pt idx="8">
                  <c:v>2.4</c:v>
                </c:pt>
                <c:pt idx="9">
                  <c:v>3.2</c:v>
                </c:pt>
                <c:pt idx="10">
                  <c:v>4</c:v>
                </c:pt>
              </c:numCache>
            </c:numRef>
          </c:cat>
          <c:val>
            <c:numRef>
              <c:f>'課題2-6'!$E$20:$O$20</c:f>
              <c:numCache>
                <c:formatCode>General</c:formatCode>
                <c:ptCount val="11"/>
                <c:pt idx="0">
                  <c:v>6.7896919427141616E-8</c:v>
                </c:pt>
                <c:pt idx="1">
                  <c:v>4.9343955602286385E-6</c:v>
                </c:pt>
                <c:pt idx="2">
                  <c:v>1.8818445046458031E-4</c:v>
                </c:pt>
                <c:pt idx="3">
                  <c:v>3.7122018853785457E-3</c:v>
                </c:pt>
                <c:pt idx="4">
                  <c:v>3.5905774872118247E-2</c:v>
                </c:pt>
                <c:pt idx="5">
                  <c:v>0.14614087438174828</c:v>
                </c:pt>
                <c:pt idx="6">
                  <c:v>0.20352616602110205</c:v>
                </c:pt>
                <c:pt idx="7">
                  <c:v>0.10050693421530985</c:v>
                </c:pt>
                <c:pt idx="8">
                  <c:v>2.18406850152362E-2</c:v>
                </c:pt>
                <c:pt idx="9">
                  <c:v>2.3693832928006423E-3</c:v>
                </c:pt>
                <c:pt idx="10">
                  <c:v>1.3362725809160724E-4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C-E54E-99CB-8FB7FB96FF09}"/>
            </c:ext>
          </c:extLst>
        </c:ser>
        <c:ser>
          <c:idx val="1"/>
          <c:order val="1"/>
          <c:tx>
            <c:strRef>
              <c:f>'課題2-6'!$D$21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'課題2-6'!$E$16:$O$16</c:f>
              <c:numCache>
                <c:formatCode>General</c:formatCode>
                <c:ptCount val="11"/>
                <c:pt idx="0">
                  <c:v>-4</c:v>
                </c:pt>
                <c:pt idx="1">
                  <c:v>-3.2</c:v>
                </c:pt>
                <c:pt idx="2">
                  <c:v>-2.4</c:v>
                </c:pt>
                <c:pt idx="3">
                  <c:v>-1.6</c:v>
                </c:pt>
                <c:pt idx="4">
                  <c:v>-0.8</c:v>
                </c:pt>
                <c:pt idx="5">
                  <c:v>0</c:v>
                </c:pt>
                <c:pt idx="6">
                  <c:v>0.8</c:v>
                </c:pt>
                <c:pt idx="7">
                  <c:v>1.6</c:v>
                </c:pt>
                <c:pt idx="8">
                  <c:v>2.4</c:v>
                </c:pt>
                <c:pt idx="9">
                  <c:v>3.2</c:v>
                </c:pt>
                <c:pt idx="10">
                  <c:v>4</c:v>
                </c:pt>
              </c:numCache>
            </c:numRef>
          </c:cat>
          <c:val>
            <c:numRef>
              <c:f>'課題2-6'!$E$21:$O$21</c:f>
              <c:numCache>
                <c:formatCode>General</c:formatCode>
                <c:ptCount val="11"/>
                <c:pt idx="0">
                  <c:v>1.3376232884545824E-4</c:v>
                </c:pt>
                <c:pt idx="1">
                  <c:v>2.3791538059046119E-3</c:v>
                </c:pt>
                <c:pt idx="2">
                  <c:v>2.220634584437832E-2</c:v>
                </c:pt>
                <c:pt idx="3">
                  <c:v>0.107208632794077</c:v>
                </c:pt>
                <c:pt idx="4">
                  <c:v>0.25378577788936452</c:v>
                </c:pt>
                <c:pt idx="5">
                  <c:v>0.25280140601968443</c:v>
                </c:pt>
                <c:pt idx="6">
                  <c:v>8.616538674038067E-2</c:v>
                </c:pt>
                <c:pt idx="7">
                  <c:v>1.04139004641457E-2</c:v>
                </c:pt>
                <c:pt idx="8">
                  <c:v>5.5384527960669822E-4</c:v>
                </c:pt>
                <c:pt idx="9">
                  <c:v>1.4704908664198086E-5</c:v>
                </c:pt>
                <c:pt idx="10">
                  <c:v>2.0296767327813904E-7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C-E54E-99CB-8FB7FB96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446960"/>
        <c:axId val="114070591"/>
      </c:lineChart>
      <c:catAx>
        <c:axId val="1830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070591"/>
        <c:crosses val="autoZero"/>
        <c:auto val="1"/>
        <c:lblAlgn val="ctr"/>
        <c:lblOffset val="100"/>
        <c:noMultiLvlLbl val="0"/>
      </c:catAx>
      <c:valAx>
        <c:axId val="1140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'課題2-7'!$D$5</c:f>
              <c:strCache>
                <c:ptCount val="1"/>
                <c:pt idx="0">
                  <c:v>正答確率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'課題2-7'!$E$3:$CG$3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'課題2-7'!$E$5:$CG$5</c:f>
              <c:numCache>
                <c:formatCode>General</c:formatCode>
                <c:ptCount val="81"/>
                <c:pt idx="0">
                  <c:v>5.073362092837218E-4</c:v>
                </c:pt>
                <c:pt idx="1">
                  <c:v>6.0487463748814055E-4</c:v>
                </c:pt>
                <c:pt idx="2">
                  <c:v>7.2115188319659144E-4</c:v>
                </c:pt>
                <c:pt idx="3">
                  <c:v>8.5976229625655447E-4</c:v>
                </c:pt>
                <c:pt idx="4">
                  <c:v>1.0249872684972769E-3</c:v>
                </c:pt>
                <c:pt idx="5">
                  <c:v>1.221925547037483E-3</c:v>
                </c:pt>
                <c:pt idx="6">
                  <c:v>1.4566478382670119E-3</c:v>
                </c:pt>
                <c:pt idx="7">
                  <c:v>1.7363800501175835E-3</c:v>
                </c:pt>
                <c:pt idx="8">
                  <c:v>2.0697202214233637E-3</c:v>
                </c:pt>
                <c:pt idx="9">
                  <c:v>2.4668949676102505E-3</c:v>
                </c:pt>
                <c:pt idx="10">
                  <c:v>2.9400621243691107E-3</c:v>
                </c:pt>
                <c:pt idx="11">
                  <c:v>3.5036671778339201E-3</c:v>
                </c:pt>
                <c:pt idx="12">
                  <c:v>4.1748619980462205E-3</c:v>
                </c:pt>
                <c:pt idx="13">
                  <c:v>4.9739952861754359E-3</c:v>
                </c:pt>
                <c:pt idx="14">
                  <c:v>5.9251849160154154E-3</c:v>
                </c:pt>
                <c:pt idx="15">
                  <c:v>7.05698286073656E-3</c:v>
                </c:pt>
                <c:pt idx="16">
                  <c:v>8.4031434456080627E-3</c:v>
                </c:pt>
                <c:pt idx="17">
                  <c:v>1.0003504966477455E-2</c:v>
                </c:pt>
                <c:pt idx="18">
                  <c:v>1.1904992853964522E-2</c:v>
                </c:pt>
                <c:pt idx="19">
                  <c:v>1.4162748982963427E-2</c:v>
                </c:pt>
                <c:pt idx="20">
                  <c:v>1.6841385672410052E-2</c:v>
                </c:pt>
                <c:pt idx="21">
                  <c:v>2.0016353408209897E-2</c:v>
                </c:pt>
                <c:pt idx="22">
                  <c:v>2.377539711461862E-2</c:v>
                </c:pt>
                <c:pt idx="23">
                  <c:v>2.8220055408102584E-2</c:v>
                </c:pt>
                <c:pt idx="24">
                  <c:v>3.3467129021398444E-2</c:v>
                </c:pt>
                <c:pt idx="25">
                  <c:v>3.9650006806421327E-2</c:v>
                </c:pt>
                <c:pt idx="26">
                  <c:v>4.6919689084833682E-2</c:v>
                </c:pt>
                <c:pt idx="27">
                  <c:v>5.5445288259808823E-2</c:v>
                </c:pt>
                <c:pt idx="28">
                  <c:v>6.5413717136915434E-2</c:v>
                </c:pt>
                <c:pt idx="29">
                  <c:v>7.7028201307958177E-2</c:v>
                </c:pt>
                <c:pt idx="30">
                  <c:v>9.0505183403516626E-2</c:v>
                </c:pt>
                <c:pt idx="31">
                  <c:v>0.10606914134869617</c:v>
                </c:pt>
                <c:pt idx="32">
                  <c:v>0.12394484592266047</c:v>
                </c:pt>
                <c:pt idx="33">
                  <c:v>0.14434666930351089</c:v>
                </c:pt>
                <c:pt idx="34">
                  <c:v>0.16746476497706536</c:v>
                </c:pt>
                <c:pt idx="35">
                  <c:v>0.19344830496739959</c:v>
                </c:pt>
                <c:pt idx="36">
                  <c:v>0.22238649662637486</c:v>
                </c:pt>
                <c:pt idx="37">
                  <c:v>0.25428877921189386</c:v>
                </c:pt>
                <c:pt idx="38">
                  <c:v>0.28906632639199903</c:v>
                </c:pt>
                <c:pt idx="39">
                  <c:v>0.32651758604186687</c:v>
                </c:pt>
                <c:pt idx="40">
                  <c:v>0.36632084780458746</c:v>
                </c:pt>
                <c:pt idx="41">
                  <c:v>0.40803651735985125</c:v>
                </c:pt>
                <c:pt idx="42">
                  <c:v>0.45112076372171278</c:v>
                </c:pt>
                <c:pt idx="43">
                  <c:v>0.49495055304092889</c:v>
                </c:pt>
                <c:pt idx="44">
                  <c:v>0.53885808988180617</c:v>
                </c:pt>
                <c:pt idx="45">
                  <c:v>0.5821708453881389</c:v>
                </c:pt>
                <c:pt idx="46">
                  <c:v>0.62425218727655574</c:v>
                </c:pt>
                <c:pt idx="47">
                  <c:v>0.66453749826174902</c:v>
                </c:pt>
                <c:pt idx="48">
                  <c:v>0.70256161797259975</c:v>
                </c:pt>
                <c:pt idx="49">
                  <c:v>0.73797517322826778</c:v>
                </c:pt>
                <c:pt idx="50">
                  <c:v>0.77054936717646794</c:v>
                </c:pt>
                <c:pt idx="51">
                  <c:v>0.80017056371653406</c:v>
                </c:pt>
                <c:pt idx="52">
                  <c:v>0.82682717712056841</c:v>
                </c:pt>
                <c:pt idx="53">
                  <c:v>0.85059184325540194</c:v>
                </c:pt>
                <c:pt idx="54">
                  <c:v>0.87160170260400383</c:v>
                </c:pt>
                <c:pt idx="55">
                  <c:v>0.89003907838968543</c:v>
                </c:pt>
                <c:pt idx="56">
                  <c:v>0.90611411738614933</c:v>
                </c:pt>
                <c:pt idx="57">
                  <c:v>0.92005026101042453</c:v>
                </c:pt>
                <c:pt idx="58">
                  <c:v>0.93207284088181497</c:v>
                </c:pt>
                <c:pt idx="59">
                  <c:v>0.94240068831038659</c:v>
                </c:pt>
                <c:pt idx="60">
                  <c:v>0.95124040507759855</c:v>
                </c:pt>
                <c:pt idx="61">
                  <c:v>0.9587828318966688</c:v>
                </c:pt>
                <c:pt idx="62">
                  <c:v>0.96520123197196916</c:v>
                </c:pt>
                <c:pt idx="63">
                  <c:v>0.97065074415758501</c:v>
                </c:pt>
                <c:pt idx="64">
                  <c:v>0.97526872533985498</c:v>
                </c:pt>
                <c:pt idx="65">
                  <c:v>0.97917567561784613</c:v>
                </c:pt>
                <c:pt idx="66">
                  <c:v>0.98247651098138677</c:v>
                </c:pt>
                <c:pt idx="67">
                  <c:v>0.98526201048653483</c:v>
                </c:pt>
                <c:pt idx="68">
                  <c:v>0.98761031616415773</c:v>
                </c:pt>
                <c:pt idx="69">
                  <c:v>0.98958840407555004</c:v>
                </c:pt>
                <c:pt idx="70">
                  <c:v>0.99125347522102236</c:v>
                </c:pt>
                <c:pt idx="71">
                  <c:v>0.99265423705027511</c:v>
                </c:pt>
                <c:pt idx="72">
                  <c:v>0.99383206181081596</c:v>
                </c:pt>
                <c:pt idx="73">
                  <c:v>0.99482201844187379</c:v>
                </c:pt>
                <c:pt idx="74">
                  <c:v>0.99565378147380901</c:v>
                </c:pt>
                <c:pt idx="75">
                  <c:v>0.99635242446704475</c:v>
                </c:pt>
                <c:pt idx="76">
                  <c:v>0.99693910772341732</c:v>
                </c:pt>
                <c:pt idx="77">
                  <c:v>0.99743167092878204</c:v>
                </c:pt>
                <c:pt idx="78">
                  <c:v>0.99784514147891312</c:v>
                </c:pt>
                <c:pt idx="79">
                  <c:v>0.99819216881547668</c:v>
                </c:pt>
                <c:pt idx="80">
                  <c:v>0.99848339437434175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2-9B46-8E6B-38E281DAE093}"/>
            </c:ext>
          </c:extLst>
        </c:ser>
        <c:ser>
          <c:idx val="1"/>
          <c:order val="1"/>
          <c:tx>
            <c:strRef>
              <c:f>'課題2-7'!$D$6</c:f>
              <c:strCache>
                <c:ptCount val="1"/>
                <c:pt idx="0">
                  <c:v>誤答確率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'課題2-7'!$E$3:$CG$3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'課題2-7'!$E$6:$CG$6</c:f>
              <c:numCache>
                <c:formatCode>General</c:formatCode>
                <c:ptCount val="81"/>
                <c:pt idx="0">
                  <c:v>0.99949266379071633</c:v>
                </c:pt>
                <c:pt idx="1">
                  <c:v>0.99939512536251185</c:v>
                </c:pt>
                <c:pt idx="2">
                  <c:v>0.99927884811680345</c:v>
                </c:pt>
                <c:pt idx="3">
                  <c:v>0.99914023770374349</c:v>
                </c:pt>
                <c:pt idx="4">
                  <c:v>0.99897501273150269</c:v>
                </c:pt>
                <c:pt idx="5">
                  <c:v>0.99877807445296252</c:v>
                </c:pt>
                <c:pt idx="6">
                  <c:v>0.99854335216173296</c:v>
                </c:pt>
                <c:pt idx="7">
                  <c:v>0.99826361994988244</c:v>
                </c:pt>
                <c:pt idx="8">
                  <c:v>0.99793027977857662</c:v>
                </c:pt>
                <c:pt idx="9">
                  <c:v>0.99753310503238979</c:v>
                </c:pt>
                <c:pt idx="10">
                  <c:v>0.99705993787563085</c:v>
                </c:pt>
                <c:pt idx="11">
                  <c:v>0.9964963328221661</c:v>
                </c:pt>
                <c:pt idx="12">
                  <c:v>0.99582513800195382</c:v>
                </c:pt>
                <c:pt idx="13">
                  <c:v>0.99502600471382452</c:v>
                </c:pt>
                <c:pt idx="14">
                  <c:v>0.99407481508398454</c:v>
                </c:pt>
                <c:pt idx="15">
                  <c:v>0.99294301713926347</c:v>
                </c:pt>
                <c:pt idx="16">
                  <c:v>0.99159685655439189</c:v>
                </c:pt>
                <c:pt idx="17">
                  <c:v>0.98999649503352249</c:v>
                </c:pt>
                <c:pt idx="18">
                  <c:v>0.98809500714603549</c:v>
                </c:pt>
                <c:pt idx="19">
                  <c:v>0.98583725101703656</c:v>
                </c:pt>
                <c:pt idx="20">
                  <c:v>0.98315861432759</c:v>
                </c:pt>
                <c:pt idx="21">
                  <c:v>0.97998364659179016</c:v>
                </c:pt>
                <c:pt idx="22">
                  <c:v>0.97622460288538138</c:v>
                </c:pt>
                <c:pt idx="23">
                  <c:v>0.97177994459189743</c:v>
                </c:pt>
                <c:pt idx="24">
                  <c:v>0.96653287097860152</c:v>
                </c:pt>
                <c:pt idx="25">
                  <c:v>0.96034999319357872</c:v>
                </c:pt>
                <c:pt idx="26">
                  <c:v>0.95308031091516632</c:v>
                </c:pt>
                <c:pt idx="27">
                  <c:v>0.94455471174019112</c:v>
                </c:pt>
                <c:pt idx="28">
                  <c:v>0.93458628286308454</c:v>
                </c:pt>
                <c:pt idx="29">
                  <c:v>0.92297179869204182</c:v>
                </c:pt>
                <c:pt idx="30">
                  <c:v>0.90949481659648335</c:v>
                </c:pt>
                <c:pt idx="31">
                  <c:v>0.89393085865130384</c:v>
                </c:pt>
                <c:pt idx="32">
                  <c:v>0.87605515407733958</c:v>
                </c:pt>
                <c:pt idx="33">
                  <c:v>0.85565333069648908</c:v>
                </c:pt>
                <c:pt idx="34">
                  <c:v>0.83253523502293469</c:v>
                </c:pt>
                <c:pt idx="35">
                  <c:v>0.80655169503260038</c:v>
                </c:pt>
                <c:pt idx="36">
                  <c:v>0.77761350337362511</c:v>
                </c:pt>
                <c:pt idx="37">
                  <c:v>0.74571122078810614</c:v>
                </c:pt>
                <c:pt idx="38">
                  <c:v>0.71093367360800097</c:v>
                </c:pt>
                <c:pt idx="39">
                  <c:v>0.67348241395813313</c:v>
                </c:pt>
                <c:pt idx="40">
                  <c:v>0.6336791521954126</c:v>
                </c:pt>
                <c:pt idx="41">
                  <c:v>0.59196348264014875</c:v>
                </c:pt>
                <c:pt idx="42">
                  <c:v>0.54887923627828727</c:v>
                </c:pt>
                <c:pt idx="43">
                  <c:v>0.50504944695907117</c:v>
                </c:pt>
                <c:pt idx="44">
                  <c:v>0.46114191011819383</c:v>
                </c:pt>
                <c:pt idx="45">
                  <c:v>0.4178291546118611</c:v>
                </c:pt>
                <c:pt idx="46">
                  <c:v>0.37574781272344426</c:v>
                </c:pt>
                <c:pt idx="47">
                  <c:v>0.33546250173825098</c:v>
                </c:pt>
                <c:pt idx="48">
                  <c:v>0.29743838202740025</c:v>
                </c:pt>
                <c:pt idx="49">
                  <c:v>0.26202482677173222</c:v>
                </c:pt>
                <c:pt idx="50">
                  <c:v>0.22945063282353206</c:v>
                </c:pt>
                <c:pt idx="51">
                  <c:v>0.19982943628346594</c:v>
                </c:pt>
                <c:pt idx="52">
                  <c:v>0.17317282287943159</c:v>
                </c:pt>
                <c:pt idx="53">
                  <c:v>0.14940815674459806</c:v>
                </c:pt>
                <c:pt idx="54">
                  <c:v>0.12839829739599617</c:v>
                </c:pt>
                <c:pt idx="55">
                  <c:v>0.10996092161031457</c:v>
                </c:pt>
                <c:pt idx="56">
                  <c:v>9.3885882613850669E-2</c:v>
                </c:pt>
                <c:pt idx="57">
                  <c:v>7.994973898957547E-2</c:v>
                </c:pt>
                <c:pt idx="58">
                  <c:v>6.7927159118185032E-2</c:v>
                </c:pt>
                <c:pt idx="59">
                  <c:v>5.7599311689613408E-2</c:v>
                </c:pt>
                <c:pt idx="60">
                  <c:v>4.875959492240145E-2</c:v>
                </c:pt>
                <c:pt idx="61">
                  <c:v>4.1217168103331203E-2</c:v>
                </c:pt>
                <c:pt idx="62">
                  <c:v>3.4798768028030835E-2</c:v>
                </c:pt>
                <c:pt idx="63">
                  <c:v>2.934925584241499E-2</c:v>
                </c:pt>
                <c:pt idx="64">
                  <c:v>2.473127466014502E-2</c:v>
                </c:pt>
                <c:pt idx="65">
                  <c:v>2.0824324382153869E-2</c:v>
                </c:pt>
                <c:pt idx="66">
                  <c:v>1.7523489018613225E-2</c:v>
                </c:pt>
                <c:pt idx="67">
                  <c:v>1.4737989513465166E-2</c:v>
                </c:pt>
                <c:pt idx="68">
                  <c:v>1.2389683835842269E-2</c:v>
                </c:pt>
                <c:pt idx="69">
                  <c:v>1.0411595924449957E-2</c:v>
                </c:pt>
                <c:pt idx="70">
                  <c:v>8.7465247789776379E-3</c:v>
                </c:pt>
                <c:pt idx="71">
                  <c:v>7.3457629497248877E-3</c:v>
                </c:pt>
                <c:pt idx="72">
                  <c:v>6.1679381891840412E-3</c:v>
                </c:pt>
                <c:pt idx="73">
                  <c:v>5.1779815581262101E-3</c:v>
                </c:pt>
                <c:pt idx="74">
                  <c:v>4.3462185261909925E-3</c:v>
                </c:pt>
                <c:pt idx="75">
                  <c:v>3.6475755329552495E-3</c:v>
                </c:pt>
                <c:pt idx="76">
                  <c:v>3.0608922765826829E-3</c:v>
                </c:pt>
                <c:pt idx="77">
                  <c:v>2.5683290712179563E-3</c:v>
                </c:pt>
                <c:pt idx="78">
                  <c:v>2.1548585210868776E-3</c:v>
                </c:pt>
                <c:pt idx="79">
                  <c:v>1.807831184523323E-3</c:v>
                </c:pt>
                <c:pt idx="80">
                  <c:v>1.5166056256582516E-3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2-9B46-8E6B-38E281DA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29600"/>
        <c:axId val="1835908096"/>
      </c:lineChart>
      <c:catAx>
        <c:axId val="17784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  <a:endParaRPr lang="en-US" altLang="ja-JP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908096"/>
        <c:crosses val="autoZero"/>
        <c:auto val="1"/>
        <c:lblAlgn val="ctr"/>
        <c:lblOffset val="100"/>
        <c:tickLblSkip val="4"/>
        <c:noMultiLvlLbl val="0"/>
      </c:catAx>
      <c:valAx>
        <c:axId val="1835908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4296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'課題2-7'!$D$7</c:f>
              <c:strCache>
                <c:ptCount val="1"/>
                <c:pt idx="0">
                  <c:v>正答確率事後分布(尤度)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'課題2-7'!$E$3:$CG$3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'課題2-7'!$E$7:$CG$7</c:f>
              <c:numCache>
                <c:formatCode>General</c:formatCode>
                <c:ptCount val="81"/>
                <c:pt idx="0">
                  <c:v>2.1550641223973201E-7</c:v>
                </c:pt>
                <c:pt idx="1">
                  <c:v>3.7012395815586131E-7</c:v>
                </c:pt>
                <c:pt idx="2">
                  <c:v>6.2933676896532663E-7</c:v>
                </c:pt>
                <c:pt idx="3">
                  <c:v>1.0594155817777038E-6</c:v>
                </c:pt>
                <c:pt idx="4">
                  <c:v>1.7656112316388821E-6</c:v>
                </c:pt>
                <c:pt idx="5">
                  <c:v>2.9131782797605339E-6</c:v>
                </c:pt>
                <c:pt idx="6">
                  <c:v>4.7586049162230908E-6</c:v>
                </c:pt>
                <c:pt idx="7">
                  <c:v>7.6953731676344512E-6</c:v>
                </c:pt>
                <c:pt idx="8">
                  <c:v>1.2320076717888221E-5</c:v>
                </c:pt>
                <c:pt idx="9">
                  <c:v>1.9526587676415844E-5</c:v>
                </c:pt>
                <c:pt idx="10">
                  <c:v>3.0638195748403307E-5</c:v>
                </c:pt>
                <c:pt idx="11">
                  <c:v>4.7590203481592236E-5</c:v>
                </c:pt>
                <c:pt idx="12">
                  <c:v>7.317823562093411E-5</c:v>
                </c:pt>
                <c:pt idx="13">
                  <c:v>1.1139028812266149E-4</c:v>
                </c:pt>
                <c:pt idx="14">
                  <c:v>1.6784293674193456E-4</c:v>
                </c:pt>
                <c:pt idx="15">
                  <c:v>2.5034359370746295E-4</c:v>
                </c:pt>
                <c:pt idx="16">
                  <c:v>3.6960046627719989E-4</c:v>
                </c:pt>
                <c:pt idx="17">
                  <c:v>5.40098901659595E-4</c:v>
                </c:pt>
                <c:pt idx="18">
                  <c:v>7.8115580599958441E-4</c:v>
                </c:pt>
                <c:pt idx="19">
                  <c:v>1.1181512741807902E-3</c:v>
                </c:pt>
                <c:pt idx="20">
                  <c:v>1.5839167842384881E-3</c:v>
                </c:pt>
                <c:pt idx="21">
                  <c:v>2.2202306272776071E-3</c:v>
                </c:pt>
                <c:pt idx="22">
                  <c:v>3.0793322702871839E-3</c:v>
                </c:pt>
                <c:pt idx="23">
                  <c:v>4.2253173763554964E-3</c:v>
                </c:pt>
                <c:pt idx="24">
                  <c:v>5.7352147802793643E-3</c:v>
                </c:pt>
                <c:pt idx="25">
                  <c:v>7.6994784017964998E-3</c:v>
                </c:pt>
                <c:pt idx="26">
                  <c:v>1.0221556412821419E-2</c:v>
                </c:pt>
                <c:pt idx="27">
                  <c:v>1.3416136571398694E-2</c:v>
                </c:pt>
                <c:pt idx="28">
                  <c:v>1.7405625271182609E-2</c:v>
                </c:pt>
                <c:pt idx="29">
                  <c:v>2.2314419243326479E-2</c:v>
                </c:pt>
                <c:pt idx="30">
                  <c:v>2.826059950782819E-2</c:v>
                </c:pt>
                <c:pt idx="31">
                  <c:v>3.5344847504993449E-2</c:v>
                </c:pt>
                <c:pt idx="32">
                  <c:v>4.3636682680512219E-2</c:v>
                </c:pt>
                <c:pt idx="33">
                  <c:v>5.3158568156721375E-2</c:v>
                </c:pt>
                <c:pt idx="34">
                  <c:v>6.3869020881213046E-2</c:v>
                </c:pt>
                <c:pt idx="35">
                  <c:v>7.5646546319437499E-2</c:v>
                </c:pt>
                <c:pt idx="36">
                  <c:v>8.8276886360327392E-2</c:v>
                </c:pt>
                <c:pt idx="37">
                  <c:v>0.10144654545928937</c:v>
                </c:pt>
                <c:pt idx="38">
                  <c:v>0.11474561465112539</c:v>
                </c:pt>
                <c:pt idx="39">
                  <c:v>0.12768231647617434</c:v>
                </c:pt>
                <c:pt idx="40">
                  <c:v>0.13971030790183875</c:v>
                </c:pt>
                <c:pt idx="41">
                  <c:v>0.15026766549699186</c:v>
                </c:pt>
                <c:pt idx="42">
                  <c:v>0.15882397908984516</c:v>
                </c:pt>
                <c:pt idx="43">
                  <c:v>0.16492970148814015</c:v>
                </c:pt>
                <c:pt idx="44">
                  <c:v>0.16826055809209375</c:v>
                </c:pt>
                <c:pt idx="45">
                  <c:v>0.16864997617295505</c:v>
                </c:pt>
                <c:pt idx="46">
                  <c:v>0.16610429925132666</c:v>
                </c:pt>
                <c:pt idx="47">
                  <c:v>0.1607986199245344</c:v>
                </c:pt>
                <c:pt idx="48">
                  <c:v>0.15305457797484193</c:v>
                </c:pt>
                <c:pt idx="49">
                  <c:v>0.1433044875647505</c:v>
                </c:pt>
                <c:pt idx="50">
                  <c:v>0.13204796015636025</c:v>
                </c:pt>
                <c:pt idx="51">
                  <c:v>0.11980751058160191</c:v>
                </c:pt>
                <c:pt idx="52">
                  <c:v>0.10708866801187243</c:v>
                </c:pt>
                <c:pt idx="53">
                  <c:v>9.4348357225425797E-2</c:v>
                </c:pt>
                <c:pt idx="54">
                  <c:v>8.1973335970030356E-2</c:v>
                </c:pt>
                <c:pt idx="55">
                  <c:v>7.0268726132847598E-2</c:v>
                </c:pt>
                <c:pt idx="56">
                  <c:v>5.9455416091129129E-2</c:v>
                </c:pt>
                <c:pt idx="57">
                  <c:v>4.9674402832663771E-2</c:v>
                </c:pt>
                <c:pt idx="58">
                  <c:v>4.099591525767475E-2</c:v>
                </c:pt>
                <c:pt idx="59">
                  <c:v>3.3431280715819245E-2</c:v>
                </c:pt>
                <c:pt idx="60">
                  <c:v>2.6945822855969134E-2</c:v>
                </c:pt>
                <c:pt idx="61">
                  <c:v>2.1471491175085216E-2</c:v>
                </c:pt>
                <c:pt idx="62">
                  <c:v>1.691833723076723E-2</c:v>
                </c:pt>
                <c:pt idx="63">
                  <c:v>1.3184319194546542E-2</c:v>
                </c:pt>
                <c:pt idx="64">
                  <c:v>1.0163211813311653E-2</c:v>
                </c:pt>
                <c:pt idx="65">
                  <c:v>7.7506176515847605E-3</c:v>
                </c:pt>
                <c:pt idx="66">
                  <c:v>5.8482232832849724E-3</c:v>
                </c:pt>
                <c:pt idx="67">
                  <c:v>4.366531876517598E-3</c:v>
                </c:pt>
                <c:pt idx="68">
                  <c:v>3.2263442009447031E-3</c:v>
                </c:pt>
                <c:pt idx="69">
                  <c:v>2.3592660384629438E-3</c:v>
                </c:pt>
                <c:pt idx="70">
                  <c:v>1.707502447144751E-3</c:v>
                </c:pt>
                <c:pt idx="71">
                  <c:v>1.2231675785593101E-3</c:v>
                </c:pt>
                <c:pt idx="72">
                  <c:v>8.6730004212394734E-4</c:v>
                </c:pt>
                <c:pt idx="73">
                  <c:v>6.0873351320426205E-4</c:v>
                </c:pt>
                <c:pt idx="74">
                  <c:v>4.229340826693241E-4</c:v>
                </c:pt>
                <c:pt idx="75">
                  <c:v>2.9088202732802186E-4</c:v>
                </c:pt>
                <c:pt idx="76">
                  <c:v>1.9804740839468569E-4</c:v>
                </c:pt>
                <c:pt idx="77">
                  <c:v>1.3348650570544574E-4</c:v>
                </c:pt>
                <c:pt idx="78">
                  <c:v>8.9069310934558453E-5</c:v>
                </c:pt>
                <c:pt idx="79">
                  <c:v>5.8836508640538112E-5</c:v>
                </c:pt>
                <c:pt idx="80">
                  <c:v>3.8476754045922235E-5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044D-8B1D-E646EFC6ABB7}"/>
            </c:ext>
          </c:extLst>
        </c:ser>
        <c:ser>
          <c:idx val="1"/>
          <c:order val="1"/>
          <c:tx>
            <c:strRef>
              <c:f>'課題2-7'!$D$8</c:f>
              <c:strCache>
                <c:ptCount val="1"/>
                <c:pt idx="0">
                  <c:v>誤答確率事後分布(尤度)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'課題2-7'!$E$3:$CG$3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cat>
          <c:val>
            <c:numRef>
              <c:f>'課題2-7'!$E$8:$CG$8</c:f>
              <c:numCache>
                <c:formatCode>General</c:formatCode>
                <c:ptCount val="81"/>
                <c:pt idx="0">
                  <c:v>4.2456476413851174E-4</c:v>
                </c:pt>
                <c:pt idx="1">
                  <c:v>6.1153180615561601E-4</c:v>
                </c:pt>
                <c:pt idx="2">
                  <c:v>8.7205335827679486E-4</c:v>
                </c:pt>
                <c:pt idx="3">
                  <c:v>1.2311597528912399E-3</c:v>
                </c:pt>
                <c:pt idx="4">
                  <c:v>1.7208033278220394E-3</c:v>
                </c:pt>
                <c:pt idx="5">
                  <c:v>2.3811750231850799E-3</c:v>
                </c:pt>
                <c:pt idx="6">
                  <c:v>3.2620604512836951E-3</c:v>
                </c:pt>
                <c:pt idx="7">
                  <c:v>4.4241530387703733E-3</c:v>
                </c:pt>
                <c:pt idx="8">
                  <c:v>5.9402123430579599E-3</c:v>
                </c:pt>
                <c:pt idx="9">
                  <c:v>7.8959249953035413E-3</c:v>
                </c:pt>
                <c:pt idx="10">
                  <c:v>1.0390296618674189E-2</c:v>
                </c:pt>
                <c:pt idx="11">
                  <c:v>1.353537903020402E-2</c:v>
                </c:pt>
                <c:pt idx="12">
                  <c:v>1.7455122257947608E-2</c:v>
                </c:pt>
                <c:pt idx="13">
                  <c:v>2.2283140006720218E-2</c:v>
                </c:pt>
                <c:pt idx="14">
                  <c:v>2.8159194804859223E-2</c:v>
                </c:pt>
                <c:pt idx="15">
                  <c:v>3.5224249252523959E-2</c:v>
                </c:pt>
                <c:pt idx="16">
                  <c:v>4.3613995514149989E-2</c:v>
                </c:pt>
                <c:pt idx="17">
                  <c:v>5.3450867611528487E-2</c:v>
                </c:pt>
                <c:pt idx="18">
                  <c:v>6.4834658968677003E-2</c:v>
                </c:pt>
                <c:pt idx="19">
                  <c:v>7.7832007026713362E-2</c:v>
                </c:pt>
                <c:pt idx="20">
                  <c:v>9.2465160592648463E-2</c:v>
                </c:pt>
                <c:pt idx="21">
                  <c:v>0.10870060405217799</c:v>
                </c:pt>
                <c:pt idx="22">
                  <c:v>0.12643826339560457</c:v>
                </c:pt>
                <c:pt idx="23">
                  <c:v>0.1455021482593894</c:v>
                </c:pt>
                <c:pt idx="24">
                  <c:v>0.165633377267528</c:v>
                </c:pt>
                <c:pt idx="25">
                  <c:v>0.18648657658141646</c:v>
                </c:pt>
                <c:pt idx="26">
                  <c:v>0.20763062061972917</c:v>
                </c:pt>
                <c:pt idx="27">
                  <c:v>0.22855458794774466</c:v>
                </c:pt>
                <c:pt idx="28">
                  <c:v>0.24867962462757226</c:v>
                </c:pt>
                <c:pt idx="29">
                  <c:v>0.26737713351815623</c:v>
                </c:pt>
                <c:pt idx="30">
                  <c:v>0.28399333385893305</c:v>
                </c:pt>
                <c:pt idx="31">
                  <c:v>0.29787975538680622</c:v>
                </c:pt>
                <c:pt idx="32">
                  <c:v>0.30842864408378734</c:v>
                </c:pt>
                <c:pt idx="33">
                  <c:v>0.31511157214660196</c:v>
                </c:pt>
                <c:pt idx="34">
                  <c:v>0.31751879457931109</c:v>
                </c:pt>
                <c:pt idx="35">
                  <c:v>0.31539614765601837</c:v>
                </c:pt>
                <c:pt idx="36">
                  <c:v>0.30867566111668443</c:v>
                </c:pt>
                <c:pt idx="37">
                  <c:v>0.29749573494214332</c:v>
                </c:pt>
                <c:pt idx="38">
                  <c:v>0.28220693282588644</c:v>
                </c:pt>
                <c:pt idx="39">
                  <c:v>0.26336037749928154</c:v>
                </c:pt>
                <c:pt idx="40">
                  <c:v>0.24167750755868542</c:v>
                </c:pt>
                <c:pt idx="41">
                  <c:v>0.21800247480633148</c:v>
                </c:pt>
                <c:pt idx="42">
                  <c:v>0.19324134767445439</c:v>
                </c:pt>
                <c:pt idx="43">
                  <c:v>0.16829490140365952</c:v>
                </c:pt>
                <c:pt idx="44">
                  <c:v>0.14399337527466752</c:v>
                </c:pt>
                <c:pt idx="45">
                  <c:v>0.12104157658852768</c:v>
                </c:pt>
                <c:pt idx="46">
                  <c:v>9.9980950647428207E-2</c:v>
                </c:pt>
                <c:pt idx="47">
                  <c:v>8.1172104594608982E-2</c:v>
                </c:pt>
                <c:pt idx="48">
                  <c:v>6.4797599057708599E-2</c:v>
                </c:pt>
                <c:pt idx="49">
                  <c:v>5.0881567418462441E-2</c:v>
                </c:pt>
                <c:pt idx="50">
                  <c:v>3.9320631891447105E-2</c:v>
                </c:pt>
                <c:pt idx="51">
                  <c:v>2.9919955054142907E-2</c:v>
                </c:pt>
                <c:pt idx="52">
                  <c:v>2.2428927654019309E-2</c:v>
                </c:pt>
                <c:pt idx="53">
                  <c:v>1.6572477454029743E-2</c:v>
                </c:pt>
                <c:pt idx="54">
                  <c:v>1.2075741406856586E-2</c:v>
                </c:pt>
                <c:pt idx="55">
                  <c:v>8.6814321680465465E-3</c:v>
                </c:pt>
                <c:pt idx="56">
                  <c:v>6.160398683547454E-3</c:v>
                </c:pt>
                <c:pt idx="57">
                  <c:v>4.3165636805242956E-3</c:v>
                </c:pt>
                <c:pt idx="58">
                  <c:v>2.9876807227524416E-3</c:v>
                </c:pt>
                <c:pt idx="59">
                  <c:v>2.043312130412216E-3</c:v>
                </c:pt>
                <c:pt idx="60">
                  <c:v>1.3812148856320514E-3</c:v>
                </c:pt>
                <c:pt idx="61">
                  <c:v>9.2303911975768311E-4</c:v>
                </c:pt>
                <c:pt idx="62">
                  <c:v>6.0996326280131005E-4</c:v>
                </c:pt>
                <c:pt idx="63">
                  <c:v>3.9865003913909112E-4</c:v>
                </c:pt>
                <c:pt idx="64">
                  <c:v>2.5772300111095281E-4</c:v>
                </c:pt>
                <c:pt idx="65">
                  <c:v>1.6483393139520819E-4</c:v>
                </c:pt>
                <c:pt idx="66">
                  <c:v>1.0430913649088139E-4</c:v>
                </c:pt>
                <c:pt idx="67">
                  <c:v>6.5316535420409611E-5</c:v>
                </c:pt>
                <c:pt idx="68">
                  <c:v>4.0474855255221704E-5</c:v>
                </c:pt>
                <c:pt idx="69">
                  <c:v>2.4822163001900599E-5</c:v>
                </c:pt>
                <c:pt idx="70">
                  <c:v>1.5066491908930243E-5</c:v>
                </c:pt>
                <c:pt idx="71">
                  <c:v>9.0515899137099187E-6</c:v>
                </c:pt>
                <c:pt idx="72">
                  <c:v>5.382652921812795E-6</c:v>
                </c:pt>
                <c:pt idx="73">
                  <c:v>3.1684169095109496E-6</c:v>
                </c:pt>
                <c:pt idx="74">
                  <c:v>1.8461878814281012E-6</c:v>
                </c:pt>
                <c:pt idx="75">
                  <c:v>1.0648984634384323E-6</c:v>
                </c:pt>
                <c:pt idx="76">
                  <c:v>6.0806299808703018E-7</c:v>
                </c:pt>
                <c:pt idx="77">
                  <c:v>3.4372005943961742E-7</c:v>
                </c:pt>
                <c:pt idx="78">
                  <c:v>1.9234624257448053E-7</c:v>
                </c:pt>
                <c:pt idx="79">
                  <c:v>1.0655911600174394E-7</c:v>
                </c:pt>
                <c:pt idx="80">
                  <c:v>5.8442696164896872E-8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044D-8B1D-E646EFC6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40800"/>
        <c:axId val="1784831488"/>
      </c:lineChart>
      <c:catAx>
        <c:axId val="17853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能力値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4831488"/>
        <c:crosses val="autoZero"/>
        <c:auto val="1"/>
        <c:lblAlgn val="ctr"/>
        <c:lblOffset val="100"/>
        <c:tickLblSkip val="4"/>
        <c:noMultiLvlLbl val="0"/>
      </c:catAx>
      <c:valAx>
        <c:axId val="1784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5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13</xdr:row>
      <xdr:rowOff>152400</xdr:rowOff>
    </xdr:from>
    <xdr:to>
      <xdr:col>16</xdr:col>
      <xdr:colOff>571500</xdr:colOff>
      <xdr:row>38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85FF27-89EB-504C-95F9-9703873A7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25400</xdr:rowOff>
    </xdr:from>
    <xdr:to>
      <xdr:col>11</xdr:col>
      <xdr:colOff>76200</xdr:colOff>
      <xdr:row>34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7C5D35-580B-FC49-9C0D-2CB613F0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12</xdr:row>
      <xdr:rowOff>25400</xdr:rowOff>
    </xdr:from>
    <xdr:to>
      <xdr:col>28</xdr:col>
      <xdr:colOff>177800</xdr:colOff>
      <xdr:row>34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1E62772-A51E-0941-95D2-12A428F4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127000</xdr:colOff>
      <xdr:row>9</xdr:row>
      <xdr:rowOff>12700</xdr:rowOff>
    </xdr:from>
    <xdr:to>
      <xdr:col>30</xdr:col>
      <xdr:colOff>25400</xdr:colOff>
      <xdr:row>28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FF67E-9379-2F4D-AC16-C8C7E386C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254000</xdr:colOff>
      <xdr:row>9</xdr:row>
      <xdr:rowOff>12700</xdr:rowOff>
    </xdr:from>
    <xdr:to>
      <xdr:col>43</xdr:col>
      <xdr:colOff>114300</xdr:colOff>
      <xdr:row>27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4D64A55-69B7-0B40-984D-D66153B69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31</xdr:row>
      <xdr:rowOff>76200</xdr:rowOff>
    </xdr:from>
    <xdr:to>
      <xdr:col>15</xdr:col>
      <xdr:colOff>330200</xdr:colOff>
      <xdr:row>49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B95B5D4-990E-814B-B77C-E0489CBF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30</xdr:row>
      <xdr:rowOff>241300</xdr:rowOff>
    </xdr:from>
    <xdr:to>
      <xdr:col>28</xdr:col>
      <xdr:colOff>50800</xdr:colOff>
      <xdr:row>49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1DEFA8-648F-3847-A22A-CD550066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12</xdr:row>
      <xdr:rowOff>25400</xdr:rowOff>
    </xdr:from>
    <xdr:to>
      <xdr:col>11</xdr:col>
      <xdr:colOff>76200</xdr:colOff>
      <xdr:row>34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DB5911-5B53-0842-8E0B-51683750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12</xdr:row>
      <xdr:rowOff>25400</xdr:rowOff>
    </xdr:from>
    <xdr:to>
      <xdr:col>27</xdr:col>
      <xdr:colOff>635000</xdr:colOff>
      <xdr:row>35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BA378FB-C485-BC42-B20F-D0014FB5B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107E-388A-944E-8A13-5AA6EF17A204}">
  <dimension ref="A3:CG12"/>
  <sheetViews>
    <sheetView topLeftCell="A8" workbookViewId="0">
      <selection activeCell="S37" sqref="S37"/>
    </sheetView>
  </sheetViews>
  <sheetFormatPr baseColWidth="10" defaultRowHeight="20"/>
  <cols>
    <col min="4" max="4" width="14.1406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6</v>
      </c>
      <c r="C4" t="s">
        <v>6</v>
      </c>
      <c r="D4" t="s">
        <v>5</v>
      </c>
      <c r="E4">
        <f>(1/SQRT(2*PI())*EXP(-1*E3^2/2))</f>
        <v>1.3383022576488537E-4</v>
      </c>
      <c r="F4">
        <f t="shared" ref="F4:Z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ref="AA4" si="1">(1/SQRT(2*PI())*EXP(-1*AA3^2/2))</f>
        <v>7.8950158300894149E-2</v>
      </c>
      <c r="AB4">
        <f t="shared" ref="AB4" si="2">(1/SQRT(2*PI())*EXP(-1*AB3^2/2))</f>
        <v>9.4049077376886947E-2</v>
      </c>
      <c r="AC4">
        <f t="shared" ref="AC4" si="3">(1/SQRT(2*PI())*EXP(-1*AC3^2/2))</f>
        <v>0.11092083467945554</v>
      </c>
      <c r="AD4">
        <f t="shared" ref="AD4" si="4">(1/SQRT(2*PI())*EXP(-1*AD3^2/2))</f>
        <v>0.12951759566589174</v>
      </c>
      <c r="AE4">
        <f t="shared" ref="AE4" si="5">(1/SQRT(2*PI())*EXP(-1*AE3^2/2))</f>
        <v>0.14972746563574488</v>
      </c>
      <c r="AF4">
        <f t="shared" ref="AF4" si="6">(1/SQRT(2*PI())*EXP(-1*AF3^2/2))</f>
        <v>0.17136859204780736</v>
      </c>
      <c r="AG4">
        <f t="shared" ref="AG4" si="7">(1/SQRT(2*PI())*EXP(-1*AG3^2/2))</f>
        <v>0.19418605498321295</v>
      </c>
      <c r="AH4">
        <f t="shared" ref="AH4" si="8">(1/SQRT(2*PI())*EXP(-1*AH3^2/2))</f>
        <v>0.21785217703255053</v>
      </c>
      <c r="AI4">
        <f t="shared" ref="AI4" si="9">(1/SQRT(2*PI())*EXP(-1*AI3^2/2))</f>
        <v>0.24197072451914337</v>
      </c>
      <c r="AJ4">
        <f t="shared" ref="AJ4" si="10">(1/SQRT(2*PI())*EXP(-1*AJ3^2/2))</f>
        <v>0.26608524989875482</v>
      </c>
      <c r="AK4">
        <f t="shared" ref="AK4" si="11">(1/SQRT(2*PI())*EXP(-1*AK3^2/2))</f>
        <v>0.28969155276148273</v>
      </c>
      <c r="AL4">
        <f t="shared" ref="AL4" si="12">(1/SQRT(2*PI())*EXP(-1*AL3^2/2))</f>
        <v>0.31225393336676127</v>
      </c>
      <c r="AM4">
        <f t="shared" ref="AM4" si="13">(1/SQRT(2*PI())*EXP(-1*AM3^2/2))</f>
        <v>0.33322460289179967</v>
      </c>
      <c r="AN4">
        <f t="shared" ref="AN4" si="14">(1/SQRT(2*PI())*EXP(-1*AN3^2/2))</f>
        <v>0.35206532676429952</v>
      </c>
      <c r="AO4">
        <f t="shared" ref="AO4" si="15">(1/SQRT(2*PI())*EXP(-1*AO3^2/2))</f>
        <v>0.36827014030332333</v>
      </c>
      <c r="AP4">
        <f t="shared" ref="AP4" si="16">(1/SQRT(2*PI())*EXP(-1*AP3^2/2))</f>
        <v>0.38138781546052414</v>
      </c>
      <c r="AQ4">
        <f t="shared" ref="AQ4" si="17">(1/SQRT(2*PI())*EXP(-1*AQ3^2/2))</f>
        <v>0.39104269397545588</v>
      </c>
      <c r="AR4">
        <f t="shared" ref="AR4" si="18">(1/SQRT(2*PI())*EXP(-1*AR3^2/2))</f>
        <v>0.39695254747701181</v>
      </c>
      <c r="AS4">
        <f t="shared" ref="AS4" si="19">(1/SQRT(2*PI())*EXP(-1*AS3^2/2))</f>
        <v>0.3989422804014327</v>
      </c>
      <c r="AT4">
        <f t="shared" ref="AT4" si="20">(1/SQRT(2*PI())*EXP(-1*AT3^2/2))</f>
        <v>0.39695254747701181</v>
      </c>
      <c r="AU4">
        <f t="shared" ref="AU4" si="21">(1/SQRT(2*PI())*EXP(-1*AU3^2/2))</f>
        <v>0.39104269397545588</v>
      </c>
      <c r="AV4">
        <f t="shared" ref="AV4" si="22">(1/SQRT(2*PI())*EXP(-1*AV3^2/2))</f>
        <v>0.38138781546052414</v>
      </c>
      <c r="AW4">
        <f t="shared" ref="AW4" si="23">(1/SQRT(2*PI())*EXP(-1*AW3^2/2))</f>
        <v>0.36827014030332333</v>
      </c>
      <c r="AX4">
        <f t="shared" ref="AX4" si="24">(1/SQRT(2*PI())*EXP(-1*AX3^2/2))</f>
        <v>0.35206532676429952</v>
      </c>
      <c r="AY4">
        <f t="shared" ref="AY4" si="25">(1/SQRT(2*PI())*EXP(-1*AY3^2/2))</f>
        <v>0.33322460289179967</v>
      </c>
      <c r="AZ4">
        <f t="shared" ref="AZ4" si="26">(1/SQRT(2*PI())*EXP(-1*AZ3^2/2))</f>
        <v>0.31225393336676127</v>
      </c>
      <c r="BA4">
        <f t="shared" ref="BA4" si="27">(1/SQRT(2*PI())*EXP(-1*BA3^2/2))</f>
        <v>0.28969155276148273</v>
      </c>
      <c r="BB4">
        <f t="shared" ref="BB4" si="28">(1/SQRT(2*PI())*EXP(-1*BB3^2/2))</f>
        <v>0.26608524989875482</v>
      </c>
      <c r="BC4">
        <f t="shared" ref="BC4" si="29">(1/SQRT(2*PI())*EXP(-1*BC3^2/2))</f>
        <v>0.24197072451914337</v>
      </c>
      <c r="BD4">
        <f t="shared" ref="BD4" si="30">(1/SQRT(2*PI())*EXP(-1*BD3^2/2))</f>
        <v>0.21785217703255053</v>
      </c>
      <c r="BE4">
        <f t="shared" ref="BE4" si="31">(1/SQRT(2*PI())*EXP(-1*BE3^2/2))</f>
        <v>0.19418605498321295</v>
      </c>
      <c r="BF4">
        <f t="shared" ref="BF4" si="32">(1/SQRT(2*PI())*EXP(-1*BF3^2/2))</f>
        <v>0.17136859204780736</v>
      </c>
      <c r="BG4">
        <f t="shared" ref="BG4" si="33">(1/SQRT(2*PI())*EXP(-1*BG3^2/2))</f>
        <v>0.14972746563574488</v>
      </c>
      <c r="BH4">
        <f t="shared" ref="BH4" si="34">(1/SQRT(2*PI())*EXP(-1*BH3^2/2))</f>
        <v>0.12951759566589174</v>
      </c>
      <c r="BI4">
        <f t="shared" ref="BI4" si="35">(1/SQRT(2*PI())*EXP(-1*BI3^2/2))</f>
        <v>0.11092083467945554</v>
      </c>
      <c r="BJ4">
        <f t="shared" ref="BJ4" si="36">(1/SQRT(2*PI())*EXP(-1*BJ3^2/2))</f>
        <v>9.4049077376886947E-2</v>
      </c>
      <c r="BK4">
        <f t="shared" ref="BK4" si="37">(1/SQRT(2*PI())*EXP(-1*BK3^2/2))</f>
        <v>7.8950158300894149E-2</v>
      </c>
      <c r="BL4">
        <f t="shared" ref="BL4" si="38">(1/SQRT(2*PI())*EXP(-1*BL3^2/2))</f>
        <v>6.5615814774676595E-2</v>
      </c>
      <c r="BM4">
        <f t="shared" ref="BM4" si="39">(1/SQRT(2*PI())*EXP(-1*BM3^2/2))</f>
        <v>5.3990966513188063E-2</v>
      </c>
      <c r="BN4">
        <f t="shared" ref="BN4" si="40">(1/SQRT(2*PI())*EXP(-1*BN3^2/2))</f>
        <v>4.3983595980427191E-2</v>
      </c>
      <c r="BO4">
        <f t="shared" ref="BO4" si="41">(1/SQRT(2*PI())*EXP(-1*BO3^2/2))</f>
        <v>3.5474592846231424E-2</v>
      </c>
      <c r="BP4">
        <f t="shared" ref="BP4" si="42">(1/SQRT(2*PI())*EXP(-1*BP3^2/2))</f>
        <v>2.8327037741601186E-2</v>
      </c>
      <c r="BQ4">
        <f t="shared" ref="BQ4" si="43">(1/SQRT(2*PI())*EXP(-1*BQ3^2/2))</f>
        <v>2.2394530294842899E-2</v>
      </c>
      <c r="BR4">
        <f t="shared" ref="BR4" si="44">(1/SQRT(2*PI())*EXP(-1*BR3^2/2))</f>
        <v>1.752830049356854E-2</v>
      </c>
      <c r="BS4">
        <f t="shared" ref="BS4" si="45">(1/SQRT(2*PI())*EXP(-1*BS3^2/2))</f>
        <v>1.3582969233685613E-2</v>
      </c>
      <c r="BT4">
        <f t="shared" ref="BT4" si="46">(1/SQRT(2*PI())*EXP(-1*BT3^2/2))</f>
        <v>1.0420934814422592E-2</v>
      </c>
      <c r="BU4">
        <f t="shared" ref="BU4" si="47">(1/SQRT(2*PI())*EXP(-1*BU3^2/2))</f>
        <v>7.9154515829799686E-3</v>
      </c>
      <c r="BV4">
        <f t="shared" ref="BV4" si="48">(1/SQRT(2*PI())*EXP(-1*BV3^2/2))</f>
        <v>5.9525324197758538E-3</v>
      </c>
      <c r="BW4">
        <f t="shared" ref="BW4" si="49">(1/SQRT(2*PI())*EXP(-1*BW3^2/2))</f>
        <v>4.4318484119380075E-3</v>
      </c>
      <c r="BX4">
        <f t="shared" ref="BX4" si="50">(1/SQRT(2*PI())*EXP(-1*BX3^2/2))</f>
        <v>3.2668190561999182E-3</v>
      </c>
      <c r="BY4">
        <f t="shared" ref="BY4" si="51">(1/SQRT(2*PI())*EXP(-1*BY3^2/2))</f>
        <v>2.3840882014648404E-3</v>
      </c>
      <c r="BZ4">
        <f t="shared" ref="BZ4" si="52">(1/SQRT(2*PI())*EXP(-1*BZ3^2/2))</f>
        <v>1.7225689390536812E-3</v>
      </c>
      <c r="CA4">
        <f t="shared" ref="CA4" si="53">(1/SQRT(2*PI())*EXP(-1*CA3^2/2))</f>
        <v>1.2322191684730199E-3</v>
      </c>
      <c r="CB4">
        <f t="shared" ref="CB4" si="54">(1/SQRT(2*PI())*EXP(-1*CB3^2/2))</f>
        <v>8.7268269504576015E-4</v>
      </c>
      <c r="CC4">
        <f t="shared" ref="CC4" si="55">(1/SQRT(2*PI())*EXP(-1*CC3^2/2))</f>
        <v>6.119019301137719E-4</v>
      </c>
      <c r="CD4">
        <f t="shared" ref="CD4" si="56">(1/SQRT(2*PI())*EXP(-1*CD3^2/2))</f>
        <v>4.2478027055075143E-4</v>
      </c>
      <c r="CE4">
        <f t="shared" ref="CE4" si="57">(1/SQRT(2*PI())*EXP(-1*CE3^2/2))</f>
        <v>2.9194692579146027E-4</v>
      </c>
      <c r="CF4">
        <f t="shared" ref="CF4" si="58">(1/SQRT(2*PI())*EXP(-1*CF3^2/2))</f>
        <v>1.9865547139277272E-4</v>
      </c>
      <c r="CG4">
        <f t="shared" ref="CG4" si="59">(1/SQRT(2*PI())*EXP(-1*CG3^2/2))</f>
        <v>1.3383022576488537E-4</v>
      </c>
    </row>
    <row r="5" spans="1:85">
      <c r="A5" t="s">
        <v>7</v>
      </c>
      <c r="B5">
        <v>2.87168</v>
      </c>
      <c r="C5">
        <v>0.69891999999999999</v>
      </c>
      <c r="D5" t="s">
        <v>15</v>
      </c>
      <c r="E5">
        <f>(1/(1+EXP(-1.7*$B5*(E$3-$C5))))</f>
        <v>1.0902424844646001E-10</v>
      </c>
      <c r="F5">
        <f t="shared" ref="F5:BQ12" si="60">(1/(1+EXP(-1.7*$B5*(F$3-$C5))))</f>
        <v>1.7763944750617636E-10</v>
      </c>
      <c r="G5">
        <f t="shared" si="60"/>
        <v>2.8943811820388916E-10</v>
      </c>
      <c r="H5">
        <f t="shared" si="60"/>
        <v>4.7159809062455732E-10</v>
      </c>
      <c r="I5">
        <f t="shared" si="60"/>
        <v>7.684017586742422E-10</v>
      </c>
      <c r="J5">
        <f t="shared" si="60"/>
        <v>1.2520009609059914E-9</v>
      </c>
      <c r="K5">
        <f t="shared" si="60"/>
        <v>2.0399568167789384E-9</v>
      </c>
      <c r="L5">
        <f t="shared" si="60"/>
        <v>3.3238183852892725E-9</v>
      </c>
      <c r="M5">
        <f t="shared" si="60"/>
        <v>5.4156875079858646E-9</v>
      </c>
      <c r="N5">
        <f t="shared" si="60"/>
        <v>8.8240895698000996E-9</v>
      </c>
      <c r="O5">
        <f t="shared" si="60"/>
        <v>1.437759406428258E-8</v>
      </c>
      <c r="P5">
        <f t="shared" si="60"/>
        <v>2.342623663547866E-8</v>
      </c>
      <c r="Q5">
        <f t="shared" si="60"/>
        <v>3.8169707485309194E-8</v>
      </c>
      <c r="R5">
        <f t="shared" si="60"/>
        <v>6.2192087387561265E-8</v>
      </c>
      <c r="S5">
        <f t="shared" si="60"/>
        <v>1.013331233055418E-7</v>
      </c>
      <c r="T5">
        <f t="shared" si="60"/>
        <v>1.6510784662875205E-7</v>
      </c>
      <c r="U5">
        <f t="shared" si="60"/>
        <v>2.6901963578114502E-7</v>
      </c>
      <c r="V5">
        <f t="shared" si="60"/>
        <v>4.383290145235805E-7</v>
      </c>
      <c r="W5">
        <f t="shared" si="60"/>
        <v>7.1419435217976382E-7</v>
      </c>
      <c r="X5">
        <f t="shared" si="60"/>
        <v>1.1636772087333508E-6</v>
      </c>
      <c r="Y5">
        <f t="shared" si="60"/>
        <v>1.8960444855454141E-6</v>
      </c>
      <c r="Z5">
        <f t="shared" si="60"/>
        <v>3.0893301056223478E-6</v>
      </c>
      <c r="AA5">
        <f t="shared" si="60"/>
        <v>5.033612558531683E-6</v>
      </c>
      <c r="AB5">
        <f t="shared" si="60"/>
        <v>8.2015270363975816E-6</v>
      </c>
      <c r="AC5">
        <f t="shared" si="60"/>
        <v>1.3363148402386607E-5</v>
      </c>
      <c r="AD5">
        <f t="shared" si="60"/>
        <v>2.1773159356684529E-5</v>
      </c>
      <c r="AE5">
        <f t="shared" si="60"/>
        <v>3.5475768503262711E-5</v>
      </c>
      <c r="AF5">
        <f t="shared" si="60"/>
        <v>5.7801409394232786E-5</v>
      </c>
      <c r="AG5">
        <f t="shared" si="60"/>
        <v>9.4175718436779793E-5</v>
      </c>
      <c r="AH5">
        <f t="shared" si="60"/>
        <v>1.5343679355838265E-4</v>
      </c>
      <c r="AI5">
        <f t="shared" si="60"/>
        <v>2.4997920939520186E-4</v>
      </c>
      <c r="AJ5">
        <f t="shared" si="60"/>
        <v>4.0724136258554056E-4</v>
      </c>
      <c r="AK5">
        <f t="shared" si="60"/>
        <v>6.6337163638649152E-4</v>
      </c>
      <c r="AL5">
        <f t="shared" si="60"/>
        <v>1.0804183001355873E-3</v>
      </c>
      <c r="AM5">
        <f t="shared" si="60"/>
        <v>1.7591911738271463E-3</v>
      </c>
      <c r="AN5">
        <f t="shared" si="60"/>
        <v>2.8631808606848414E-3</v>
      </c>
      <c r="AO5">
        <f t="shared" si="60"/>
        <v>4.6567531383655165E-3</v>
      </c>
      <c r="AP5">
        <f t="shared" si="60"/>
        <v>7.5653421853880661E-3</v>
      </c>
      <c r="AQ5">
        <f t="shared" si="60"/>
        <v>1.2268232223307158E-2</v>
      </c>
      <c r="AR5">
        <f t="shared" si="60"/>
        <v>1.9836175770119677E-2</v>
      </c>
      <c r="AS5">
        <f t="shared" si="60"/>
        <v>3.1921704561432097E-2</v>
      </c>
      <c r="AT5">
        <f t="shared" si="60"/>
        <v>5.0987513070471092E-2</v>
      </c>
      <c r="AU5">
        <f t="shared" si="60"/>
        <v>8.049387612190477E-2</v>
      </c>
      <c r="AV5">
        <f t="shared" si="60"/>
        <v>0.12482949156511446</v>
      </c>
      <c r="AW5">
        <f t="shared" si="60"/>
        <v>0.1885767994540038</v>
      </c>
      <c r="AX5">
        <f t="shared" si="60"/>
        <v>0.27466154313951419</v>
      </c>
      <c r="AY5">
        <f t="shared" si="60"/>
        <v>0.38156445290416907</v>
      </c>
      <c r="AZ5">
        <f t="shared" si="60"/>
        <v>0.50131809806659988</v>
      </c>
      <c r="BA5">
        <f t="shared" si="60"/>
        <v>0.62092071082442113</v>
      </c>
      <c r="BB5">
        <f t="shared" si="60"/>
        <v>0.72743422163261584</v>
      </c>
      <c r="BC5">
        <f t="shared" si="60"/>
        <v>0.81303142456634914</v>
      </c>
      <c r="BD5">
        <f t="shared" si="60"/>
        <v>0.8763179481042972</v>
      </c>
      <c r="BE5">
        <f t="shared" si="60"/>
        <v>0.92028314936300992</v>
      </c>
      <c r="BF5">
        <f t="shared" si="60"/>
        <v>0.94952031773706236</v>
      </c>
      <c r="BG5">
        <f t="shared" si="60"/>
        <v>0.96840255512057849</v>
      </c>
      <c r="BH5">
        <f t="shared" si="60"/>
        <v>0.98036780909349142</v>
      </c>
      <c r="BI5">
        <f t="shared" si="60"/>
        <v>0.98785889186560938</v>
      </c>
      <c r="BJ5">
        <f t="shared" si="60"/>
        <v>0.99251341966591833</v>
      </c>
      <c r="BK5">
        <f t="shared" si="60"/>
        <v>0.99539186835083171</v>
      </c>
      <c r="BL5">
        <f t="shared" si="60"/>
        <v>0.99716676711904295</v>
      </c>
      <c r="BM5">
        <f t="shared" si="60"/>
        <v>0.99825922957681468</v>
      </c>
      <c r="BN5">
        <f t="shared" si="60"/>
        <v>0.99893090253151473</v>
      </c>
      <c r="BO5">
        <f t="shared" si="60"/>
        <v>0.999343582171341</v>
      </c>
      <c r="BP5">
        <f t="shared" si="60"/>
        <v>0.99959702863658184</v>
      </c>
      <c r="BQ5">
        <f t="shared" si="60"/>
        <v>0.99975264227576011</v>
      </c>
      <c r="BR5">
        <f t="shared" ref="BR5:CG6" si="61">(1/(1+EXP(-1.7*$B5*(BR$3-$C5))))</f>
        <v>0.99984817242311352</v>
      </c>
      <c r="BS5">
        <f t="shared" si="61"/>
        <v>0.99990681203698228</v>
      </c>
      <c r="BT5">
        <f t="shared" si="61"/>
        <v>0.99994280485845777</v>
      </c>
      <c r="BU5">
        <f t="shared" si="61"/>
        <v>0.99996489633822139</v>
      </c>
      <c r="BV5">
        <f t="shared" si="61"/>
        <v>0.9999784552232609</v>
      </c>
      <c r="BW5">
        <f t="shared" si="61"/>
        <v>0.99998677702125138</v>
      </c>
      <c r="BX5">
        <f t="shared" si="61"/>
        <v>0.99999188450142362</v>
      </c>
      <c r="BY5">
        <f t="shared" si="61"/>
        <v>0.99999501918679101</v>
      </c>
      <c r="BZ5">
        <f t="shared" si="61"/>
        <v>0.99999694307503739</v>
      </c>
      <c r="CA5">
        <f t="shared" si="61"/>
        <v>0.99999812384386011</v>
      </c>
      <c r="CB5">
        <f t="shared" si="61"/>
        <v>0.99999884852906151</v>
      </c>
      <c r="CC5">
        <f t="shared" si="61"/>
        <v>0.99999929329711801</v>
      </c>
      <c r="CD5">
        <f t="shared" si="61"/>
        <v>0.99999956626879505</v>
      </c>
      <c r="CE5">
        <f t="shared" si="61"/>
        <v>0.99999973380221996</v>
      </c>
      <c r="CF5">
        <f t="shared" si="61"/>
        <v>0.99999983662403658</v>
      </c>
      <c r="CG5">
        <f t="shared" si="61"/>
        <v>0.99999989972980108</v>
      </c>
    </row>
    <row r="6" spans="1:85">
      <c r="A6" t="s">
        <v>8</v>
      </c>
      <c r="B6">
        <v>0.42082000000000003</v>
      </c>
      <c r="C6">
        <v>0.22627</v>
      </c>
      <c r="D6" t="s">
        <v>16</v>
      </c>
      <c r="E6">
        <f t="shared" ref="E6:T7" si="62">(1/(1+EXP(-1.7*$B6*(E$3-$C6))))</f>
        <v>4.6377732748534177E-2</v>
      </c>
      <c r="F6">
        <f t="shared" si="62"/>
        <v>4.9646373822608621E-2</v>
      </c>
      <c r="G6">
        <f t="shared" si="62"/>
        <v>5.3132548988512829E-2</v>
      </c>
      <c r="H6">
        <f t="shared" si="62"/>
        <v>5.6848880261970311E-2</v>
      </c>
      <c r="I6">
        <f t="shared" si="62"/>
        <v>6.0808455257401917E-2</v>
      </c>
      <c r="J6">
        <f t="shared" si="62"/>
        <v>6.502480418905815E-2</v>
      </c>
      <c r="K6">
        <f t="shared" si="62"/>
        <v>6.9511869332760753E-2</v>
      </c>
      <c r="L6">
        <f t="shared" si="62"/>
        <v>7.4283966059251347E-2</v>
      </c>
      <c r="M6">
        <f t="shared" si="62"/>
        <v>7.9355734527047833E-2</v>
      </c>
      <c r="N6">
        <f t="shared" si="62"/>
        <v>8.4742081116102499E-2</v>
      </c>
      <c r="O6">
        <f t="shared" si="62"/>
        <v>9.0458108697772543E-2</v>
      </c>
      <c r="P6">
        <f t="shared" si="62"/>
        <v>9.6519034876412765E-2</v>
      </c>
      <c r="Q6">
        <f t="shared" si="62"/>
        <v>0.10294009740836409</v>
      </c>
      <c r="R6">
        <f t="shared" si="62"/>
        <v>0.10973644611051026</v>
      </c>
      <c r="S6">
        <f t="shared" si="62"/>
        <v>0.11692302071815787</v>
      </c>
      <c r="T6">
        <f t="shared" si="62"/>
        <v>0.12451441434574068</v>
      </c>
      <c r="U6">
        <f t="shared" si="60"/>
        <v>0.13252472244811841</v>
      </c>
      <c r="V6">
        <f t="shared" si="60"/>
        <v>0.14096737747837815</v>
      </c>
      <c r="W6">
        <f t="shared" si="60"/>
        <v>0.14985496979192339</v>
      </c>
      <c r="X6">
        <f t="shared" si="60"/>
        <v>0.15919905575610299</v>
      </c>
      <c r="Y6">
        <f t="shared" si="60"/>
        <v>0.16900995448699535</v>
      </c>
      <c r="Z6">
        <f t="shared" si="60"/>
        <v>0.17929653514440919</v>
      </c>
      <c r="AA6">
        <f t="shared" si="60"/>
        <v>0.19006599726325529</v>
      </c>
      <c r="AB6">
        <f t="shared" si="60"/>
        <v>0.20132364717071607</v>
      </c>
      <c r="AC6">
        <f t="shared" si="60"/>
        <v>0.21307267411632858</v>
      </c>
      <c r="AD6">
        <f t="shared" si="60"/>
        <v>0.22531393030413743</v>
      </c>
      <c r="AE6">
        <f t="shared" si="60"/>
        <v>0.23804571953635062</v>
      </c>
      <c r="AF6">
        <f t="shared" si="60"/>
        <v>0.25126359962695854</v>
      </c>
      <c r="AG6">
        <f t="shared" si="60"/>
        <v>0.26496020408971332</v>
      </c>
      <c r="AH6">
        <f t="shared" si="60"/>
        <v>0.27912508881501685</v>
      </c>
      <c r="AI6">
        <f t="shared" si="60"/>
        <v>0.29374460949298764</v>
      </c>
      <c r="AJ6">
        <f t="shared" si="60"/>
        <v>0.30880183538688788</v>
      </c>
      <c r="AK6">
        <f t="shared" si="60"/>
        <v>0.32427650468958846</v>
      </c>
      <c r="AL6">
        <f t="shared" si="60"/>
        <v>0.34014502609147723</v>
      </c>
      <c r="AM6">
        <f t="shared" si="60"/>
        <v>0.35638053034750505</v>
      </c>
      <c r="AN6">
        <f t="shared" si="60"/>
        <v>0.372952974562823</v>
      </c>
      <c r="AO6">
        <f t="shared" si="60"/>
        <v>0.38982930064350341</v>
      </c>
      <c r="AP6">
        <f t="shared" si="60"/>
        <v>0.40697364791824597</v>
      </c>
      <c r="AQ6">
        <f t="shared" si="60"/>
        <v>0.42434761837939372</v>
      </c>
      <c r="AR6">
        <f t="shared" si="60"/>
        <v>0.44191059137933969</v>
      </c>
      <c r="AS6">
        <f t="shared" si="60"/>
        <v>0.4596200830224364</v>
      </c>
      <c r="AT6">
        <f t="shared" si="60"/>
        <v>0.47743214398829015</v>
      </c>
      <c r="AU6">
        <f t="shared" si="60"/>
        <v>0.49530178818504828</v>
      </c>
      <c r="AV6">
        <f t="shared" si="60"/>
        <v>0.51318344353072998</v>
      </c>
      <c r="AW6">
        <f t="shared" si="60"/>
        <v>0.53103141535609388</v>
      </c>
      <c r="AX6">
        <f t="shared" si="60"/>
        <v>0.54880035245829584</v>
      </c>
      <c r="AY6">
        <f t="shared" si="60"/>
        <v>0.56644570573660769</v>
      </c>
      <c r="AZ6">
        <f t="shared" si="60"/>
        <v>0.58392416961524252</v>
      </c>
      <c r="BA6">
        <f t="shared" si="60"/>
        <v>0.60119409708851435</v>
      </c>
      <c r="BB6">
        <f t="shared" si="60"/>
        <v>0.61821588017512941</v>
      </c>
      <c r="BC6">
        <f t="shared" si="60"/>
        <v>0.63495228878946752</v>
      </c>
      <c r="BD6">
        <f t="shared" si="60"/>
        <v>0.65136876246336417</v>
      </c>
      <c r="BE6">
        <f t="shared" si="60"/>
        <v>0.66743365090919526</v>
      </c>
      <c r="BF6">
        <f t="shared" si="60"/>
        <v>0.68311840102799082</v>
      </c>
      <c r="BG6">
        <f t="shared" si="60"/>
        <v>0.69839768956100412</v>
      </c>
      <c r="BH6">
        <f t="shared" si="60"/>
        <v>0.71324950209233484</v>
      </c>
      <c r="BI6">
        <f t="shared" si="60"/>
        <v>0.72765516047674716</v>
      </c>
      <c r="BJ6">
        <f t="shared" si="60"/>
        <v>0.74159930194637891</v>
      </c>
      <c r="BK6">
        <f t="shared" si="60"/>
        <v>0.75506981411226792</v>
      </c>
      <c r="BL6">
        <f t="shared" si="60"/>
        <v>0.7680577308054134</v>
      </c>
      <c r="BM6">
        <f t="shared" si="60"/>
        <v>0.78055709419473329</v>
      </c>
      <c r="BN6">
        <f t="shared" si="60"/>
        <v>0.79256478888476223</v>
      </c>
      <c r="BO6">
        <f t="shared" si="60"/>
        <v>0.80408035375286646</v>
      </c>
      <c r="BP6">
        <f t="shared" si="60"/>
        <v>0.81510577715976928</v>
      </c>
      <c r="BQ6">
        <f t="shared" si="60"/>
        <v>0.82564528088852829</v>
      </c>
      <c r="BR6">
        <f t="shared" si="61"/>
        <v>0.83570509776818114</v>
      </c>
      <c r="BS6">
        <f t="shared" si="61"/>
        <v>0.84529324745157464</v>
      </c>
      <c r="BT6">
        <f t="shared" si="61"/>
        <v>0.85441931427330753</v>
      </c>
      <c r="BU6">
        <f t="shared" si="61"/>
        <v>0.8630942305412328</v>
      </c>
      <c r="BV6">
        <f t="shared" si="61"/>
        <v>0.87133006803782664</v>
      </c>
      <c r="BW6">
        <f t="shared" si="61"/>
        <v>0.87913983994599432</v>
      </c>
      <c r="BX6">
        <f t="shared" si="61"/>
        <v>0.88653731488322496</v>
      </c>
      <c r="BY6">
        <f t="shared" si="61"/>
        <v>0.89353684423996993</v>
      </c>
      <c r="BZ6">
        <f t="shared" si="61"/>
        <v>0.9001532035803379</v>
      </c>
      <c r="CA6">
        <f t="shared" si="61"/>
        <v>0.9064014484799453</v>
      </c>
      <c r="CB6">
        <f t="shared" si="61"/>
        <v>0.91229678484846277</v>
      </c>
      <c r="CC6">
        <f t="shared" si="61"/>
        <v>0.91785445351215333</v>
      </c>
      <c r="CD6">
        <f t="shared" si="61"/>
        <v>0.92308962861190558</v>
      </c>
      <c r="CE6">
        <f t="shared" si="61"/>
        <v>0.92801732920100843</v>
      </c>
      <c r="CF6">
        <f t="shared" si="61"/>
        <v>0.93265234329953062</v>
      </c>
      <c r="CG6">
        <f t="shared" si="61"/>
        <v>0.93700916357348119</v>
      </c>
    </row>
    <row r="7" spans="1:85">
      <c r="A7" t="s">
        <v>9</v>
      </c>
      <c r="B7">
        <v>1.0349699999999999</v>
      </c>
      <c r="C7">
        <v>0.31147999999999998</v>
      </c>
      <c r="D7" t="s">
        <v>17</v>
      </c>
      <c r="E7">
        <f t="shared" si="62"/>
        <v>5.073362092837218E-4</v>
      </c>
      <c r="F7">
        <f t="shared" si="62"/>
        <v>6.0487463748814055E-4</v>
      </c>
      <c r="G7">
        <f t="shared" si="62"/>
        <v>7.2115188319659144E-4</v>
      </c>
      <c r="H7">
        <f t="shared" si="62"/>
        <v>8.5976229625655447E-4</v>
      </c>
      <c r="I7">
        <f t="shared" si="62"/>
        <v>1.0249872684972769E-3</v>
      </c>
      <c r="J7">
        <f t="shared" si="62"/>
        <v>1.221925547037483E-3</v>
      </c>
      <c r="K7">
        <f t="shared" si="62"/>
        <v>1.4566478382670119E-3</v>
      </c>
      <c r="L7">
        <f t="shared" si="62"/>
        <v>1.7363800501175835E-3</v>
      </c>
      <c r="M7">
        <f t="shared" si="62"/>
        <v>2.0697202214233637E-3</v>
      </c>
      <c r="N7">
        <f t="shared" si="62"/>
        <v>2.4668949676102505E-3</v>
      </c>
      <c r="O7">
        <f t="shared" si="62"/>
        <v>2.9400621243691107E-3</v>
      </c>
      <c r="P7">
        <f t="shared" si="62"/>
        <v>3.5036671778339201E-3</v>
      </c>
      <c r="Q7">
        <f t="shared" si="62"/>
        <v>4.1748619980462205E-3</v>
      </c>
      <c r="R7">
        <f t="shared" si="62"/>
        <v>4.9739952861754359E-3</v>
      </c>
      <c r="S7">
        <f t="shared" si="62"/>
        <v>5.9251849160154154E-3</v>
      </c>
      <c r="T7">
        <f t="shared" si="62"/>
        <v>7.05698286073656E-3</v>
      </c>
      <c r="U7">
        <f t="shared" si="60"/>
        <v>8.4031434456080627E-3</v>
      </c>
      <c r="V7">
        <f t="shared" si="60"/>
        <v>1.0003504966477455E-2</v>
      </c>
      <c r="W7">
        <f t="shared" si="60"/>
        <v>1.1904992853964522E-2</v>
      </c>
      <c r="X7">
        <f t="shared" si="60"/>
        <v>1.4162748982963427E-2</v>
      </c>
      <c r="Y7">
        <f t="shared" si="60"/>
        <v>1.6841385672410052E-2</v>
      </c>
      <c r="Z7">
        <f t="shared" si="60"/>
        <v>2.0016353408209897E-2</v>
      </c>
      <c r="AA7">
        <f t="shared" si="60"/>
        <v>2.377539711461862E-2</v>
      </c>
      <c r="AB7">
        <f>(1/(1+EXP(-1.7*$B7*(AB$3-$C7))))</f>
        <v>2.8220055408102584E-2</v>
      </c>
      <c r="AC7">
        <f t="shared" si="60"/>
        <v>3.3467129021398444E-2</v>
      </c>
      <c r="AD7">
        <f t="shared" si="60"/>
        <v>3.9650006806421327E-2</v>
      </c>
      <c r="AE7">
        <f t="shared" si="60"/>
        <v>4.6919689084833682E-2</v>
      </c>
      <c r="AF7">
        <f t="shared" si="60"/>
        <v>5.5445288259808823E-2</v>
      </c>
      <c r="AG7">
        <f t="shared" si="60"/>
        <v>6.5413717136915434E-2</v>
      </c>
      <c r="AH7">
        <f t="shared" si="60"/>
        <v>7.7028201307958177E-2</v>
      </c>
      <c r="AI7">
        <f t="shared" si="60"/>
        <v>9.0505183403516626E-2</v>
      </c>
      <c r="AJ7">
        <f t="shared" si="60"/>
        <v>0.10606914134869617</v>
      </c>
      <c r="AK7">
        <f>(1/(1+EXP(-1.7*$B7*(AK$3-$C7))))</f>
        <v>0.12394484592266047</v>
      </c>
      <c r="AL7">
        <f t="shared" si="60"/>
        <v>0.14434666930351089</v>
      </c>
      <c r="AM7">
        <f t="shared" si="60"/>
        <v>0.16746476497706536</v>
      </c>
      <c r="AN7">
        <f t="shared" si="60"/>
        <v>0.19344830496739959</v>
      </c>
      <c r="AO7">
        <f t="shared" si="60"/>
        <v>0.22238649662637486</v>
      </c>
      <c r="AP7">
        <f t="shared" si="60"/>
        <v>0.25428877921189386</v>
      </c>
      <c r="AQ7">
        <f t="shared" si="60"/>
        <v>0.28906632639199903</v>
      </c>
      <c r="AR7">
        <f t="shared" si="60"/>
        <v>0.32651758604186687</v>
      </c>
      <c r="AS7">
        <f t="shared" si="60"/>
        <v>0.36632084780458746</v>
      </c>
      <c r="AT7">
        <f t="shared" si="60"/>
        <v>0.40803651735985125</v>
      </c>
      <c r="AU7">
        <f t="shared" si="60"/>
        <v>0.45112076372171278</v>
      </c>
      <c r="AV7">
        <f t="shared" si="60"/>
        <v>0.49495055304092889</v>
      </c>
      <c r="AW7">
        <f t="shared" si="60"/>
        <v>0.53885808988180617</v>
      </c>
      <c r="AX7">
        <f t="shared" si="60"/>
        <v>0.5821708453881389</v>
      </c>
      <c r="AY7">
        <f t="shared" si="60"/>
        <v>0.62425218727655574</v>
      </c>
      <c r="AZ7">
        <f t="shared" si="60"/>
        <v>0.66453749826174902</v>
      </c>
      <c r="BA7">
        <f t="shared" si="60"/>
        <v>0.70256161797259975</v>
      </c>
      <c r="BB7">
        <f t="shared" si="60"/>
        <v>0.73797517322826778</v>
      </c>
      <c r="BC7">
        <f t="shared" si="60"/>
        <v>0.77054936717646794</v>
      </c>
      <c r="BD7">
        <f t="shared" si="60"/>
        <v>0.80017056371653406</v>
      </c>
      <c r="BE7">
        <f t="shared" si="60"/>
        <v>0.82682717712056841</v>
      </c>
      <c r="BF7">
        <f t="shared" si="60"/>
        <v>0.85059184325540194</v>
      </c>
      <c r="BG7">
        <f t="shared" si="60"/>
        <v>0.87160170260400383</v>
      </c>
      <c r="BH7">
        <f t="shared" si="60"/>
        <v>0.89003907838968543</v>
      </c>
      <c r="BI7">
        <f t="shared" si="60"/>
        <v>0.90611411738614933</v>
      </c>
      <c r="BJ7">
        <f t="shared" si="60"/>
        <v>0.92005026101042453</v>
      </c>
      <c r="BK7">
        <f t="shared" si="60"/>
        <v>0.93207284088181497</v>
      </c>
      <c r="BL7">
        <f t="shared" si="60"/>
        <v>0.94240068831038659</v>
      </c>
      <c r="BM7">
        <f t="shared" si="60"/>
        <v>0.95124040507759855</v>
      </c>
      <c r="BN7">
        <f t="shared" si="60"/>
        <v>0.9587828318966688</v>
      </c>
      <c r="BO7">
        <f t="shared" si="60"/>
        <v>0.96520123197196916</v>
      </c>
      <c r="BP7">
        <f t="shared" si="60"/>
        <v>0.97065074415758501</v>
      </c>
      <c r="BQ7">
        <f t="shared" ref="BQ7:CG8" si="63">(1/(1+EXP(-1.7*$B7*(BQ$3-$C7))))</f>
        <v>0.97526872533985498</v>
      </c>
      <c r="BR7">
        <f t="shared" si="63"/>
        <v>0.97917567561784613</v>
      </c>
      <c r="BS7">
        <f t="shared" si="63"/>
        <v>0.98247651098138677</v>
      </c>
      <c r="BT7">
        <f t="shared" si="63"/>
        <v>0.98526201048653483</v>
      </c>
      <c r="BU7">
        <f t="shared" si="63"/>
        <v>0.98761031616415773</v>
      </c>
      <c r="BV7">
        <f t="shared" si="63"/>
        <v>0.98958840407555004</v>
      </c>
      <c r="BW7">
        <f t="shared" si="63"/>
        <v>0.99125347522102236</v>
      </c>
      <c r="BX7">
        <f t="shared" si="63"/>
        <v>0.99265423705027511</v>
      </c>
      <c r="BY7">
        <f t="shared" si="63"/>
        <v>0.99383206181081596</v>
      </c>
      <c r="BZ7">
        <f t="shared" si="63"/>
        <v>0.99482201844187379</v>
      </c>
      <c r="CA7">
        <f t="shared" si="63"/>
        <v>0.99565378147380901</v>
      </c>
      <c r="CB7">
        <f t="shared" si="63"/>
        <v>0.99635242446704475</v>
      </c>
      <c r="CC7">
        <f t="shared" si="63"/>
        <v>0.99693910772341732</v>
      </c>
      <c r="CD7">
        <f t="shared" si="63"/>
        <v>0.99743167092878204</v>
      </c>
      <c r="CE7">
        <f t="shared" si="63"/>
        <v>0.99784514147891312</v>
      </c>
      <c r="CF7">
        <f t="shared" si="63"/>
        <v>0.99819216881547668</v>
      </c>
      <c r="CG7">
        <f t="shared" si="63"/>
        <v>0.99848339437434175</v>
      </c>
    </row>
    <row r="8" spans="1:85">
      <c r="A8" t="s">
        <v>10</v>
      </c>
      <c r="B8">
        <v>0.71797999999999995</v>
      </c>
      <c r="C8">
        <v>1.22817</v>
      </c>
      <c r="D8" t="s">
        <v>18</v>
      </c>
      <c r="E8">
        <f t="shared" ref="E8:T12" si="64">(1/(1+EXP(-1.7*$B8*(E$3-$C8))))</f>
        <v>1.6900148067199845E-3</v>
      </c>
      <c r="F8">
        <f t="shared" si="64"/>
        <v>1.9089904076168625E-3</v>
      </c>
      <c r="G8">
        <f t="shared" si="64"/>
        <v>2.1562774436469441E-3</v>
      </c>
      <c r="H8">
        <f t="shared" si="64"/>
        <v>2.4355194119472989E-3</v>
      </c>
      <c r="I8">
        <f t="shared" si="64"/>
        <v>2.7508240469997294E-3</v>
      </c>
      <c r="J8">
        <f t="shared" si="64"/>
        <v>3.1068211878969763E-3</v>
      </c>
      <c r="K8">
        <f t="shared" si="64"/>
        <v>3.5087275038727843E-3</v>
      </c>
      <c r="L8">
        <f t="shared" si="64"/>
        <v>3.9624187917174447E-3</v>
      </c>
      <c r="M8">
        <f t="shared" si="64"/>
        <v>4.474510604274123E-3</v>
      </c>
      <c r="N8">
        <f t="shared" si="64"/>
        <v>5.0524480084628755E-3</v>
      </c>
      <c r="O8">
        <f t="shared" si="64"/>
        <v>5.7046053003372626E-3</v>
      </c>
      <c r="P8">
        <f t="shared" si="64"/>
        <v>6.4403965184661148E-3</v>
      </c>
      <c r="Q8">
        <f t="shared" si="64"/>
        <v>7.2703975888763483E-3</v>
      </c>
      <c r="R8">
        <f t="shared" si="64"/>
        <v>8.2064808964770926E-3</v>
      </c>
      <c r="S8">
        <f t="shared" si="64"/>
        <v>9.2619629986575962E-3</v>
      </c>
      <c r="T8">
        <f t="shared" si="64"/>
        <v>1.0451766063273107E-2</v>
      </c>
      <c r="U8">
        <f t="shared" si="60"/>
        <v>1.1792593408994417E-2</v>
      </c>
      <c r="V8">
        <f t="shared" si="60"/>
        <v>1.330311923080801E-2</v>
      </c>
      <c r="W8">
        <f t="shared" si="60"/>
        <v>1.5004192182966726E-2</v>
      </c>
      <c r="X8">
        <f t="shared" si="60"/>
        <v>1.6919051936989574E-2</v>
      </c>
      <c r="Y8">
        <f t="shared" si="60"/>
        <v>1.9073557099697342E-2</v>
      </c>
      <c r="Z8">
        <f t="shared" si="60"/>
        <v>2.1496421927365617E-2</v>
      </c>
      <c r="AA8">
        <f t="shared" si="60"/>
        <v>2.4219458064437763E-2</v>
      </c>
      <c r="AB8">
        <f t="shared" si="60"/>
        <v>2.7277816023792929E-2</v>
      </c>
      <c r="AC8">
        <f t="shared" si="60"/>
        <v>3.0710219265177852E-2</v>
      </c>
      <c r="AD8">
        <f t="shared" si="60"/>
        <v>3.4559181478112024E-2</v>
      </c>
      <c r="AE8">
        <f t="shared" si="60"/>
        <v>3.8871195004905004E-2</v>
      </c>
      <c r="AF8">
        <f t="shared" si="60"/>
        <v>4.3696875237606431E-2</v>
      </c>
      <c r="AG8">
        <f t="shared" si="60"/>
        <v>4.9091042311189735E-2</v>
      </c>
      <c r="AH8">
        <f t="shared" si="60"/>
        <v>5.5112717564178328E-2</v>
      </c>
      <c r="AI8">
        <f t="shared" si="60"/>
        <v>6.1825008186580516E-2</v>
      </c>
      <c r="AJ8">
        <f t="shared" si="60"/>
        <v>6.9294849456046664E-2</v>
      </c>
      <c r="AK8">
        <f t="shared" si="60"/>
        <v>7.7592570328781044E-2</v>
      </c>
      <c r="AL8">
        <f t="shared" si="60"/>
        <v>8.6791245398813832E-2</v>
      </c>
      <c r="AM8">
        <f t="shared" si="60"/>
        <v>9.6965795028161272E-2</v>
      </c>
      <c r="AN8">
        <f t="shared" si="60"/>
        <v>0.1081917966094313</v>
      </c>
      <c r="AO8">
        <f t="shared" si="60"/>
        <v>0.12054397442658707</v>
      </c>
      <c r="AP8">
        <f t="shared" si="60"/>
        <v>0.13409434449067884</v>
      </c>
      <c r="AQ8">
        <f t="shared" ref="AQ8:BP9" si="65">(1/(1+EXP(-1.7*$B8*(AQ$3-$C8))))</f>
        <v>0.14891000508098193</v>
      </c>
      <c r="AR8">
        <f t="shared" si="65"/>
        <v>0.16505058435009709</v>
      </c>
      <c r="AS8">
        <f t="shared" si="65"/>
        <v>0.18256538363762756</v>
      </c>
      <c r="AT8">
        <f t="shared" si="65"/>
        <v>0.20149028871635133</v>
      </c>
      <c r="AU8">
        <f t="shared" si="65"/>
        <v>0.22184455963664199</v>
      </c>
      <c r="AV8">
        <f t="shared" si="65"/>
        <v>0.24362765037253375</v>
      </c>
      <c r="AW8">
        <f t="shared" si="65"/>
        <v>0.26681624787671987</v>
      </c>
      <c r="AX8">
        <f t="shared" si="65"/>
        <v>0.29136175085814925</v>
      </c>
      <c r="AY8">
        <f t="shared" si="65"/>
        <v>0.31718842519273543</v>
      </c>
      <c r="AZ8">
        <f t="shared" si="65"/>
        <v>0.34419246899812173</v>
      </c>
      <c r="BA8">
        <f t="shared" si="65"/>
        <v>0.37224219097644268</v>
      </c>
      <c r="BB8">
        <f t="shared" si="65"/>
        <v>0.40117944830249003</v>
      </c>
      <c r="BC8">
        <f t="shared" si="65"/>
        <v>0.43082240674984912</v>
      </c>
      <c r="BD8">
        <f t="shared" si="65"/>
        <v>0.46096958226355056</v>
      </c>
      <c r="BE8">
        <f t="shared" si="65"/>
        <v>0.49140501068829845</v>
      </c>
      <c r="BF8">
        <f t="shared" si="65"/>
        <v>0.52190428495283225</v>
      </c>
      <c r="BG8">
        <f t="shared" si="65"/>
        <v>0.55224111172213441</v>
      </c>
      <c r="BH8">
        <f t="shared" si="65"/>
        <v>0.58219398545790102</v>
      </c>
      <c r="BI8">
        <f t="shared" si="65"/>
        <v>0.61155256542834591</v>
      </c>
      <c r="BJ8">
        <f t="shared" si="65"/>
        <v>0.64012337245356221</v>
      </c>
      <c r="BK8">
        <f t="shared" si="65"/>
        <v>0.66773449211543279</v>
      </c>
      <c r="BL8">
        <f t="shared" si="65"/>
        <v>0.69423906902648747</v>
      </c>
      <c r="BM8">
        <f t="shared" si="65"/>
        <v>0.71951748823978945</v>
      </c>
      <c r="BN8">
        <f t="shared" si="65"/>
        <v>0.74347825003353263</v>
      </c>
      <c r="BO8">
        <f t="shared" si="65"/>
        <v>0.76605764018944078</v>
      </c>
      <c r="BP8">
        <f t="shared" si="65"/>
        <v>0.78721837050143395</v>
      </c>
      <c r="BQ8">
        <f t="shared" si="63"/>
        <v>0.8069474093384571</v>
      </c>
      <c r="BR8">
        <f t="shared" si="63"/>
        <v>0.82525323987610966</v>
      </c>
      <c r="BS8">
        <f t="shared" si="63"/>
        <v>0.84216277781920823</v>
      </c>
      <c r="BT8">
        <f t="shared" si="63"/>
        <v>0.85771815686929276</v>
      </c>
      <c r="BU8">
        <f t="shared" si="63"/>
        <v>0.87197355536936938</v>
      </c>
      <c r="BV8">
        <f t="shared" si="63"/>
        <v>0.88499219761021797</v>
      </c>
      <c r="BW8">
        <f t="shared" si="63"/>
        <v>0.89684362322639799</v>
      </c>
      <c r="BX8">
        <f t="shared" si="63"/>
        <v>0.90760128153467923</v>
      </c>
      <c r="BY8">
        <f t="shared" si="63"/>
        <v>0.91734047672991548</v>
      </c>
      <c r="BZ8">
        <f t="shared" si="63"/>
        <v>0.92613666548074991</v>
      </c>
      <c r="CA8">
        <f t="shared" si="63"/>
        <v>0.93406409065882345</v>
      </c>
      <c r="CB8">
        <f t="shared" si="63"/>
        <v>0.94119472307696317</v>
      </c>
      <c r="CC8">
        <f t="shared" si="63"/>
        <v>0.94759747625701873</v>
      </c>
      <c r="CD8">
        <f t="shared" si="63"/>
        <v>0.95333765633177914</v>
      </c>
      <c r="CE8">
        <f t="shared" si="63"/>
        <v>0.95847660917329636</v>
      </c>
      <c r="CF8">
        <f t="shared" si="63"/>
        <v>0.96307152881632285</v>
      </c>
      <c r="CG8">
        <f t="shared" si="63"/>
        <v>0.96717539445462064</v>
      </c>
    </row>
    <row r="9" spans="1:85">
      <c r="A9" t="s">
        <v>11</v>
      </c>
      <c r="B9">
        <v>1.2071799999999999</v>
      </c>
      <c r="C9">
        <v>0.65632999999999997</v>
      </c>
      <c r="D9" t="s">
        <v>19</v>
      </c>
      <c r="E9">
        <f t="shared" si="64"/>
        <v>7.0788135101478765E-5</v>
      </c>
      <c r="F9">
        <f t="shared" si="64"/>
        <v>8.6911979639249219E-5</v>
      </c>
      <c r="G9">
        <f t="shared" si="64"/>
        <v>1.0670805849362234E-4</v>
      </c>
      <c r="H9">
        <f t="shared" si="64"/>
        <v>1.3101253070597728E-4</v>
      </c>
      <c r="I9">
        <f t="shared" si="64"/>
        <v>1.6085184584723426E-4</v>
      </c>
      <c r="J9">
        <f t="shared" si="64"/>
        <v>1.9748599856429517E-4</v>
      </c>
      <c r="K9">
        <f t="shared" si="64"/>
        <v>2.4246158925244159E-4</v>
      </c>
      <c r="L9">
        <f t="shared" si="64"/>
        <v>2.9767690078944507E-4</v>
      </c>
      <c r="M9">
        <f t="shared" si="64"/>
        <v>3.6546169260187752E-4</v>
      </c>
      <c r="N9">
        <f t="shared" si="64"/>
        <v>4.4867501048719352E-4</v>
      </c>
      <c r="O9">
        <f t="shared" si="64"/>
        <v>5.5082503461360561E-4</v>
      </c>
      <c r="P9">
        <f t="shared" si="64"/>
        <v>6.7621586323637353E-4</v>
      </c>
      <c r="Q9">
        <f t="shared" si="64"/>
        <v>8.3012718339235973E-4</v>
      </c>
      <c r="R9">
        <f t="shared" si="64"/>
        <v>1.0190340424553964E-3</v>
      </c>
      <c r="S9">
        <f t="shared" si="64"/>
        <v>1.2508754379789114E-3</v>
      </c>
      <c r="T9">
        <f t="shared" si="64"/>
        <v>1.5353822193479103E-3</v>
      </c>
      <c r="U9">
        <f t="shared" si="60"/>
        <v>1.8844768708175343E-3</v>
      </c>
      <c r="V9">
        <f t="shared" si="60"/>
        <v>2.3127601382720705E-3</v>
      </c>
      <c r="W9">
        <f t="shared" si="60"/>
        <v>2.8381021671394315E-3</v>
      </c>
      <c r="X9">
        <f t="shared" si="60"/>
        <v>3.4823587944908438E-3</v>
      </c>
      <c r="Y9">
        <f t="shared" si="60"/>
        <v>4.272236779960973E-3</v>
      </c>
      <c r="Z9">
        <f t="shared" si="60"/>
        <v>5.2403348629105053E-3</v>
      </c>
      <c r="AA9">
        <f t="shared" si="60"/>
        <v>6.4263902366794145E-3</v>
      </c>
      <c r="AB9">
        <f t="shared" si="60"/>
        <v>7.8787617391937199E-3</v>
      </c>
      <c r="AC9">
        <f t="shared" si="60"/>
        <v>9.6561808310661572E-3</v>
      </c>
      <c r="AD9">
        <f t="shared" si="60"/>
        <v>1.1829797831080966E-2</v>
      </c>
      <c r="AE9">
        <f t="shared" si="60"/>
        <v>1.4485541781449772E-2</v>
      </c>
      <c r="AF9">
        <f t="shared" si="60"/>
        <v>1.7726794683563463E-2</v>
      </c>
      <c r="AG9">
        <f t="shared" si="60"/>
        <v>2.167735048765421E-2</v>
      </c>
      <c r="AH9">
        <f t="shared" si="60"/>
        <v>2.6484580609059099E-2</v>
      </c>
      <c r="AI9">
        <f t="shared" si="60"/>
        <v>3.2322654027115927E-2</v>
      </c>
      <c r="AJ9">
        <f t="shared" si="60"/>
        <v>3.9395553481551222E-2</v>
      </c>
      <c r="AK9">
        <f t="shared" si="60"/>
        <v>4.793948265467516E-2</v>
      </c>
      <c r="AL9">
        <f t="shared" si="60"/>
        <v>5.822406851603857E-2</v>
      </c>
      <c r="AM9">
        <f t="shared" ref="AM9:BJ11" si="66">(1/(1+EXP(-1.7*$B9*(AM$3-$C9))))</f>
        <v>7.0551532519768673E-2</v>
      </c>
      <c r="AN9">
        <f t="shared" si="66"/>
        <v>8.5252754672927492E-2</v>
      </c>
      <c r="AO9">
        <f t="shared" si="66"/>
        <v>0.10267893335191032</v>
      </c>
      <c r="AP9">
        <f t="shared" si="66"/>
        <v>0.12318743774019432</v>
      </c>
      <c r="AQ9">
        <f t="shared" si="66"/>
        <v>0.14712059141392758</v>
      </c>
      <c r="AR9">
        <f t="shared" si="66"/>
        <v>0.17477668460424781</v>
      </c>
      <c r="AS9">
        <f t="shared" si="66"/>
        <v>0.20637365554170894</v>
      </c>
      <c r="AT9">
        <f t="shared" si="66"/>
        <v>0.24200768522704966</v>
      </c>
      <c r="AU9">
        <f t="shared" si="66"/>
        <v>0.28161127413835169</v>
      </c>
      <c r="AV9">
        <f t="shared" si="66"/>
        <v>0.32491772761435045</v>
      </c>
      <c r="AW9">
        <f t="shared" si="66"/>
        <v>0.37144050924435446</v>
      </c>
      <c r="AX9">
        <f t="shared" si="66"/>
        <v>0.42047558820766612</v>
      </c>
      <c r="AY9">
        <f t="shared" si="66"/>
        <v>0.47113195011721154</v>
      </c>
      <c r="AZ9">
        <f t="shared" si="66"/>
        <v>0.52238997518566987</v>
      </c>
      <c r="BA9">
        <f t="shared" si="66"/>
        <v>0.57318073667290648</v>
      </c>
      <c r="BB9">
        <f t="shared" si="66"/>
        <v>0.62247367478591797</v>
      </c>
      <c r="BC9">
        <f t="shared" si="66"/>
        <v>0.66935773685875211</v>
      </c>
      <c r="BD9">
        <f t="shared" si="66"/>
        <v>0.71310292478120185</v>
      </c>
      <c r="BE9">
        <f t="shared" si="66"/>
        <v>0.75319448484514262</v>
      </c>
      <c r="BF9">
        <f t="shared" si="66"/>
        <v>0.78933862686727219</v>
      </c>
      <c r="BG9">
        <f t="shared" si="66"/>
        <v>0.82144437348386956</v>
      </c>
      <c r="BH9">
        <f t="shared" si="66"/>
        <v>0.84958944470320852</v>
      </c>
      <c r="BI9">
        <f t="shared" si="66"/>
        <v>0.87397871890600332</v>
      </c>
      <c r="BJ9">
        <f t="shared" si="66"/>
        <v>0.89490245795471735</v>
      </c>
      <c r="BK9">
        <f t="shared" si="65"/>
        <v>0.91269917606625162</v>
      </c>
      <c r="BL9">
        <f t="shared" si="65"/>
        <v>0.92772566858329397</v>
      </c>
      <c r="BM9">
        <f t="shared" si="65"/>
        <v>0.94033483309209231</v>
      </c>
      <c r="BN9">
        <f t="shared" si="65"/>
        <v>0.95086068988752848</v>
      </c>
      <c r="BO9">
        <f t="shared" si="65"/>
        <v>0.95960938426303966</v>
      </c>
      <c r="BP9">
        <f t="shared" ref="BP9:CG11" si="67">(1/(1+EXP(-1.7*$B9*(BP$3-$C9))))</f>
        <v>0.96685476848945928</v>
      </c>
      <c r="BQ9">
        <f t="shared" si="67"/>
        <v>0.9728372442768185</v>
      </c>
      <c r="BR9">
        <f t="shared" si="67"/>
        <v>0.97776475878931579</v>
      </c>
      <c r="BS9">
        <f t="shared" si="67"/>
        <v>0.98181509667886735</v>
      </c>
      <c r="BT9">
        <f t="shared" si="67"/>
        <v>0.98513884510390892</v>
      </c>
      <c r="BU9">
        <f t="shared" si="67"/>
        <v>0.98786260493300204</v>
      </c>
      <c r="BV9">
        <f t="shared" si="67"/>
        <v>0.99009217343183775</v>
      </c>
      <c r="BW9">
        <f t="shared" si="67"/>
        <v>0.99191553497951868</v>
      </c>
      <c r="BX9">
        <f t="shared" si="67"/>
        <v>0.99340557379743244</v>
      </c>
      <c r="BY9">
        <f t="shared" si="67"/>
        <v>0.99462247405928761</v>
      </c>
      <c r="BZ9">
        <f t="shared" si="67"/>
        <v>0.99561580508462255</v>
      </c>
      <c r="CA9">
        <f t="shared" si="67"/>
        <v>0.99642630830268319</v>
      </c>
      <c r="CB9">
        <f t="shared" si="67"/>
        <v>0.99708741266185685</v>
      </c>
      <c r="CC9">
        <f t="shared" si="67"/>
        <v>0.99762650932289532</v>
      </c>
      <c r="CD9">
        <f t="shared" si="67"/>
        <v>0.99806601703767406</v>
      </c>
      <c r="CE9">
        <f t="shared" si="67"/>
        <v>0.99842426809128504</v>
      </c>
      <c r="CF9">
        <f t="shared" si="67"/>
        <v>0.9987162420689073</v>
      </c>
      <c r="CG9">
        <f t="shared" si="67"/>
        <v>0.99895417163274736</v>
      </c>
    </row>
    <row r="10" spans="1:85">
      <c r="A10" t="s">
        <v>12</v>
      </c>
      <c r="B10">
        <v>0.72641</v>
      </c>
      <c r="C10">
        <v>0.14052000000000001</v>
      </c>
      <c r="D10" t="s">
        <v>20</v>
      </c>
      <c r="E10">
        <f t="shared" si="64"/>
        <v>5.9813140152577982E-3</v>
      </c>
      <c r="F10">
        <f t="shared" si="64"/>
        <v>6.7621718202451253E-3</v>
      </c>
      <c r="G10">
        <f t="shared" si="64"/>
        <v>7.6441863118430252E-3</v>
      </c>
      <c r="H10">
        <f t="shared" si="64"/>
        <v>8.6402443603025032E-3</v>
      </c>
      <c r="I10">
        <f t="shared" si="64"/>
        <v>9.7648143245392515E-3</v>
      </c>
      <c r="J10">
        <f t="shared" si="64"/>
        <v>1.1034123435500478E-2</v>
      </c>
      <c r="K10">
        <f t="shared" si="64"/>
        <v>1.2466350385871985E-2</v>
      </c>
      <c r="L10">
        <f t="shared" si="64"/>
        <v>1.4081833039896564E-2</v>
      </c>
      <c r="M10">
        <f t="shared" si="64"/>
        <v>1.5903290661112793E-2</v>
      </c>
      <c r="N10">
        <f t="shared" si="64"/>
        <v>1.7956059363696892E-2</v>
      </c>
      <c r="O10">
        <f t="shared" si="64"/>
        <v>2.0268338584523909E-2</v>
      </c>
      <c r="P10">
        <f t="shared" si="64"/>
        <v>2.2871445202701689E-2</v>
      </c>
      <c r="Q10">
        <f t="shared" si="64"/>
        <v>2.580007045182716E-2</v>
      </c>
      <c r="R10">
        <f t="shared" si="64"/>
        <v>2.9092532926459854E-2</v>
      </c>
      <c r="S10">
        <f t="shared" si="64"/>
        <v>3.2791018729230986E-2</v>
      </c>
      <c r="T10">
        <f t="shared" si="64"/>
        <v>3.6941797097569562E-2</v>
      </c>
      <c r="U10">
        <f t="shared" si="60"/>
        <v>4.159539666510343E-2</v>
      </c>
      <c r="V10">
        <f t="shared" si="60"/>
        <v>4.6806723857643319E-2</v>
      </c>
      <c r="W10">
        <f t="shared" si="60"/>
        <v>5.2635100848711078E-2</v>
      </c>
      <c r="X10">
        <f t="shared" si="60"/>
        <v>5.9144196123897715E-2</v>
      </c>
      <c r="Y10">
        <f t="shared" si="60"/>
        <v>6.6401816239659586E-2</v>
      </c>
      <c r="Z10">
        <f t="shared" si="60"/>
        <v>7.4479523146275053E-2</v>
      </c>
      <c r="AA10">
        <f t="shared" si="60"/>
        <v>8.3452037965433129E-2</v>
      </c>
      <c r="AB10">
        <f t="shared" si="60"/>
        <v>9.3396390037681756E-2</v>
      </c>
      <c r="AC10">
        <f t="shared" si="60"/>
        <v>0.10439077024244547</v>
      </c>
      <c r="AD10">
        <f t="shared" si="60"/>
        <v>0.11651305108218638</v>
      </c>
      <c r="AE10">
        <f t="shared" si="60"/>
        <v>0.12983894398061149</v>
      </c>
      <c r="AF10">
        <f t="shared" si="60"/>
        <v>0.14443977786390327</v>
      </c>
      <c r="AG10">
        <f t="shared" si="60"/>
        <v>0.16037990341113301</v>
      </c>
      <c r="AH10">
        <f t="shared" si="60"/>
        <v>0.17771375500296227</v>
      </c>
      <c r="AI10">
        <f t="shared" si="60"/>
        <v>0.19648263725761306</v>
      </c>
      <c r="AJ10">
        <f t="shared" si="60"/>
        <v>0.21671134390975585</v>
      </c>
      <c r="AK10">
        <f t="shared" si="60"/>
        <v>0.23840476101365804</v>
      </c>
      <c r="AL10">
        <f t="shared" ref="AL10:BG12" si="68">(1/(1+EXP(-1.7*$B10*(AL$3-$C10))))</f>
        <v>0.26154464974572411</v>
      </c>
      <c r="AM10">
        <f t="shared" si="68"/>
        <v>0.28608684056320516</v>
      </c>
      <c r="AN10">
        <f t="shared" si="68"/>
        <v>0.31195909311603282</v>
      </c>
      <c r="AO10">
        <f t="shared" si="68"/>
        <v>0.33905987783587183</v>
      </c>
      <c r="AP10">
        <f t="shared" si="68"/>
        <v>0.367258309375876</v>
      </c>
      <c r="AQ10">
        <f t="shared" si="68"/>
        <v>0.39639540560292597</v>
      </c>
      <c r="AR10">
        <f t="shared" si="68"/>
        <v>0.42628675946610867</v>
      </c>
      <c r="AS10">
        <f t="shared" si="68"/>
        <v>0.45672660085389383</v>
      </c>
      <c r="AT10">
        <f t="shared" si="68"/>
        <v>0.48749310284946223</v>
      </c>
      <c r="AU10">
        <f t="shared" si="68"/>
        <v>0.51835466695267507</v>
      </c>
      <c r="AV10">
        <f t="shared" si="68"/>
        <v>0.54907682175772687</v>
      </c>
      <c r="AW10">
        <f t="shared" si="68"/>
        <v>0.57942930448479912</v>
      </c>
      <c r="AX10">
        <f t="shared" si="68"/>
        <v>0.60919287502580866</v>
      </c>
      <c r="AY10">
        <f t="shared" si="68"/>
        <v>0.63816544098662908</v>
      </c>
      <c r="AZ10">
        <f t="shared" si="68"/>
        <v>0.6661671449164871</v>
      </c>
      <c r="BA10">
        <f t="shared" si="68"/>
        <v>0.69304417000893948</v>
      </c>
      <c r="BB10">
        <f t="shared" si="68"/>
        <v>0.71867114223539474</v>
      </c>
      <c r="BC10">
        <f t="shared" si="68"/>
        <v>0.742952128291543</v>
      </c>
      <c r="BD10">
        <f t="shared" si="68"/>
        <v>0.76582033514972192</v>
      </c>
      <c r="BE10">
        <f t="shared" si="68"/>
        <v>0.78723669801716678</v>
      </c>
      <c r="BF10">
        <f t="shared" si="68"/>
        <v>0.80718759406154461</v>
      </c>
      <c r="BG10">
        <f t="shared" si="66"/>
        <v>0.82568193947360768</v>
      </c>
      <c r="BH10">
        <f t="shared" si="66"/>
        <v>0.84274792137788901</v>
      </c>
      <c r="BI10">
        <f t="shared" si="66"/>
        <v>0.85842959027035226</v>
      </c>
      <c r="BJ10">
        <f t="shared" ref="BJ10:BZ11" si="69">(1/(1+EXP(-1.7*$B10*(BJ$3-$C10))))</f>
        <v>0.87278350037407715</v>
      </c>
      <c r="BK10">
        <f t="shared" si="69"/>
        <v>0.88587554142682556</v>
      </c>
      <c r="BL10">
        <f t="shared" si="69"/>
        <v>0.89777806154711937</v>
      </c>
      <c r="BM10">
        <f t="shared" si="69"/>
        <v>0.90856734094202984</v>
      </c>
      <c r="BN10">
        <f t="shared" si="69"/>
        <v>0.91832144267396199</v>
      </c>
      <c r="BO10">
        <f t="shared" si="69"/>
        <v>0.92711844046875724</v>
      </c>
      <c r="BP10">
        <f t="shared" si="69"/>
        <v>0.93503500456504585</v>
      </c>
      <c r="BQ10">
        <f t="shared" si="69"/>
        <v>0.94214531414641978</v>
      </c>
      <c r="BR10">
        <f t="shared" si="69"/>
        <v>0.94852025787986871</v>
      </c>
      <c r="BS10">
        <f t="shared" si="69"/>
        <v>0.9542268813078788</v>
      </c>
      <c r="BT10">
        <f t="shared" si="69"/>
        <v>0.95932804015785189</v>
      </c>
      <c r="BU10">
        <f t="shared" si="69"/>
        <v>0.96388222103405885</v>
      </c>
      <c r="BV10">
        <f t="shared" si="69"/>
        <v>0.9679434946218165</v>
      </c>
      <c r="BW10">
        <f t="shared" si="69"/>
        <v>0.97156157082893169</v>
      </c>
      <c r="BX10">
        <f t="shared" si="69"/>
        <v>0.9747819297580832</v>
      </c>
      <c r="BY10">
        <f t="shared" si="69"/>
        <v>0.97764600673556545</v>
      </c>
      <c r="BZ10">
        <f t="shared" si="67"/>
        <v>0.98019141362392392</v>
      </c>
      <c r="CA10">
        <f t="shared" si="67"/>
        <v>0.98245218221410158</v>
      </c>
      <c r="CB10">
        <f t="shared" si="67"/>
        <v>0.98445901858559259</v>
      </c>
      <c r="CC10">
        <f t="shared" si="67"/>
        <v>0.98623955994226065</v>
      </c>
      <c r="CD10">
        <f t="shared" si="67"/>
        <v>0.98781862760506478</v>
      </c>
      <c r="CE10">
        <f t="shared" si="67"/>
        <v>0.98921847161410692</v>
      </c>
      <c r="CF10">
        <f t="shared" si="67"/>
        <v>0.99045900381101659</v>
      </c>
      <c r="CG10">
        <f t="shared" si="67"/>
        <v>0.99155801738971838</v>
      </c>
    </row>
    <row r="11" spans="1:85">
      <c r="A11" t="s">
        <v>13</v>
      </c>
      <c r="B11">
        <v>0.31796000000000002</v>
      </c>
      <c r="C11">
        <v>2.2351100000000002</v>
      </c>
      <c r="D11" t="s">
        <v>22</v>
      </c>
      <c r="E11">
        <f t="shared" si="64"/>
        <v>3.3237423692294675E-2</v>
      </c>
      <c r="F11">
        <f t="shared" si="64"/>
        <v>3.5018809483083065E-2</v>
      </c>
      <c r="G11">
        <f t="shared" si="64"/>
        <v>3.6892026689072301E-2</v>
      </c>
      <c r="H11">
        <f t="shared" si="64"/>
        <v>3.8861410262378868E-2</v>
      </c>
      <c r="I11">
        <f t="shared" si="64"/>
        <v>4.0931456214370124E-2</v>
      </c>
      <c r="J11">
        <f t="shared" si="64"/>
        <v>4.3106822714479485E-2</v>
      </c>
      <c r="K11">
        <f t="shared" si="64"/>
        <v>4.5392330552693129E-2</v>
      </c>
      <c r="L11">
        <f t="shared" si="64"/>
        <v>4.7792962880796132E-2</v>
      </c>
      <c r="M11">
        <f t="shared" si="64"/>
        <v>5.0313864141333056E-2</v>
      </c>
      <c r="N11">
        <f t="shared" si="64"/>
        <v>5.2960338087131915E-2</v>
      </c>
      <c r="O11">
        <f t="shared" si="64"/>
        <v>5.573784478825905E-2</v>
      </c>
      <c r="P11">
        <f t="shared" si="64"/>
        <v>5.8651996517526443E-2</v>
      </c>
      <c r="Q11">
        <f t="shared" si="64"/>
        <v>6.1708552400295227E-2</v>
      </c>
      <c r="R11">
        <f t="shared" si="64"/>
        <v>6.4913411709461272E-2</v>
      </c>
      <c r="S11">
        <f t="shared" si="64"/>
        <v>6.8272605682343848E-2</v>
      </c>
      <c r="T11">
        <f t="shared" si="64"/>
        <v>7.1792287732923205E-2</v>
      </c>
      <c r="U11">
        <f t="shared" si="60"/>
        <v>7.5478721930705969E-2</v>
      </c>
      <c r="V11">
        <f t="shared" si="60"/>
        <v>7.9338269616678475E-2</v>
      </c>
      <c r="W11">
        <f t="shared" si="60"/>
        <v>8.3377374027602411E-2</v>
      </c>
      <c r="X11">
        <f t="shared" si="60"/>
        <v>8.7602542802595704E-2</v>
      </c>
      <c r="Y11">
        <f t="shared" si="60"/>
        <v>9.2020328250825248E-2</v>
      </c>
      <c r="Z11">
        <f t="shared" si="60"/>
        <v>9.6637305266530818E-2</v>
      </c>
      <c r="AA11">
        <f t="shared" si="60"/>
        <v>0.10146004678782156</v>
      </c>
      <c r="AB11">
        <f t="shared" si="60"/>
        <v>0.1064950967090631</v>
      </c>
      <c r="AC11">
        <f t="shared" si="60"/>
        <v>0.11174894017351561</v>
      </c>
      <c r="AD11">
        <f t="shared" si="60"/>
        <v>0.11722797119349582</v>
      </c>
      <c r="AE11">
        <f t="shared" si="60"/>
        <v>0.1229384575699778</v>
      </c>
      <c r="AF11">
        <f t="shared" si="60"/>
        <v>0.12888650311245264</v>
      </c>
      <c r="AG11">
        <f t="shared" si="60"/>
        <v>0.13507800719319241</v>
      </c>
      <c r="AH11">
        <f t="shared" si="60"/>
        <v>0.14151862170789892</v>
      </c>
      <c r="AI11">
        <f t="shared" si="60"/>
        <v>0.14821370555705995</v>
      </c>
      <c r="AJ11">
        <f t="shared" si="60"/>
        <v>0.15516827680904793</v>
      </c>
      <c r="AK11">
        <f t="shared" si="60"/>
        <v>0.16238696275683978</v>
      </c>
      <c r="AL11">
        <f t="shared" si="60"/>
        <v>0.16987394813478129</v>
      </c>
      <c r="AM11">
        <f t="shared" si="68"/>
        <v>0.17763292181949439</v>
      </c>
      <c r="AN11">
        <f t="shared" si="68"/>
        <v>0.18566702239906099</v>
      </c>
      <c r="AO11">
        <f t="shared" si="68"/>
        <v>0.1939787830560441</v>
      </c>
      <c r="AP11">
        <f t="shared" si="68"/>
        <v>0.20257007627156842</v>
      </c>
      <c r="AQ11">
        <f t="shared" si="68"/>
        <v>0.21144205891820886</v>
      </c>
      <c r="AR11">
        <f t="shared" si="68"/>
        <v>0.22059511836727821</v>
      </c>
      <c r="AS11">
        <f t="shared" si="68"/>
        <v>0.23002882028953914</v>
      </c>
      <c r="AT11">
        <f t="shared" si="68"/>
        <v>0.23974185887553601</v>
      </c>
      <c r="AU11">
        <f t="shared" si="68"/>
        <v>0.24973201024068439</v>
      </c>
      <c r="AV11">
        <f t="shared" si="68"/>
        <v>0.2599960898089736</v>
      </c>
      <c r="AW11">
        <f t="shared" si="68"/>
        <v>0.27052991448564845</v>
      </c>
      <c r="AX11">
        <f t="shared" si="68"/>
        <v>0.28132827043164949</v>
      </c>
      <c r="AY11">
        <f t="shared" si="68"/>
        <v>0.29238488723919959</v>
      </c>
      <c r="AZ11">
        <f t="shared" si="68"/>
        <v>0.30369241927727986</v>
      </c>
      <c r="BA11">
        <f t="shared" si="68"/>
        <v>0.31524243492674608</v>
      </c>
      <c r="BB11">
        <f t="shared" si="68"/>
        <v>0.32702541435684229</v>
      </c>
      <c r="BC11">
        <f t="shared" si="68"/>
        <v>0.33903075640774233</v>
      </c>
      <c r="BD11">
        <f t="shared" si="68"/>
        <v>0.35124679503793582</v>
      </c>
      <c r="BE11">
        <f t="shared" si="68"/>
        <v>0.36366082567186686</v>
      </c>
      <c r="BF11">
        <f t="shared" ref="BF11:BU12" si="70">(1/(1+EXP(-1.7*$B11*(BF$3-$C11))))</f>
        <v>0.37625914164397195</v>
      </c>
      <c r="BG11">
        <f t="shared" si="68"/>
        <v>0.38902708078256348</v>
      </c>
      <c r="BH11">
        <f t="shared" si="70"/>
        <v>0.40194908201389423</v>
      </c>
      <c r="BI11">
        <f t="shared" si="66"/>
        <v>0.41500875169682849</v>
      </c>
      <c r="BJ11">
        <f t="shared" si="70"/>
        <v>0.42818893922590617</v>
      </c>
      <c r="BK11">
        <f t="shared" si="69"/>
        <v>0.44147182126964379</v>
      </c>
      <c r="BL11">
        <f t="shared" si="70"/>
        <v>0.45483899384629417</v>
      </c>
      <c r="BM11">
        <f t="shared" si="69"/>
        <v>0.46827157128563379</v>
      </c>
      <c r="BN11">
        <f t="shared" si="70"/>
        <v>0.4817502909871747</v>
      </c>
      <c r="BO11">
        <f t="shared" si="69"/>
        <v>0.49525562276667168</v>
      </c>
      <c r="BP11">
        <f t="shared" si="70"/>
        <v>0.50876788148757768</v>
      </c>
      <c r="BQ11">
        <f t="shared" si="69"/>
        <v>0.5222673416051965</v>
      </c>
      <c r="BR11">
        <f t="shared" si="70"/>
        <v>0.5357343522108805</v>
      </c>
      <c r="BS11">
        <f t="shared" si="69"/>
        <v>0.54914945115302438</v>
      </c>
      <c r="BT11">
        <f t="shared" si="70"/>
        <v>0.56249347683115813</v>
      </c>
      <c r="BU11">
        <f t="shared" si="69"/>
        <v>0.57574767630851009</v>
      </c>
      <c r="BV11">
        <f t="shared" si="69"/>
        <v>0.5888938084654215</v>
      </c>
      <c r="BW11">
        <f t="shared" si="69"/>
        <v>0.601914241018493</v>
      </c>
      <c r="BX11">
        <f t="shared" si="69"/>
        <v>0.61479204035513846</v>
      </c>
      <c r="BY11">
        <f t="shared" si="69"/>
        <v>0.62751105327644974</v>
      </c>
      <c r="BZ11">
        <f t="shared" si="69"/>
        <v>0.64005597989868335</v>
      </c>
      <c r="CA11">
        <f t="shared" si="67"/>
        <v>0.65241243713066865</v>
      </c>
      <c r="CB11">
        <f t="shared" si="67"/>
        <v>0.66456701231636339</v>
      </c>
      <c r="CC11">
        <f t="shared" si="67"/>
        <v>0.67650730680406124</v>
      </c>
      <c r="CD11">
        <f t="shared" si="67"/>
        <v>0.68822196937204239</v>
      </c>
      <c r="CE11">
        <f t="shared" si="67"/>
        <v>0.69970071960082669</v>
      </c>
      <c r="CF11">
        <f t="shared" si="67"/>
        <v>0.71093436143117505</v>
      </c>
      <c r="CG11">
        <f t="shared" si="67"/>
        <v>0.72191478728174496</v>
      </c>
    </row>
    <row r="12" spans="1:85">
      <c r="A12" t="s">
        <v>14</v>
      </c>
      <c r="B12">
        <v>0.51610999999999996</v>
      </c>
      <c r="C12">
        <v>0.94028999999999996</v>
      </c>
      <c r="D12" t="s">
        <v>21</v>
      </c>
      <c r="E12">
        <f t="shared" si="64"/>
        <v>1.2938228777541695E-2</v>
      </c>
      <c r="F12">
        <f t="shared" si="64"/>
        <v>1.4107962175053237E-2</v>
      </c>
      <c r="G12">
        <f t="shared" si="64"/>
        <v>1.5381802078635369E-2</v>
      </c>
      <c r="H12">
        <f t="shared" si="64"/>
        <v>1.6768703575971274E-2</v>
      </c>
      <c r="I12">
        <f t="shared" si="64"/>
        <v>1.827833375033474E-2</v>
      </c>
      <c r="J12">
        <f t="shared" si="64"/>
        <v>1.992111727667541E-2</v>
      </c>
      <c r="K12">
        <f t="shared" si="64"/>
        <v>2.1708282780936863E-2</v>
      </c>
      <c r="L12">
        <f t="shared" si="64"/>
        <v>2.365190947840063E-2</v>
      </c>
      <c r="M12">
        <f t="shared" si="64"/>
        <v>2.5764973483928234E-2</v>
      </c>
      <c r="N12">
        <f t="shared" si="64"/>
        <v>2.8061393045005004E-2</v>
      </c>
      <c r="O12">
        <f t="shared" si="64"/>
        <v>3.0556071786022734E-2</v>
      </c>
      <c r="P12">
        <f t="shared" si="64"/>
        <v>3.3264938868126682E-2</v>
      </c>
      <c r="Q12">
        <f t="shared" si="64"/>
        <v>3.6204984762533608E-2</v>
      </c>
      <c r="R12">
        <f t="shared" si="64"/>
        <v>3.9394291106551127E-2</v>
      </c>
      <c r="S12">
        <f t="shared" si="64"/>
        <v>4.2852052861619729E-2</v>
      </c>
      <c r="T12">
        <f t="shared" si="64"/>
        <v>4.6598590723900053E-2</v>
      </c>
      <c r="U12">
        <f t="shared" si="60"/>
        <v>5.0655351454283959E-2</v>
      </c>
      <c r="V12">
        <f t="shared" si="60"/>
        <v>5.5044893502403804E-2</v>
      </c>
      <c r="W12">
        <f t="shared" si="60"/>
        <v>5.9790855007076808E-2</v>
      </c>
      <c r="X12">
        <f t="shared" si="60"/>
        <v>6.4917900975620974E-2</v>
      </c>
      <c r="Y12">
        <f t="shared" si="60"/>
        <v>7.0451646192248002E-2</v>
      </c>
      <c r="Z12">
        <f t="shared" si="60"/>
        <v>7.641855020103018E-2</v>
      </c>
      <c r="AA12">
        <f t="shared" si="60"/>
        <v>8.2845780575961009E-2</v>
      </c>
      <c r="AB12">
        <f t="shared" si="60"/>
        <v>8.9761040658195027E-2</v>
      </c>
      <c r="AC12">
        <f t="shared" si="60"/>
        <v>9.7192358041891164E-2</v>
      </c>
      <c r="AD12">
        <f t="shared" si="60"/>
        <v>0.10516783036223505</v>
      </c>
      <c r="AE12">
        <f t="shared" si="60"/>
        <v>0.11371532542181456</v>
      </c>
      <c r="AF12">
        <f t="shared" si="60"/>
        <v>0.12286213342487257</v>
      </c>
      <c r="AG12">
        <f t="shared" si="60"/>
        <v>0.13263457011121169</v>
      </c>
      <c r="AH12">
        <f t="shared" si="60"/>
        <v>0.14305753092492435</v>
      </c>
      <c r="AI12">
        <f t="shared" si="60"/>
        <v>0.15415399803925858</v>
      </c>
      <c r="AJ12">
        <f t="shared" si="60"/>
        <v>0.16594450409314199</v>
      </c>
      <c r="AK12">
        <f t="shared" si="60"/>
        <v>0.17844655886004915</v>
      </c>
      <c r="AL12">
        <f t="shared" si="60"/>
        <v>0.19167404772008531</v>
      </c>
      <c r="AM12">
        <f t="shared" si="68"/>
        <v>0.20563661366093053</v>
      </c>
      <c r="AN12">
        <f t="shared" si="68"/>
        <v>0.22033903747341471</v>
      </c>
      <c r="AO12">
        <f t="shared" si="68"/>
        <v>0.2357806336734358</v>
      </c>
      <c r="AP12">
        <f t="shared" si="68"/>
        <v>0.25195468227603957</v>
      </c>
      <c r="AQ12">
        <f t="shared" si="68"/>
        <v>0.26884791864125651</v>
      </c>
      <c r="AR12">
        <f t="shared" si="68"/>
        <v>0.28644010495829697</v>
      </c>
      <c r="AS12">
        <f t="shared" si="68"/>
        <v>0.30470370728951485</v>
      </c>
      <c r="AT12">
        <f t="shared" si="68"/>
        <v>0.32360370123790161</v>
      </c>
      <c r="AU12">
        <f t="shared" si="68"/>
        <v>0.34309752706450453</v>
      </c>
      <c r="AV12">
        <f t="shared" si="68"/>
        <v>0.36313521137943572</v>
      </c>
      <c r="AW12">
        <f t="shared" si="68"/>
        <v>0.38365966738364443</v>
      </c>
      <c r="AX12">
        <f t="shared" si="68"/>
        <v>0.40460717919562422</v>
      </c>
      <c r="AY12">
        <f t="shared" si="68"/>
        <v>0.42590806833750577</v>
      </c>
      <c r="AZ12">
        <f t="shared" si="68"/>
        <v>0.44748753238294547</v>
      </c>
      <c r="BA12">
        <f t="shared" si="68"/>
        <v>0.46926663758955278</v>
      </c>
      <c r="BB12">
        <f t="shared" si="68"/>
        <v>0.49116343961634346</v>
      </c>
      <c r="BC12">
        <f t="shared" si="68"/>
        <v>0.51309419973518766</v>
      </c>
      <c r="BD12">
        <f t="shared" si="68"/>
        <v>0.53497465880784723</v>
      </c>
      <c r="BE12">
        <f t="shared" si="68"/>
        <v>0.5567213281336405</v>
      </c>
      <c r="BF12">
        <f t="shared" si="70"/>
        <v>0.57825275533981868</v>
      </c>
      <c r="BG12">
        <f t="shared" si="70"/>
        <v>0.59949072486559174</v>
      </c>
      <c r="BH12">
        <f t="shared" si="70"/>
        <v>0.62036135616594201</v>
      </c>
      <c r="BI12">
        <f t="shared" si="70"/>
        <v>0.64079606823721813</v>
      </c>
      <c r="BJ12">
        <f t="shared" si="70"/>
        <v>0.66073238600153184</v>
      </c>
      <c r="BK12">
        <f t="shared" si="70"/>
        <v>0.68011457194346636</v>
      </c>
      <c r="BL12">
        <f t="shared" si="70"/>
        <v>0.69889407459437336</v>
      </c>
      <c r="BM12">
        <f t="shared" si="70"/>
        <v>0.71702979344949902</v>
      </c>
      <c r="BN12">
        <f t="shared" si="70"/>
        <v>0.73448816719345666</v>
      </c>
      <c r="BO12">
        <f t="shared" si="70"/>
        <v>0.75124309831855662</v>
      </c>
      <c r="BP12">
        <f t="shared" si="70"/>
        <v>0.76727573209404631</v>
      </c>
      <c r="BQ12">
        <f t="shared" si="70"/>
        <v>0.78257411126050791</v>
      </c>
      <c r="BR12">
        <f t="shared" si="70"/>
        <v>0.79713272978344285</v>
      </c>
      <c r="BS12">
        <f t="shared" si="70"/>
        <v>0.81095200960712677</v>
      </c>
      <c r="BT12">
        <f t="shared" si="70"/>
        <v>0.82403772378392726</v>
      </c>
      <c r="BU12">
        <f t="shared" si="70"/>
        <v>0.83640038784270121</v>
      </c>
      <c r="BV12">
        <f t="shared" ref="BV12:CG12" si="71">(1/(1+EXP(-1.7*$B12*(BV$3-$C12))))</f>
        <v>0.84805463904999767</v>
      </c>
      <c r="BW12">
        <f t="shared" si="71"/>
        <v>0.85901862055383116</v>
      </c>
      <c r="BX12">
        <f t="shared" si="71"/>
        <v>0.86931338450509554</v>
      </c>
      <c r="BY12">
        <f t="shared" si="71"/>
        <v>0.87896232531690865</v>
      </c>
      <c r="BZ12">
        <f t="shared" si="71"/>
        <v>0.88799065139905553</v>
      </c>
      <c r="CA12">
        <f t="shared" si="71"/>
        <v>0.89642490110471518</v>
      </c>
      <c r="CB12">
        <f t="shared" si="71"/>
        <v>0.90429250632315716</v>
      </c>
      <c r="CC12">
        <f t="shared" si="71"/>
        <v>0.91162140518492396</v>
      </c>
      <c r="CD12">
        <f t="shared" si="71"/>
        <v>0.91843970372744865</v>
      </c>
      <c r="CE12">
        <f t="shared" si="71"/>
        <v>0.92477538509012081</v>
      </c>
      <c r="CF12">
        <f t="shared" si="71"/>
        <v>0.93065606384443589</v>
      </c>
      <c r="CG12">
        <f t="shared" si="71"/>
        <v>0.93610878238330364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878D-C037-344E-9ED6-E37C5A1BFFD1}">
  <dimension ref="A3:CG11"/>
  <sheetViews>
    <sheetView workbookViewId="0">
      <selection activeCell="E4" sqref="E4"/>
    </sheetView>
  </sheetViews>
  <sheetFormatPr baseColWidth="10" defaultRowHeight="20"/>
  <cols>
    <col min="3" max="3" width="12" bestFit="1" customWidth="1"/>
    <col min="4" max="4" width="21.14062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6</v>
      </c>
      <c r="C4" t="s">
        <v>6</v>
      </c>
      <c r="D4" t="s">
        <v>5</v>
      </c>
      <c r="E4">
        <f>(1/SQRT(2*PI())*EXP(-1*E3^2/2))</f>
        <v>1.3383022576488537E-4</v>
      </c>
      <c r="F4">
        <f t="shared" ref="F4:BQ4" si="0">(1/SQRT(2*PI())*EXP(-1*F3^2/2))</f>
        <v>1.9865547139277272E-4</v>
      </c>
      <c r="G4">
        <f t="shared" si="0"/>
        <v>2.9194692579146027E-4</v>
      </c>
      <c r="H4">
        <f t="shared" si="0"/>
        <v>4.2478027055075143E-4</v>
      </c>
      <c r="I4">
        <f t="shared" si="0"/>
        <v>6.119019301137719E-4</v>
      </c>
      <c r="J4">
        <f t="shared" si="0"/>
        <v>8.7268269504576015E-4</v>
      </c>
      <c r="K4">
        <f t="shared" si="0"/>
        <v>1.2322191684730199E-3</v>
      </c>
      <c r="L4">
        <f t="shared" si="0"/>
        <v>1.7225689390536812E-3</v>
      </c>
      <c r="M4">
        <f t="shared" si="0"/>
        <v>2.3840882014648404E-3</v>
      </c>
      <c r="N4">
        <f t="shared" si="0"/>
        <v>3.2668190561999182E-3</v>
      </c>
      <c r="O4">
        <f t="shared" si="0"/>
        <v>4.4318484119380075E-3</v>
      </c>
      <c r="P4">
        <f t="shared" si="0"/>
        <v>5.9525324197758538E-3</v>
      </c>
      <c r="Q4">
        <f t="shared" si="0"/>
        <v>7.9154515829799686E-3</v>
      </c>
      <c r="R4">
        <f t="shared" si="0"/>
        <v>1.0420934814422592E-2</v>
      </c>
      <c r="S4">
        <f t="shared" si="0"/>
        <v>1.3582969233685613E-2</v>
      </c>
      <c r="T4">
        <f t="shared" si="0"/>
        <v>1.752830049356854E-2</v>
      </c>
      <c r="U4">
        <f t="shared" si="0"/>
        <v>2.2394530294842899E-2</v>
      </c>
      <c r="V4">
        <f t="shared" si="0"/>
        <v>2.8327037741601186E-2</v>
      </c>
      <c r="W4">
        <f t="shared" si="0"/>
        <v>3.5474592846231424E-2</v>
      </c>
      <c r="X4">
        <f t="shared" si="0"/>
        <v>4.3983595980427191E-2</v>
      </c>
      <c r="Y4">
        <f t="shared" si="0"/>
        <v>5.3990966513188063E-2</v>
      </c>
      <c r="Z4">
        <f t="shared" si="0"/>
        <v>6.5615814774676595E-2</v>
      </c>
      <c r="AA4">
        <f t="shared" si="0"/>
        <v>7.8950158300894149E-2</v>
      </c>
      <c r="AB4">
        <f t="shared" si="0"/>
        <v>9.4049077376886947E-2</v>
      </c>
      <c r="AC4">
        <f t="shared" si="0"/>
        <v>0.11092083467945554</v>
      </c>
      <c r="AD4">
        <f t="shared" si="0"/>
        <v>0.12951759566589174</v>
      </c>
      <c r="AE4">
        <f t="shared" si="0"/>
        <v>0.14972746563574488</v>
      </c>
      <c r="AF4">
        <f t="shared" si="0"/>
        <v>0.17136859204780736</v>
      </c>
      <c r="AG4">
        <f t="shared" si="0"/>
        <v>0.19418605498321295</v>
      </c>
      <c r="AH4">
        <f t="shared" si="0"/>
        <v>0.21785217703255053</v>
      </c>
      <c r="AI4">
        <f t="shared" si="0"/>
        <v>0.24197072451914337</v>
      </c>
      <c r="AJ4">
        <f t="shared" si="0"/>
        <v>0.26608524989875482</v>
      </c>
      <c r="AK4">
        <f t="shared" si="0"/>
        <v>0.28969155276148273</v>
      </c>
      <c r="AL4">
        <f t="shared" si="0"/>
        <v>0.31225393336676127</v>
      </c>
      <c r="AM4">
        <f t="shared" ref="AM4" si="1">(1/SQRT(2*PI())*EXP(-1*AM3^2/2))</f>
        <v>0.33322460289179967</v>
      </c>
      <c r="AN4">
        <f t="shared" ref="AN4" si="2">(1/SQRT(2*PI())*EXP(-1*AN3^2/2))</f>
        <v>0.35206532676429952</v>
      </c>
      <c r="AO4">
        <f t="shared" ref="AO4" si="3">(1/SQRT(2*PI())*EXP(-1*AO3^2/2))</f>
        <v>0.36827014030332333</v>
      </c>
      <c r="AP4">
        <f t="shared" ref="AP4" si="4">(1/SQRT(2*PI())*EXP(-1*AP3^2/2))</f>
        <v>0.38138781546052414</v>
      </c>
      <c r="AQ4">
        <f t="shared" ref="AQ4" si="5">(1/SQRT(2*PI())*EXP(-1*AQ3^2/2))</f>
        <v>0.39104269397545588</v>
      </c>
      <c r="AR4">
        <f t="shared" ref="AR4" si="6">(1/SQRT(2*PI())*EXP(-1*AR3^2/2))</f>
        <v>0.39695254747701181</v>
      </c>
      <c r="AS4">
        <f t="shared" ref="AS4" si="7">(1/SQRT(2*PI())*EXP(-1*AS3^2/2))</f>
        <v>0.3989422804014327</v>
      </c>
      <c r="AT4">
        <f t="shared" ref="AT4" si="8">(1/SQRT(2*PI())*EXP(-1*AT3^2/2))</f>
        <v>0.39695254747701181</v>
      </c>
      <c r="AU4">
        <f t="shared" si="0"/>
        <v>0.39104269397545588</v>
      </c>
      <c r="AV4">
        <f t="shared" si="0"/>
        <v>0.38138781546052414</v>
      </c>
      <c r="AW4">
        <f t="shared" si="0"/>
        <v>0.36827014030332333</v>
      </c>
      <c r="AX4">
        <f t="shared" si="0"/>
        <v>0.35206532676429952</v>
      </c>
      <c r="AY4">
        <f t="shared" si="0"/>
        <v>0.33322460289179967</v>
      </c>
      <c r="AZ4">
        <f t="shared" si="0"/>
        <v>0.31225393336676127</v>
      </c>
      <c r="BA4">
        <f t="shared" si="0"/>
        <v>0.28969155276148273</v>
      </c>
      <c r="BB4">
        <f t="shared" si="0"/>
        <v>0.26608524989875482</v>
      </c>
      <c r="BC4">
        <f t="shared" si="0"/>
        <v>0.24197072451914337</v>
      </c>
      <c r="BD4">
        <f t="shared" si="0"/>
        <v>0.21785217703255053</v>
      </c>
      <c r="BE4">
        <f t="shared" si="0"/>
        <v>0.19418605498321295</v>
      </c>
      <c r="BF4">
        <f t="shared" si="0"/>
        <v>0.17136859204780736</v>
      </c>
      <c r="BG4">
        <f t="shared" si="0"/>
        <v>0.14972746563574488</v>
      </c>
      <c r="BH4">
        <f t="shared" si="0"/>
        <v>0.12951759566589174</v>
      </c>
      <c r="BI4">
        <f t="shared" si="0"/>
        <v>0.11092083467945554</v>
      </c>
      <c r="BJ4">
        <f t="shared" si="0"/>
        <v>9.4049077376886947E-2</v>
      </c>
      <c r="BK4">
        <f t="shared" si="0"/>
        <v>7.8950158300894149E-2</v>
      </c>
      <c r="BL4">
        <f t="shared" si="0"/>
        <v>6.5615814774676595E-2</v>
      </c>
      <c r="BM4">
        <f t="shared" si="0"/>
        <v>5.3990966513188063E-2</v>
      </c>
      <c r="BN4">
        <f t="shared" si="0"/>
        <v>4.3983595980427191E-2</v>
      </c>
      <c r="BO4">
        <f t="shared" si="0"/>
        <v>3.5474592846231424E-2</v>
      </c>
      <c r="BP4">
        <f t="shared" si="0"/>
        <v>2.8327037741601186E-2</v>
      </c>
      <c r="BQ4">
        <f t="shared" si="0"/>
        <v>2.2394530294842899E-2</v>
      </c>
      <c r="BR4">
        <f t="shared" ref="BR4:CG4" si="9">(1/SQRT(2*PI())*EXP(-1*BR3^2/2))</f>
        <v>1.752830049356854E-2</v>
      </c>
      <c r="BS4">
        <f t="shared" si="9"/>
        <v>1.3582969233685613E-2</v>
      </c>
      <c r="BT4">
        <f t="shared" si="9"/>
        <v>1.0420934814422592E-2</v>
      </c>
      <c r="BU4">
        <f t="shared" si="9"/>
        <v>7.9154515829799686E-3</v>
      </c>
      <c r="BV4">
        <f t="shared" si="9"/>
        <v>5.9525324197758538E-3</v>
      </c>
      <c r="BW4">
        <f t="shared" si="9"/>
        <v>4.4318484119380075E-3</v>
      </c>
      <c r="BX4">
        <f t="shared" si="9"/>
        <v>3.2668190561999182E-3</v>
      </c>
      <c r="BY4">
        <f t="shared" si="9"/>
        <v>2.3840882014648404E-3</v>
      </c>
      <c r="BZ4">
        <f t="shared" si="9"/>
        <v>1.7225689390536812E-3</v>
      </c>
      <c r="CA4">
        <f t="shared" si="9"/>
        <v>1.2322191684730199E-3</v>
      </c>
      <c r="CB4">
        <f t="shared" si="9"/>
        <v>8.7268269504576015E-4</v>
      </c>
      <c r="CC4">
        <f t="shared" si="9"/>
        <v>6.119019301137719E-4</v>
      </c>
      <c r="CD4">
        <f t="shared" si="9"/>
        <v>4.2478027055075143E-4</v>
      </c>
      <c r="CE4">
        <f t="shared" si="9"/>
        <v>2.9194692579146027E-4</v>
      </c>
      <c r="CF4">
        <f t="shared" si="9"/>
        <v>1.9865547139277272E-4</v>
      </c>
      <c r="CG4">
        <f t="shared" si="9"/>
        <v>1.3383022576488537E-4</v>
      </c>
    </row>
    <row r="5" spans="1:85">
      <c r="A5" t="s">
        <v>9</v>
      </c>
      <c r="B5">
        <v>1.0349699999999999</v>
      </c>
      <c r="C5">
        <v>0.31147999999999998</v>
      </c>
      <c r="D5" t="s">
        <v>23</v>
      </c>
      <c r="E5">
        <f>(1/(1+EXP(-1.7*$B5*(E$3-$C5))))</f>
        <v>5.073362092837218E-4</v>
      </c>
      <c r="F5">
        <f t="shared" ref="E5:T5" si="10">(1/(1+EXP(-1.7*$B5*(F$3-$C5))))</f>
        <v>6.0487463748814055E-4</v>
      </c>
      <c r="G5">
        <f t="shared" si="10"/>
        <v>7.2115188319659144E-4</v>
      </c>
      <c r="H5">
        <f t="shared" si="10"/>
        <v>8.5976229625655447E-4</v>
      </c>
      <c r="I5">
        <f t="shared" si="10"/>
        <v>1.0249872684972769E-3</v>
      </c>
      <c r="J5">
        <f t="shared" si="10"/>
        <v>1.221925547037483E-3</v>
      </c>
      <c r="K5">
        <f t="shared" si="10"/>
        <v>1.4566478382670119E-3</v>
      </c>
      <c r="L5">
        <f t="shared" si="10"/>
        <v>1.7363800501175835E-3</v>
      </c>
      <c r="M5">
        <f t="shared" si="10"/>
        <v>2.0697202214233637E-3</v>
      </c>
      <c r="N5">
        <f t="shared" si="10"/>
        <v>2.4668949676102505E-3</v>
      </c>
      <c r="O5">
        <f t="shared" si="10"/>
        <v>2.9400621243691107E-3</v>
      </c>
      <c r="P5">
        <f t="shared" si="10"/>
        <v>3.5036671778339201E-3</v>
      </c>
      <c r="Q5">
        <f t="shared" si="10"/>
        <v>4.1748619980462205E-3</v>
      </c>
      <c r="R5">
        <f t="shared" si="10"/>
        <v>4.9739952861754359E-3</v>
      </c>
      <c r="S5">
        <f t="shared" si="10"/>
        <v>5.9251849160154154E-3</v>
      </c>
      <c r="T5">
        <f t="shared" si="10"/>
        <v>7.05698286073656E-3</v>
      </c>
      <c r="U5">
        <f t="shared" ref="U5:BQ5" si="11">(1/(1+EXP(-1.7*$B5*(U$3-$C5))))</f>
        <v>8.4031434456080627E-3</v>
      </c>
      <c r="V5">
        <f t="shared" si="11"/>
        <v>1.0003504966477455E-2</v>
      </c>
      <c r="W5">
        <f t="shared" si="11"/>
        <v>1.1904992853964522E-2</v>
      </c>
      <c r="X5">
        <f t="shared" si="11"/>
        <v>1.4162748982963427E-2</v>
      </c>
      <c r="Y5">
        <f t="shared" si="11"/>
        <v>1.6841385672410052E-2</v>
      </c>
      <c r="Z5">
        <f t="shared" si="11"/>
        <v>2.0016353408209897E-2</v>
      </c>
      <c r="AA5">
        <f t="shared" si="11"/>
        <v>2.377539711461862E-2</v>
      </c>
      <c r="AB5">
        <f>(1/(1+EXP(-1.7*$B5*(AB$3-$C5))))</f>
        <v>2.8220055408102584E-2</v>
      </c>
      <c r="AC5">
        <f t="shared" si="11"/>
        <v>3.3467129021398444E-2</v>
      </c>
      <c r="AD5">
        <f t="shared" si="11"/>
        <v>3.9650006806421327E-2</v>
      </c>
      <c r="AE5">
        <f t="shared" si="11"/>
        <v>4.6919689084833682E-2</v>
      </c>
      <c r="AF5">
        <f t="shared" si="11"/>
        <v>5.5445288259808823E-2</v>
      </c>
      <c r="AG5">
        <f t="shared" si="11"/>
        <v>6.5413717136915434E-2</v>
      </c>
      <c r="AH5">
        <f t="shared" si="11"/>
        <v>7.7028201307958177E-2</v>
      </c>
      <c r="AI5">
        <f t="shared" si="11"/>
        <v>9.0505183403516626E-2</v>
      </c>
      <c r="AJ5">
        <f t="shared" si="11"/>
        <v>0.10606914134869617</v>
      </c>
      <c r="AK5">
        <f>(1/(1+EXP(-1.7*$B5*(AK$3-$C5))))</f>
        <v>0.12394484592266047</v>
      </c>
      <c r="AL5">
        <f t="shared" si="11"/>
        <v>0.14434666930351089</v>
      </c>
      <c r="AM5">
        <f t="shared" ref="AM5:AT5" si="12">(1/(1+EXP(-1.7*$B5*(AM$3-$C5))))</f>
        <v>0.16746476497706536</v>
      </c>
      <c r="AN5">
        <f t="shared" si="12"/>
        <v>0.19344830496739959</v>
      </c>
      <c r="AO5">
        <f t="shared" si="12"/>
        <v>0.22238649662637486</v>
      </c>
      <c r="AP5">
        <f t="shared" si="12"/>
        <v>0.25428877921189386</v>
      </c>
      <c r="AQ5">
        <f t="shared" si="12"/>
        <v>0.28906632639199903</v>
      </c>
      <c r="AR5">
        <f t="shared" si="12"/>
        <v>0.32651758604186687</v>
      </c>
      <c r="AS5">
        <f t="shared" si="12"/>
        <v>0.36632084780458746</v>
      </c>
      <c r="AT5">
        <f t="shared" si="12"/>
        <v>0.40803651735985125</v>
      </c>
      <c r="AU5">
        <f t="shared" si="11"/>
        <v>0.45112076372171278</v>
      </c>
      <c r="AV5">
        <f t="shared" si="11"/>
        <v>0.49495055304092889</v>
      </c>
      <c r="AW5">
        <f t="shared" si="11"/>
        <v>0.53885808988180617</v>
      </c>
      <c r="AX5">
        <f t="shared" si="11"/>
        <v>0.5821708453881389</v>
      </c>
      <c r="AY5">
        <f t="shared" si="11"/>
        <v>0.62425218727655574</v>
      </c>
      <c r="AZ5">
        <f t="shared" si="11"/>
        <v>0.66453749826174902</v>
      </c>
      <c r="BA5">
        <f t="shared" si="11"/>
        <v>0.70256161797259975</v>
      </c>
      <c r="BB5">
        <f t="shared" si="11"/>
        <v>0.73797517322826778</v>
      </c>
      <c r="BC5">
        <f t="shared" si="11"/>
        <v>0.77054936717646794</v>
      </c>
      <c r="BD5">
        <f t="shared" si="11"/>
        <v>0.80017056371653406</v>
      </c>
      <c r="BE5">
        <f t="shared" si="11"/>
        <v>0.82682717712056841</v>
      </c>
      <c r="BF5">
        <f t="shared" si="11"/>
        <v>0.85059184325540194</v>
      </c>
      <c r="BG5">
        <f t="shared" si="11"/>
        <v>0.87160170260400383</v>
      </c>
      <c r="BH5">
        <f t="shared" si="11"/>
        <v>0.89003907838968543</v>
      </c>
      <c r="BI5">
        <f t="shared" si="11"/>
        <v>0.90611411738614933</v>
      </c>
      <c r="BJ5">
        <f t="shared" si="11"/>
        <v>0.92005026101042453</v>
      </c>
      <c r="BK5">
        <f t="shared" si="11"/>
        <v>0.93207284088181497</v>
      </c>
      <c r="BL5">
        <f t="shared" si="11"/>
        <v>0.94240068831038659</v>
      </c>
      <c r="BM5">
        <f t="shared" si="11"/>
        <v>0.95124040507759855</v>
      </c>
      <c r="BN5">
        <f t="shared" si="11"/>
        <v>0.9587828318966688</v>
      </c>
      <c r="BO5">
        <f t="shared" si="11"/>
        <v>0.96520123197196916</v>
      </c>
      <c r="BP5">
        <f t="shared" si="11"/>
        <v>0.97065074415758501</v>
      </c>
      <c r="BQ5">
        <f t="shared" si="11"/>
        <v>0.97526872533985498</v>
      </c>
      <c r="BR5">
        <f t="shared" ref="BR5:CG5" si="13">(1/(1+EXP(-1.7*$B5*(BR$3-$C5))))</f>
        <v>0.97917567561784613</v>
      </c>
      <c r="BS5">
        <f t="shared" si="13"/>
        <v>0.98247651098138677</v>
      </c>
      <c r="BT5">
        <f t="shared" si="13"/>
        <v>0.98526201048653483</v>
      </c>
      <c r="BU5">
        <f t="shared" si="13"/>
        <v>0.98761031616415773</v>
      </c>
      <c r="BV5">
        <f t="shared" si="13"/>
        <v>0.98958840407555004</v>
      </c>
      <c r="BW5">
        <f t="shared" si="13"/>
        <v>0.99125347522102236</v>
      </c>
      <c r="BX5">
        <f t="shared" si="13"/>
        <v>0.99265423705027511</v>
      </c>
      <c r="BY5">
        <f t="shared" si="13"/>
        <v>0.99383206181081596</v>
      </c>
      <c r="BZ5">
        <f t="shared" si="13"/>
        <v>0.99482201844187379</v>
      </c>
      <c r="CA5">
        <f t="shared" si="13"/>
        <v>0.99565378147380901</v>
      </c>
      <c r="CB5">
        <f t="shared" si="13"/>
        <v>0.99635242446704475</v>
      </c>
      <c r="CC5">
        <f t="shared" si="13"/>
        <v>0.99693910772341732</v>
      </c>
      <c r="CD5">
        <f t="shared" si="13"/>
        <v>0.99743167092878204</v>
      </c>
      <c r="CE5">
        <f t="shared" si="13"/>
        <v>0.99784514147891312</v>
      </c>
      <c r="CF5">
        <f t="shared" si="13"/>
        <v>0.99819216881547668</v>
      </c>
      <c r="CG5">
        <f t="shared" si="13"/>
        <v>0.99848339437434175</v>
      </c>
    </row>
    <row r="6" spans="1:85">
      <c r="D6" t="s">
        <v>24</v>
      </c>
      <c r="E6">
        <f>1-E5</f>
        <v>0.99949266379071633</v>
      </c>
      <c r="F6">
        <f t="shared" ref="F6:BQ6" si="14">1-F5</f>
        <v>0.99939512536251185</v>
      </c>
      <c r="G6">
        <f t="shared" si="14"/>
        <v>0.99927884811680345</v>
      </c>
      <c r="H6">
        <f t="shared" si="14"/>
        <v>0.99914023770374349</v>
      </c>
      <c r="I6">
        <f t="shared" si="14"/>
        <v>0.99897501273150269</v>
      </c>
      <c r="J6">
        <f t="shared" si="14"/>
        <v>0.99877807445296252</v>
      </c>
      <c r="K6">
        <f t="shared" si="14"/>
        <v>0.99854335216173296</v>
      </c>
      <c r="L6">
        <f t="shared" si="14"/>
        <v>0.99826361994988244</v>
      </c>
      <c r="M6">
        <f t="shared" si="14"/>
        <v>0.99793027977857662</v>
      </c>
      <c r="N6">
        <f t="shared" si="14"/>
        <v>0.99753310503238979</v>
      </c>
      <c r="O6">
        <f t="shared" si="14"/>
        <v>0.99705993787563085</v>
      </c>
      <c r="P6">
        <f t="shared" si="14"/>
        <v>0.9964963328221661</v>
      </c>
      <c r="Q6">
        <f t="shared" si="14"/>
        <v>0.99582513800195382</v>
      </c>
      <c r="R6">
        <f t="shared" si="14"/>
        <v>0.99502600471382452</v>
      </c>
      <c r="S6">
        <f t="shared" si="14"/>
        <v>0.99407481508398454</v>
      </c>
      <c r="T6">
        <f t="shared" si="14"/>
        <v>0.99294301713926347</v>
      </c>
      <c r="U6">
        <f t="shared" si="14"/>
        <v>0.99159685655439189</v>
      </c>
      <c r="V6">
        <f t="shared" si="14"/>
        <v>0.98999649503352249</v>
      </c>
      <c r="W6">
        <f t="shared" si="14"/>
        <v>0.98809500714603549</v>
      </c>
      <c r="X6">
        <f t="shared" si="14"/>
        <v>0.98583725101703656</v>
      </c>
      <c r="Y6">
        <f t="shared" si="14"/>
        <v>0.98315861432759</v>
      </c>
      <c r="Z6">
        <f t="shared" ref="Z6" si="15">1-Z5</f>
        <v>0.97998364659179016</v>
      </c>
      <c r="AA6">
        <f t="shared" ref="AA6" si="16">1-AA5</f>
        <v>0.97622460288538138</v>
      </c>
      <c r="AB6">
        <f t="shared" ref="AB6" si="17">1-AB5</f>
        <v>0.97177994459189743</v>
      </c>
      <c r="AC6">
        <f t="shared" ref="AC6" si="18">1-AC5</f>
        <v>0.96653287097860152</v>
      </c>
      <c r="AD6">
        <f t="shared" ref="AD6" si="19">1-AD5</f>
        <v>0.96034999319357872</v>
      </c>
      <c r="AE6">
        <f t="shared" ref="AE6" si="20">1-AE5</f>
        <v>0.95308031091516632</v>
      </c>
      <c r="AF6">
        <f t="shared" ref="AF6" si="21">1-AF5</f>
        <v>0.94455471174019112</v>
      </c>
      <c r="AG6">
        <f t="shared" ref="AG6" si="22">1-AG5</f>
        <v>0.93458628286308454</v>
      </c>
      <c r="AH6">
        <f t="shared" ref="AH6" si="23">1-AH5</f>
        <v>0.92297179869204182</v>
      </c>
      <c r="AI6">
        <f t="shared" ref="AI6" si="24">1-AI5</f>
        <v>0.90949481659648335</v>
      </c>
      <c r="AJ6">
        <f t="shared" ref="AJ6" si="25">1-AJ5</f>
        <v>0.89393085865130384</v>
      </c>
      <c r="AK6">
        <f t="shared" ref="AK6" si="26">1-AK5</f>
        <v>0.87605515407733958</v>
      </c>
      <c r="AL6">
        <f t="shared" ref="AL6" si="27">1-AL5</f>
        <v>0.85565333069648908</v>
      </c>
      <c r="AM6">
        <f t="shared" ref="AM6" si="28">1-AM5</f>
        <v>0.83253523502293469</v>
      </c>
      <c r="AN6">
        <f t="shared" ref="AN6" si="29">1-AN5</f>
        <v>0.80655169503260038</v>
      </c>
      <c r="AO6">
        <f t="shared" ref="AO6" si="30">1-AO5</f>
        <v>0.77761350337362511</v>
      </c>
      <c r="AP6">
        <f t="shared" ref="AP6" si="31">1-AP5</f>
        <v>0.74571122078810614</v>
      </c>
      <c r="AQ6">
        <f t="shared" ref="AQ6" si="32">1-AQ5</f>
        <v>0.71093367360800097</v>
      </c>
      <c r="AR6">
        <f t="shared" ref="AR6" si="33">1-AR5</f>
        <v>0.67348241395813313</v>
      </c>
      <c r="AS6">
        <f t="shared" ref="AS6" si="34">1-AS5</f>
        <v>0.6336791521954126</v>
      </c>
      <c r="AT6">
        <f t="shared" ref="AT6" si="35">1-AT5</f>
        <v>0.59196348264014875</v>
      </c>
      <c r="AU6">
        <f t="shared" ref="AU6" si="36">1-AU5</f>
        <v>0.54887923627828727</v>
      </c>
      <c r="AV6">
        <f t="shared" ref="AV6" si="37">1-AV5</f>
        <v>0.50504944695907117</v>
      </c>
      <c r="AW6">
        <f t="shared" ref="AW6" si="38">1-AW5</f>
        <v>0.46114191011819383</v>
      </c>
      <c r="AX6">
        <f t="shared" ref="AX6" si="39">1-AX5</f>
        <v>0.4178291546118611</v>
      </c>
      <c r="AY6">
        <f t="shared" ref="AY6" si="40">1-AY5</f>
        <v>0.37574781272344426</v>
      </c>
      <c r="AZ6">
        <f t="shared" ref="AZ6" si="41">1-AZ5</f>
        <v>0.33546250173825098</v>
      </c>
      <c r="BA6">
        <f t="shared" ref="BA6" si="42">1-BA5</f>
        <v>0.29743838202740025</v>
      </c>
      <c r="BB6">
        <f t="shared" ref="BB6" si="43">1-BB5</f>
        <v>0.26202482677173222</v>
      </c>
      <c r="BC6">
        <f t="shared" ref="BC6" si="44">1-BC5</f>
        <v>0.22945063282353206</v>
      </c>
      <c r="BD6">
        <f t="shared" ref="BD6" si="45">1-BD5</f>
        <v>0.19982943628346594</v>
      </c>
      <c r="BE6">
        <f t="shared" ref="BE6" si="46">1-BE5</f>
        <v>0.17317282287943159</v>
      </c>
      <c r="BF6">
        <f t="shared" ref="BF6" si="47">1-BF5</f>
        <v>0.14940815674459806</v>
      </c>
      <c r="BG6">
        <f t="shared" ref="BG6" si="48">1-BG5</f>
        <v>0.12839829739599617</v>
      </c>
      <c r="BH6">
        <f t="shared" ref="BH6" si="49">1-BH5</f>
        <v>0.10996092161031457</v>
      </c>
      <c r="BI6">
        <f t="shared" si="14"/>
        <v>9.3885882613850669E-2</v>
      </c>
      <c r="BJ6">
        <f t="shared" si="14"/>
        <v>7.994973898957547E-2</v>
      </c>
      <c r="BK6">
        <f t="shared" si="14"/>
        <v>6.7927159118185032E-2</v>
      </c>
      <c r="BL6">
        <f t="shared" si="14"/>
        <v>5.7599311689613408E-2</v>
      </c>
      <c r="BM6">
        <f t="shared" si="14"/>
        <v>4.875959492240145E-2</v>
      </c>
      <c r="BN6">
        <f t="shared" si="14"/>
        <v>4.1217168103331203E-2</v>
      </c>
      <c r="BO6">
        <f t="shared" si="14"/>
        <v>3.4798768028030835E-2</v>
      </c>
      <c r="BP6">
        <f t="shared" si="14"/>
        <v>2.934925584241499E-2</v>
      </c>
      <c r="BQ6">
        <f t="shared" si="14"/>
        <v>2.473127466014502E-2</v>
      </c>
      <c r="BR6">
        <f t="shared" ref="BR6:CG6" si="50">1-BR5</f>
        <v>2.0824324382153869E-2</v>
      </c>
      <c r="BS6">
        <f t="shared" si="50"/>
        <v>1.7523489018613225E-2</v>
      </c>
      <c r="BT6">
        <f t="shared" si="50"/>
        <v>1.4737989513465166E-2</v>
      </c>
      <c r="BU6">
        <f t="shared" si="50"/>
        <v>1.2389683835842269E-2</v>
      </c>
      <c r="BV6">
        <f t="shared" si="50"/>
        <v>1.0411595924449957E-2</v>
      </c>
      <c r="BW6">
        <f t="shared" si="50"/>
        <v>8.7465247789776379E-3</v>
      </c>
      <c r="BX6">
        <f t="shared" si="50"/>
        <v>7.3457629497248877E-3</v>
      </c>
      <c r="BY6">
        <f t="shared" si="50"/>
        <v>6.1679381891840412E-3</v>
      </c>
      <c r="BZ6">
        <f t="shared" si="50"/>
        <v>5.1779815581262101E-3</v>
      </c>
      <c r="CA6">
        <f t="shared" si="50"/>
        <v>4.3462185261909925E-3</v>
      </c>
      <c r="CB6">
        <f t="shared" si="50"/>
        <v>3.6475755329552495E-3</v>
      </c>
      <c r="CC6">
        <f t="shared" si="50"/>
        <v>3.0608922765826829E-3</v>
      </c>
      <c r="CD6">
        <f t="shared" si="50"/>
        <v>2.5683290712179563E-3</v>
      </c>
      <c r="CE6">
        <f t="shared" si="50"/>
        <v>2.1548585210868776E-3</v>
      </c>
      <c r="CF6">
        <f t="shared" si="50"/>
        <v>1.807831184523323E-3</v>
      </c>
      <c r="CG6">
        <f t="shared" si="50"/>
        <v>1.5166056256582516E-3</v>
      </c>
    </row>
    <row r="7" spans="1:85">
      <c r="D7" t="s">
        <v>25</v>
      </c>
      <c r="E7">
        <f>E$4*E5</f>
        <v>6.7896919427141616E-8</v>
      </c>
      <c r="F7">
        <f t="shared" ref="F7:S7" si="51">F$4*F5</f>
        <v>1.2016165624373906E-7</v>
      </c>
      <c r="G7">
        <f t="shared" si="51"/>
        <v>2.1053807532796712E-7</v>
      </c>
      <c r="H7">
        <f t="shared" si="51"/>
        <v>3.6521006081319449E-7</v>
      </c>
      <c r="I7">
        <f t="shared" si="51"/>
        <v>6.2719168793552674E-7</v>
      </c>
      <c r="J7">
        <f t="shared" si="51"/>
        <v>1.0663532795339354E-6</v>
      </c>
      <c r="K7">
        <f t="shared" si="51"/>
        <v>1.7949093880273995E-6</v>
      </c>
      <c r="L7">
        <f t="shared" si="51"/>
        <v>2.9910343407250237E-6</v>
      </c>
      <c r="M7">
        <f t="shared" si="51"/>
        <v>4.9343955602286385E-6</v>
      </c>
      <c r="N7">
        <f t="shared" si="51"/>
        <v>8.058899489832847E-6</v>
      </c>
      <c r="O7">
        <f t="shared" si="51"/>
        <v>1.3029909656884328E-5</v>
      </c>
      <c r="P7">
        <f t="shared" si="51"/>
        <v>2.0855692464160983E-5</v>
      </c>
      <c r="Q7">
        <f t="shared" si="51"/>
        <v>3.3045918011157868E-5</v>
      </c>
      <c r="R7">
        <f t="shared" si="51"/>
        <v>5.1833680644479462E-5</v>
      </c>
      <c r="S7">
        <f t="shared" si="51"/>
        <v>8.0481604418135459E-5</v>
      </c>
      <c r="T7">
        <f t="shared" ref="T7:Y7" si="52">T$4*T5</f>
        <v>1.2369691616095338E-4</v>
      </c>
      <c r="U7">
        <f t="shared" si="52"/>
        <v>1.8818445046458031E-4</v>
      </c>
      <c r="V7">
        <f t="shared" si="52"/>
        <v>2.833696627337018E-4</v>
      </c>
      <c r="W7">
        <f t="shared" si="52"/>
        <v>4.2232477433168608E-4</v>
      </c>
      <c r="X7">
        <f t="shared" si="52"/>
        <v>6.2292862923886947E-4</v>
      </c>
      <c r="Y7">
        <f t="shared" si="52"/>
        <v>9.0928268987477631E-4</v>
      </c>
      <c r="Z7">
        <f t="shared" ref="Z7:AL7" si="53">Z$4*Z5</f>
        <v>1.3133893376975673E-3</v>
      </c>
      <c r="AA7">
        <f t="shared" si="53"/>
        <v>1.8770713658657621E-3</v>
      </c>
      <c r="AB7">
        <f t="shared" si="53"/>
        <v>2.6540701746566768E-3</v>
      </c>
      <c r="AC7">
        <f t="shared" si="53"/>
        <v>3.7122018853785457E-3</v>
      </c>
      <c r="AD7">
        <f t="shared" si="53"/>
        <v>5.1353735497039329E-3</v>
      </c>
      <c r="AE7">
        <f t="shared" si="53"/>
        <v>7.025166135089269E-3</v>
      </c>
      <c r="AF7">
        <f t="shared" si="53"/>
        <v>9.5015809847682608E-3</v>
      </c>
      <c r="AG7">
        <f t="shared" si="53"/>
        <v>1.27024316726054E-2</v>
      </c>
      <c r="AH7">
        <f t="shared" si="53"/>
        <v>1.6780761347840244E-2</v>
      </c>
      <c r="AI7">
        <f t="shared" si="53"/>
        <v>2.1899604800886867E-2</v>
      </c>
      <c r="AJ7">
        <f t="shared" si="53"/>
        <v>2.822343398231417E-2</v>
      </c>
      <c r="AK7">
        <f t="shared" si="53"/>
        <v>3.5905774872118247E-2</v>
      </c>
      <c r="AL7">
        <f t="shared" si="53"/>
        <v>4.5072815258412419E-2</v>
      </c>
      <c r="AM7">
        <f t="shared" ref="AM7:AT7" si="54">AM$4*AM5</f>
        <v>5.5803379807851168E-2</v>
      </c>
      <c r="AN7">
        <f t="shared" si="54"/>
        <v>6.8106440700347409E-2</v>
      </c>
      <c r="AO7">
        <f t="shared" si="54"/>
        <v>8.1898306314159605E-2</v>
      </c>
      <c r="AP7">
        <f t="shared" si="54"/>
        <v>9.6982641999747737E-2</v>
      </c>
      <c r="AQ7">
        <f t="shared" si="54"/>
        <v>0.11303727500991573</v>
      </c>
      <c r="AR7">
        <f t="shared" si="54"/>
        <v>0.12961198757536344</v>
      </c>
      <c r="AS7">
        <f t="shared" si="54"/>
        <v>0.14614087438174828</v>
      </c>
      <c r="AT7">
        <f t="shared" si="54"/>
        <v>0.16197113502964092</v>
      </c>
      <c r="AU7">
        <f t="shared" ref="AU7:BH7" si="55">AU$4*AU5</f>
        <v>0.17640747875400367</v>
      </c>
      <c r="AV7">
        <f t="shared" si="55"/>
        <v>0.18876811018525816</v>
      </c>
      <c r="AW7">
        <f t="shared" si="55"/>
        <v>0.19844534436435357</v>
      </c>
      <c r="AX7">
        <f t="shared" si="55"/>
        <v>0.20496216891422361</v>
      </c>
      <c r="AY7">
        <f t="shared" si="55"/>
        <v>0.20801618720956763</v>
      </c>
      <c r="AZ7">
        <f t="shared" si="55"/>
        <v>0.2075044477019384</v>
      </c>
      <c r="BA7">
        <f t="shared" si="55"/>
        <v>0.20352616602110205</v>
      </c>
      <c r="BB7">
        <f t="shared" si="55"/>
        <v>0.1963643083875205</v>
      </c>
      <c r="BC7">
        <f t="shared" si="55"/>
        <v>0.18645038865345737</v>
      </c>
      <c r="BD7">
        <f t="shared" si="55"/>
        <v>0.17431889930301012</v>
      </c>
      <c r="BE7">
        <f t="shared" si="55"/>
        <v>0.16055830767794946</v>
      </c>
      <c r="BF7">
        <f t="shared" si="55"/>
        <v>0.14576472658602746</v>
      </c>
      <c r="BG7">
        <f t="shared" si="55"/>
        <v>0.1305027139746977</v>
      </c>
      <c r="BH7">
        <f t="shared" si="55"/>
        <v>0.1152757214817182</v>
      </c>
      <c r="BI7">
        <f t="shared" ref="BI7:BU7" si="56">BI$4*BI5</f>
        <v>0.10050693421530985</v>
      </c>
      <c r="BJ7">
        <f t="shared" si="56"/>
        <v>8.6529878188394443E-2</v>
      </c>
      <c r="BK7">
        <f t="shared" si="56"/>
        <v>7.3587298335583418E-2</v>
      </c>
      <c r="BL7">
        <f t="shared" si="56"/>
        <v>6.183638900770206E-2</v>
      </c>
      <c r="BM7">
        <f t="shared" si="56"/>
        <v>5.1358388856536069E-2</v>
      </c>
      <c r="BN7">
        <f t="shared" si="56"/>
        <v>4.2170716711112922E-2</v>
      </c>
      <c r="BO7">
        <f t="shared" si="56"/>
        <v>3.4240120718886574E-2</v>
      </c>
      <c r="BP7">
        <f t="shared" si="56"/>
        <v>2.7495660263665189E-2</v>
      </c>
      <c r="BQ7">
        <f t="shared" si="56"/>
        <v>2.18406850152362E-2</v>
      </c>
      <c r="BR7">
        <f t="shared" si="56"/>
        <v>1.7163285478222601E-2</v>
      </c>
      <c r="BS7">
        <f t="shared" si="56"/>
        <v>1.3344948221478962E-2</v>
      </c>
      <c r="BT7">
        <f t="shared" si="56"/>
        <v>1.0267351186407127E-2</v>
      </c>
      <c r="BU7">
        <f t="shared" si="56"/>
        <v>7.81738164044893E-3</v>
      </c>
      <c r="BV7">
        <f t="shared" ref="BV7:CG7" si="57">BV$4*BV5</f>
        <v>5.8905570574939595E-3</v>
      </c>
      <c r="BW7">
        <f t="shared" si="57"/>
        <v>4.3930851399863191E-3</v>
      </c>
      <c r="BX7">
        <f t="shared" si="57"/>
        <v>3.2428217778134294E-3</v>
      </c>
      <c r="BY7">
        <f t="shared" si="57"/>
        <v>2.3693832928006423E-3</v>
      </c>
      <c r="BZ7">
        <f t="shared" si="57"/>
        <v>1.7136495088546603E-3</v>
      </c>
      <c r="CA7">
        <f t="shared" si="57"/>
        <v>1.2268636746946748E-3</v>
      </c>
      <c r="CB7">
        <f t="shared" si="57"/>
        <v>8.6949951899927783E-4</v>
      </c>
      <c r="CC7">
        <f t="shared" si="57"/>
        <v>6.1002896422186065E-4</v>
      </c>
      <c r="CD7">
        <f t="shared" si="57"/>
        <v>4.2368929503301613E-4</v>
      </c>
      <c r="CE7">
        <f t="shared" si="57"/>
        <v>2.9131782147071342E-4</v>
      </c>
      <c r="CF7">
        <f t="shared" si="57"/>
        <v>1.9829633583661268E-4</v>
      </c>
      <c r="CG7">
        <f t="shared" si="57"/>
        <v>1.3362725809160724E-4</v>
      </c>
    </row>
    <row r="8" spans="1:85">
      <c r="D8" t="s">
        <v>26</v>
      </c>
      <c r="E8">
        <f>E$4*E6</f>
        <v>1.3376232884545824E-4</v>
      </c>
      <c r="F8">
        <f t="shared" ref="F8:S8" si="58">F$4*F6</f>
        <v>1.9853530973652897E-4</v>
      </c>
      <c r="G8">
        <f t="shared" si="58"/>
        <v>2.9173638771613233E-4</v>
      </c>
      <c r="H8">
        <f t="shared" si="58"/>
        <v>4.2441506048993823E-4</v>
      </c>
      <c r="I8">
        <f t="shared" si="58"/>
        <v>6.112747384258364E-4</v>
      </c>
      <c r="J8">
        <f t="shared" si="58"/>
        <v>8.7161634176622618E-4</v>
      </c>
      <c r="K8">
        <f t="shared" si="58"/>
        <v>1.2304242590849925E-3</v>
      </c>
      <c r="L8">
        <f t="shared" si="58"/>
        <v>1.7195779047129562E-3</v>
      </c>
      <c r="M8">
        <f t="shared" si="58"/>
        <v>2.3791538059046119E-3</v>
      </c>
      <c r="N8">
        <f t="shared" si="58"/>
        <v>3.2587601567100853E-3</v>
      </c>
      <c r="O8">
        <f t="shared" si="58"/>
        <v>4.4188185022811226E-3</v>
      </c>
      <c r="P8">
        <f t="shared" si="58"/>
        <v>5.931676727311693E-3</v>
      </c>
      <c r="Q8">
        <f t="shared" si="58"/>
        <v>7.8824056649688112E-3</v>
      </c>
      <c r="R8">
        <f t="shared" si="58"/>
        <v>1.0369101133778112E-2</v>
      </c>
      <c r="S8">
        <f t="shared" si="58"/>
        <v>1.3502487629267477E-2</v>
      </c>
      <c r="T8">
        <f t="shared" ref="T8:Y8" si="59">T$4*T6</f>
        <v>1.7404603577407588E-2</v>
      </c>
      <c r="U8">
        <f t="shared" si="59"/>
        <v>2.220634584437832E-2</v>
      </c>
      <c r="V8">
        <f t="shared" si="59"/>
        <v>2.8043668078867483E-2</v>
      </c>
      <c r="W8">
        <f t="shared" si="59"/>
        <v>3.5052268071899741E-2</v>
      </c>
      <c r="X8">
        <f t="shared" si="59"/>
        <v>4.336066735118832E-2</v>
      </c>
      <c r="Y8">
        <f t="shared" si="59"/>
        <v>5.308168382331329E-2</v>
      </c>
      <c r="Z8">
        <f t="shared" ref="Z8:AL8" si="60">Z$4*Z6</f>
        <v>6.4302425436979033E-2</v>
      </c>
      <c r="AA8">
        <f t="shared" si="60"/>
        <v>7.7073086935028387E-2</v>
      </c>
      <c r="AB8">
        <f t="shared" si="60"/>
        <v>9.1395007202230275E-2</v>
      </c>
      <c r="AC8">
        <f t="shared" si="60"/>
        <v>0.107208632794077</v>
      </c>
      <c r="AD8">
        <f t="shared" si="60"/>
        <v>0.12438222211618782</v>
      </c>
      <c r="AE8">
        <f t="shared" si="60"/>
        <v>0.1427022995006556</v>
      </c>
      <c r="AF8">
        <f t="shared" si="60"/>
        <v>0.16186701106303908</v>
      </c>
      <c r="AG8">
        <f t="shared" si="60"/>
        <v>0.18148362331060755</v>
      </c>
      <c r="AH8">
        <f t="shared" si="60"/>
        <v>0.20107141568471029</v>
      </c>
      <c r="AI8">
        <f t="shared" si="60"/>
        <v>0.22007111971825649</v>
      </c>
      <c r="AJ8">
        <f t="shared" si="60"/>
        <v>0.23786181591644065</v>
      </c>
      <c r="AK8">
        <f t="shared" si="60"/>
        <v>0.25378577788936452</v>
      </c>
      <c r="AL8">
        <f t="shared" si="60"/>
        <v>0.26718111810834883</v>
      </c>
      <c r="AM8">
        <f t="shared" ref="AM8:AT8" si="61">AM$4*AM6</f>
        <v>0.27742122308394851</v>
      </c>
      <c r="AN8">
        <f t="shared" si="61"/>
        <v>0.28395888606395209</v>
      </c>
      <c r="AO8">
        <f t="shared" si="61"/>
        <v>0.28637183398916372</v>
      </c>
      <c r="AP8">
        <f t="shared" si="61"/>
        <v>0.28440517346077637</v>
      </c>
      <c r="AQ8">
        <f t="shared" si="61"/>
        <v>0.27800541896554015</v>
      </c>
      <c r="AR8">
        <f t="shared" si="61"/>
        <v>0.26734055990164834</v>
      </c>
      <c r="AS8">
        <f t="shared" si="61"/>
        <v>0.25280140601968443</v>
      </c>
      <c r="AT8">
        <f t="shared" si="61"/>
        <v>0.23498141244737089</v>
      </c>
      <c r="AU8">
        <f t="shared" ref="AU8:BH8" si="62">AU$4*AU6</f>
        <v>0.21463521522145224</v>
      </c>
      <c r="AV8">
        <f t="shared" si="62"/>
        <v>0.19261970527526601</v>
      </c>
      <c r="AW8">
        <f t="shared" si="62"/>
        <v>0.16982479593896976</v>
      </c>
      <c r="AX8">
        <f t="shared" si="62"/>
        <v>0.14710315785007591</v>
      </c>
      <c r="AY8">
        <f t="shared" si="62"/>
        <v>0.12520841568223204</v>
      </c>
      <c r="AZ8">
        <f t="shared" si="62"/>
        <v>0.10474948566482287</v>
      </c>
      <c r="BA8">
        <f t="shared" si="62"/>
        <v>8.616538674038067E-2</v>
      </c>
      <c r="BB8">
        <f t="shared" si="62"/>
        <v>6.9720941511234313E-2</v>
      </c>
      <c r="BC8">
        <f t="shared" si="62"/>
        <v>5.5520335865685992E-2</v>
      </c>
      <c r="BD8">
        <f t="shared" si="62"/>
        <v>4.3533277729540396E-2</v>
      </c>
      <c r="BE8">
        <f t="shared" si="62"/>
        <v>3.3627747305263501E-2</v>
      </c>
      <c r="BF8">
        <f t="shared" si="62"/>
        <v>2.5603865461779882E-2</v>
      </c>
      <c r="BG8">
        <f t="shared" si="62"/>
        <v>1.9224751661047167E-2</v>
      </c>
      <c r="BH8">
        <f t="shared" si="62"/>
        <v>1.4241874184173539E-2</v>
      </c>
      <c r="BI8">
        <f t="shared" ref="BI8:BU8" si="63">BI$4*BI6</f>
        <v>1.04139004641457E-2</v>
      </c>
      <c r="BJ8">
        <f t="shared" si="63"/>
        <v>7.5191991884924984E-3</v>
      </c>
      <c r="BK8">
        <f t="shared" si="63"/>
        <v>5.3628599653107335E-3</v>
      </c>
      <c r="BL8">
        <f t="shared" si="63"/>
        <v>3.7794257669745376E-3</v>
      </c>
      <c r="BM8">
        <f t="shared" si="63"/>
        <v>2.6325776566519916E-3</v>
      </c>
      <c r="BN8">
        <f t="shared" si="63"/>
        <v>1.8128792693142702E-3</v>
      </c>
      <c r="BO8">
        <f t="shared" si="63"/>
        <v>1.2344721273448494E-3</v>
      </c>
      <c r="BP8">
        <f t="shared" si="63"/>
        <v>8.3137747793599851E-4</v>
      </c>
      <c r="BQ8">
        <f t="shared" si="63"/>
        <v>5.5384527960669822E-4</v>
      </c>
      <c r="BR8">
        <f t="shared" si="63"/>
        <v>3.6501501534593904E-4</v>
      </c>
      <c r="BS8">
        <f t="shared" si="63"/>
        <v>2.3802101220665113E-4</v>
      </c>
      <c r="BT8">
        <f t="shared" si="63"/>
        <v>1.5358362801546423E-4</v>
      </c>
      <c r="BU8">
        <f t="shared" si="63"/>
        <v>9.8069942531039015E-5</v>
      </c>
      <c r="BV8">
        <f t="shared" ref="BV8:CG8" si="64">BV$4*BV6</f>
        <v>6.1975362281894522E-5</v>
      </c>
      <c r="BW8">
        <f t="shared" si="64"/>
        <v>3.8763271951688478E-5</v>
      </c>
      <c r="BX8">
        <f t="shared" si="64"/>
        <v>2.3997278386488585E-5</v>
      </c>
      <c r="BY8">
        <f t="shared" si="64"/>
        <v>1.4704908664198086E-5</v>
      </c>
      <c r="BZ8">
        <f t="shared" si="64"/>
        <v>8.9194301990209925E-6</v>
      </c>
      <c r="CA8">
        <f t="shared" si="64"/>
        <v>5.3554937783450989E-6</v>
      </c>
      <c r="CB8">
        <f t="shared" si="64"/>
        <v>3.183176046482362E-6</v>
      </c>
      <c r="CC8">
        <f t="shared" si="64"/>
        <v>1.872965891911281E-6</v>
      </c>
      <c r="CD8">
        <f t="shared" si="64"/>
        <v>1.0909755177353235E-6</v>
      </c>
      <c r="CE8">
        <f t="shared" si="64"/>
        <v>6.2910432074684646E-7</v>
      </c>
      <c r="CF8">
        <f t="shared" si="64"/>
        <v>3.5913555616003544E-7</v>
      </c>
      <c r="CG8">
        <f t="shared" si="64"/>
        <v>2.0296767327813904E-7</v>
      </c>
    </row>
    <row r="9" spans="1:85">
      <c r="C9" t="s">
        <v>30</v>
      </c>
      <c r="D9" t="s">
        <v>27</v>
      </c>
      <c r="E9">
        <f>INDEX(E3:CG3,MATCH(I9,E7:CG7,0))</f>
        <v>0.6</v>
      </c>
      <c r="F9" s="1" t="s">
        <v>31</v>
      </c>
      <c r="G9" s="1"/>
      <c r="H9" s="1"/>
      <c r="I9">
        <f>MAX(E7:CG7)</f>
        <v>0.20801618720956763</v>
      </c>
    </row>
    <row r="10" spans="1:85">
      <c r="D10" t="s">
        <v>28</v>
      </c>
      <c r="E10">
        <f>1.7*1.7*B5*B5*I10*(1-I10)</f>
        <v>0.72612250861944372</v>
      </c>
      <c r="F10" s="1" t="s">
        <v>32</v>
      </c>
      <c r="G10" s="1"/>
      <c r="H10" s="1"/>
      <c r="I10">
        <f>INDEX(E5:CG5,MATCH(I9,E7:CG7,0))</f>
        <v>0.62425218727655574</v>
      </c>
    </row>
    <row r="11" spans="1:85">
      <c r="D11" t="s">
        <v>29</v>
      </c>
      <c r="E11">
        <f>1/SQRT(E10)</f>
        <v>1.1735323075570891</v>
      </c>
    </row>
  </sheetData>
  <mergeCells count="2">
    <mergeCell ref="F9:H9"/>
    <mergeCell ref="F10:H10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68A5-8017-C44A-87D1-A6E85C7D13C7}">
  <dimension ref="A1:FI24"/>
  <sheetViews>
    <sheetView topLeftCell="A5" workbookViewId="0">
      <selection activeCell="AD30" sqref="AD30"/>
    </sheetView>
  </sheetViews>
  <sheetFormatPr baseColWidth="10" defaultRowHeight="20"/>
  <cols>
    <col min="2" max="2" width="8.7109375" bestFit="1" customWidth="1"/>
    <col min="3" max="3" width="12" bestFit="1" customWidth="1"/>
    <col min="4" max="4" width="21.140625" bestFit="1" customWidth="1"/>
    <col min="5" max="165" width="6.85546875" customWidth="1"/>
  </cols>
  <sheetData>
    <row r="1" spans="1:165">
      <c r="D1" s="2" t="s">
        <v>33</v>
      </c>
    </row>
    <row r="2" spans="1:165">
      <c r="D2" s="2"/>
    </row>
    <row r="3" spans="1:16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-3.95</v>
      </c>
      <c r="G3">
        <v>-3.9</v>
      </c>
      <c r="H3">
        <v>-3.85</v>
      </c>
      <c r="I3">
        <v>-3.8</v>
      </c>
      <c r="J3">
        <v>-3.75</v>
      </c>
      <c r="K3">
        <v>-3.7</v>
      </c>
      <c r="L3">
        <v>-3.65</v>
      </c>
      <c r="M3">
        <v>-3.6</v>
      </c>
      <c r="N3">
        <v>-3.55</v>
      </c>
      <c r="O3">
        <v>-3.5</v>
      </c>
      <c r="P3">
        <v>-3.45</v>
      </c>
      <c r="Q3">
        <v>-3.4</v>
      </c>
      <c r="R3">
        <v>-3.35</v>
      </c>
      <c r="S3">
        <v>-3.3</v>
      </c>
      <c r="T3">
        <v>-3.25</v>
      </c>
      <c r="U3">
        <v>-3.2</v>
      </c>
      <c r="V3">
        <v>-3.15</v>
      </c>
      <c r="W3">
        <v>-3.1</v>
      </c>
      <c r="X3">
        <v>-3.05</v>
      </c>
      <c r="Y3">
        <v>-3</v>
      </c>
      <c r="Z3">
        <v>-2.95</v>
      </c>
      <c r="AA3">
        <v>-2.9</v>
      </c>
      <c r="AB3">
        <v>-2.85</v>
      </c>
      <c r="AC3">
        <v>-2.8</v>
      </c>
      <c r="AD3">
        <v>-2.75</v>
      </c>
      <c r="AE3">
        <v>-2.7</v>
      </c>
      <c r="AF3">
        <v>-2.65</v>
      </c>
      <c r="AG3">
        <v>-2.6</v>
      </c>
      <c r="AH3">
        <v>-2.5499999999999998</v>
      </c>
      <c r="AI3">
        <v>-2.5</v>
      </c>
      <c r="AJ3">
        <v>-2.4500000000000002</v>
      </c>
      <c r="AK3">
        <v>-2.4</v>
      </c>
      <c r="AL3">
        <v>-2.35</v>
      </c>
      <c r="AM3">
        <v>-2.2999999999999998</v>
      </c>
      <c r="AN3">
        <v>-2.25</v>
      </c>
      <c r="AO3">
        <v>-2.2000000000000002</v>
      </c>
      <c r="AP3">
        <v>-2.15</v>
      </c>
      <c r="AQ3">
        <v>-2.1</v>
      </c>
      <c r="AR3">
        <v>-2.0499999999999998</v>
      </c>
      <c r="AS3">
        <v>-2</v>
      </c>
      <c r="AT3">
        <v>-1.95</v>
      </c>
      <c r="AU3">
        <v>-1.9</v>
      </c>
      <c r="AV3">
        <v>-1.85</v>
      </c>
      <c r="AW3">
        <v>-1.8</v>
      </c>
      <c r="AX3">
        <v>-1.75</v>
      </c>
      <c r="AY3">
        <v>-1.7</v>
      </c>
      <c r="AZ3">
        <v>-1.65</v>
      </c>
      <c r="BA3">
        <v>-1.6</v>
      </c>
      <c r="BB3">
        <v>-1.55</v>
      </c>
      <c r="BC3">
        <v>-1.5</v>
      </c>
      <c r="BD3">
        <v>-1.45</v>
      </c>
      <c r="BE3">
        <v>-1.4</v>
      </c>
      <c r="BF3">
        <v>-1.35</v>
      </c>
      <c r="BG3">
        <v>-1.3</v>
      </c>
      <c r="BH3">
        <v>-1.25</v>
      </c>
      <c r="BI3">
        <v>-1.2</v>
      </c>
      <c r="BJ3">
        <v>-1.1499999999999999</v>
      </c>
      <c r="BK3">
        <v>-1.1000000000000001</v>
      </c>
      <c r="BL3">
        <v>-1.05</v>
      </c>
      <c r="BM3">
        <v>-1</v>
      </c>
      <c r="BN3">
        <v>-0.95</v>
      </c>
      <c r="BO3">
        <v>-0.9</v>
      </c>
      <c r="BP3">
        <v>-0.85</v>
      </c>
      <c r="BQ3">
        <v>-0.8</v>
      </c>
      <c r="BR3">
        <v>-0.75</v>
      </c>
      <c r="BS3">
        <v>-0.7</v>
      </c>
      <c r="BT3">
        <v>-0.65</v>
      </c>
      <c r="BU3">
        <v>-0.6</v>
      </c>
      <c r="BV3">
        <v>-0.55000000000000004</v>
      </c>
      <c r="BW3">
        <v>-0.5</v>
      </c>
      <c r="BX3">
        <v>-0.45</v>
      </c>
      <c r="BY3">
        <v>-0.4</v>
      </c>
      <c r="BZ3">
        <v>-0.35</v>
      </c>
      <c r="CA3">
        <v>-0.3</v>
      </c>
      <c r="CB3">
        <v>-0.25</v>
      </c>
      <c r="CC3">
        <v>-0.2</v>
      </c>
      <c r="CD3">
        <v>-0.15</v>
      </c>
      <c r="CE3">
        <v>-0.1</v>
      </c>
      <c r="CF3">
        <v>-0.05</v>
      </c>
      <c r="CG3">
        <v>0</v>
      </c>
      <c r="CH3">
        <v>0.05</v>
      </c>
      <c r="CI3">
        <v>0.1</v>
      </c>
      <c r="CJ3">
        <v>0.15</v>
      </c>
      <c r="CK3">
        <v>0.2</v>
      </c>
      <c r="CL3">
        <v>0.25</v>
      </c>
      <c r="CM3">
        <v>0.3</v>
      </c>
      <c r="CN3">
        <v>0.35</v>
      </c>
      <c r="CO3">
        <v>0.4</v>
      </c>
      <c r="CP3">
        <v>0.45</v>
      </c>
      <c r="CQ3">
        <v>0.5</v>
      </c>
      <c r="CR3">
        <v>0.55000000000000004</v>
      </c>
      <c r="CS3">
        <v>0.6</v>
      </c>
      <c r="CT3">
        <v>0.65</v>
      </c>
      <c r="CU3">
        <v>0.7</v>
      </c>
      <c r="CV3">
        <v>0.75</v>
      </c>
      <c r="CW3">
        <v>0.8</v>
      </c>
      <c r="CX3">
        <v>0.85</v>
      </c>
      <c r="CY3">
        <v>0.9</v>
      </c>
      <c r="CZ3">
        <v>0.95</v>
      </c>
      <c r="DA3">
        <v>1</v>
      </c>
      <c r="DB3">
        <v>1.05</v>
      </c>
      <c r="DC3">
        <v>1.1000000000000001</v>
      </c>
      <c r="DD3">
        <v>1.1499999999999999</v>
      </c>
      <c r="DE3">
        <v>1.2</v>
      </c>
      <c r="DF3">
        <v>1.25</v>
      </c>
      <c r="DG3">
        <v>1.3</v>
      </c>
      <c r="DH3">
        <v>1.35</v>
      </c>
      <c r="DI3">
        <v>1.4</v>
      </c>
      <c r="DJ3">
        <v>1.45</v>
      </c>
      <c r="DK3">
        <v>1.5</v>
      </c>
      <c r="DL3">
        <v>1.55</v>
      </c>
      <c r="DM3">
        <v>1.6</v>
      </c>
      <c r="DN3">
        <v>1.65</v>
      </c>
      <c r="DO3">
        <v>1.7</v>
      </c>
      <c r="DP3">
        <v>1.75</v>
      </c>
      <c r="DQ3">
        <v>1.8</v>
      </c>
      <c r="DR3">
        <v>1.85</v>
      </c>
      <c r="DS3">
        <v>1.9</v>
      </c>
      <c r="DT3">
        <v>1.95</v>
      </c>
      <c r="DU3">
        <v>2</v>
      </c>
      <c r="DV3">
        <v>2.0499999999999998</v>
      </c>
      <c r="DW3">
        <v>2.1</v>
      </c>
      <c r="DX3">
        <v>2.15</v>
      </c>
      <c r="DY3">
        <v>2.2000000000000002</v>
      </c>
      <c r="DZ3">
        <v>2.25</v>
      </c>
      <c r="EA3">
        <v>2.2999999999999998</v>
      </c>
      <c r="EB3">
        <v>2.35</v>
      </c>
      <c r="EC3">
        <v>2.4</v>
      </c>
      <c r="ED3">
        <v>2.4500000000000002</v>
      </c>
      <c r="EE3">
        <v>2.5</v>
      </c>
      <c r="EF3">
        <v>2.5499999999999998</v>
      </c>
      <c r="EG3">
        <v>2.6</v>
      </c>
      <c r="EH3">
        <v>2.65</v>
      </c>
      <c r="EI3">
        <v>2.7</v>
      </c>
      <c r="EJ3">
        <v>2.75</v>
      </c>
      <c r="EK3">
        <v>2.8</v>
      </c>
      <c r="EL3">
        <v>2.85</v>
      </c>
      <c r="EM3">
        <v>2.9</v>
      </c>
      <c r="EN3">
        <v>2.95</v>
      </c>
      <c r="EO3">
        <v>3</v>
      </c>
      <c r="EP3">
        <v>3.05</v>
      </c>
      <c r="EQ3">
        <v>3.1</v>
      </c>
      <c r="ER3">
        <v>3.15</v>
      </c>
      <c r="ES3">
        <v>3.2</v>
      </c>
      <c r="ET3">
        <v>3.25</v>
      </c>
      <c r="EU3">
        <v>3.3</v>
      </c>
      <c r="EV3">
        <v>3.35</v>
      </c>
      <c r="EW3">
        <v>3.4</v>
      </c>
      <c r="EX3">
        <v>3.45</v>
      </c>
      <c r="EY3">
        <v>3.5</v>
      </c>
      <c r="EZ3">
        <v>3.55</v>
      </c>
      <c r="FA3">
        <v>3.6</v>
      </c>
      <c r="FB3">
        <v>3.65</v>
      </c>
      <c r="FC3">
        <v>3.7</v>
      </c>
      <c r="FD3">
        <v>3.75</v>
      </c>
      <c r="FE3">
        <v>3.8</v>
      </c>
      <c r="FF3">
        <v>3.85</v>
      </c>
      <c r="FG3">
        <v>3.9</v>
      </c>
      <c r="FH3">
        <v>3.95</v>
      </c>
      <c r="FI3">
        <v>4</v>
      </c>
    </row>
    <row r="4" spans="1:165">
      <c r="A4" t="s">
        <v>4</v>
      </c>
      <c r="B4" t="s">
        <v>6</v>
      </c>
      <c r="C4" t="s">
        <v>6</v>
      </c>
      <c r="D4" t="s">
        <v>5</v>
      </c>
      <c r="E4">
        <f>(1/SQRT(2*PI())*EXP(-1*E3^2/2))</f>
        <v>1.3383022576488537E-4</v>
      </c>
      <c r="F4">
        <f t="shared" ref="F4:BQ4" si="0">(1/SQRT(2*PI())*EXP(-1*F3^2/2))</f>
        <v>1.6325640876624199E-4</v>
      </c>
      <c r="G4">
        <f t="shared" si="0"/>
        <v>1.9865547139277272E-4</v>
      </c>
      <c r="H4">
        <f t="shared" si="0"/>
        <v>2.4112658022599324E-4</v>
      </c>
      <c r="I4">
        <f t="shared" si="0"/>
        <v>2.9194692579146027E-4</v>
      </c>
      <c r="J4">
        <f t="shared" si="0"/>
        <v>3.5259568236744541E-4</v>
      </c>
      <c r="K4">
        <f t="shared" si="0"/>
        <v>4.2478027055075143E-4</v>
      </c>
      <c r="L4">
        <f t="shared" si="0"/>
        <v>5.104649743441856E-4</v>
      </c>
      <c r="M4">
        <f t="shared" si="0"/>
        <v>6.119019301137719E-4</v>
      </c>
      <c r="N4">
        <f t="shared" si="0"/>
        <v>7.3166446283031089E-4</v>
      </c>
      <c r="O4">
        <f t="shared" si="0"/>
        <v>8.7268269504576015E-4</v>
      </c>
      <c r="P4">
        <f t="shared" si="0"/>
        <v>1.0382812956614103E-3</v>
      </c>
      <c r="Q4">
        <f t="shared" si="0"/>
        <v>1.2322191684730199E-3</v>
      </c>
      <c r="R4">
        <f t="shared" si="0"/>
        <v>1.4587308046667459E-3</v>
      </c>
      <c r="S4">
        <f t="shared" si="0"/>
        <v>1.7225689390536812E-3</v>
      </c>
      <c r="T4">
        <f t="shared" si="0"/>
        <v>2.0290480572997681E-3</v>
      </c>
      <c r="U4">
        <f t="shared" si="0"/>
        <v>2.3840882014648404E-3</v>
      </c>
      <c r="V4">
        <f t="shared" si="0"/>
        <v>2.7942584148794472E-3</v>
      </c>
      <c r="W4">
        <f t="shared" si="0"/>
        <v>3.2668190561999182E-3</v>
      </c>
      <c r="X4">
        <f t="shared" si="0"/>
        <v>3.8097620982218104E-3</v>
      </c>
      <c r="Y4">
        <f t="shared" si="0"/>
        <v>4.4318484119380075E-3</v>
      </c>
      <c r="Z4">
        <f t="shared" si="0"/>
        <v>5.1426409230539392E-3</v>
      </c>
      <c r="AA4">
        <f t="shared" si="0"/>
        <v>5.9525324197758538E-3</v>
      </c>
      <c r="AB4">
        <f t="shared" si="0"/>
        <v>6.8727666906139712E-3</v>
      </c>
      <c r="AC4">
        <f t="shared" si="0"/>
        <v>7.9154515829799686E-3</v>
      </c>
      <c r="AD4">
        <f t="shared" si="0"/>
        <v>9.0935625015910529E-3</v>
      </c>
      <c r="AE4">
        <f t="shared" si="0"/>
        <v>1.0420934814422592E-2</v>
      </c>
      <c r="AF4">
        <f t="shared" si="0"/>
        <v>1.1912243607605179E-2</v>
      </c>
      <c r="AG4">
        <f t="shared" si="0"/>
        <v>1.3582969233685613E-2</v>
      </c>
      <c r="AH4">
        <f t="shared" si="0"/>
        <v>1.5449347134395174E-2</v>
      </c>
      <c r="AI4">
        <f t="shared" si="0"/>
        <v>1.752830049356854E-2</v>
      </c>
      <c r="AJ4">
        <f t="shared" si="0"/>
        <v>1.9837354391795313E-2</v>
      </c>
      <c r="AK4">
        <f t="shared" si="0"/>
        <v>2.2394530294842899E-2</v>
      </c>
      <c r="AL4">
        <f t="shared" si="0"/>
        <v>2.5218219915194382E-2</v>
      </c>
      <c r="AM4">
        <f t="shared" si="0"/>
        <v>2.8327037741601186E-2</v>
      </c>
      <c r="AN4">
        <f t="shared" si="0"/>
        <v>3.1739651835667418E-2</v>
      </c>
      <c r="AO4">
        <f t="shared" si="0"/>
        <v>3.5474592846231424E-2</v>
      </c>
      <c r="AP4">
        <f t="shared" si="0"/>
        <v>3.955004158937022E-2</v>
      </c>
      <c r="AQ4">
        <f t="shared" si="0"/>
        <v>4.3983595980427191E-2</v>
      </c>
      <c r="AR4">
        <f t="shared" si="0"/>
        <v>4.8792018579182764E-2</v>
      </c>
      <c r="AS4">
        <f t="shared" si="0"/>
        <v>5.3990966513188063E-2</v>
      </c>
      <c r="AT4">
        <f t="shared" si="0"/>
        <v>5.9594706068816075E-2</v>
      </c>
      <c r="AU4">
        <f t="shared" si="0"/>
        <v>6.5615814774676595E-2</v>
      </c>
      <c r="AV4">
        <f t="shared" si="0"/>
        <v>7.2064874336217985E-2</v>
      </c>
      <c r="AW4">
        <f t="shared" si="0"/>
        <v>7.8950158300894149E-2</v>
      </c>
      <c r="AX4">
        <f t="shared" si="0"/>
        <v>8.6277318826511532E-2</v>
      </c>
      <c r="AY4">
        <f t="shared" si="0"/>
        <v>9.4049077376886947E-2</v>
      </c>
      <c r="AZ4">
        <f t="shared" si="0"/>
        <v>0.10226492456397804</v>
      </c>
      <c r="BA4">
        <f t="shared" si="0"/>
        <v>0.11092083467945554</v>
      </c>
      <c r="BB4">
        <f t="shared" si="0"/>
        <v>0.12000900069698558</v>
      </c>
      <c r="BC4">
        <f t="shared" si="0"/>
        <v>0.12951759566589174</v>
      </c>
      <c r="BD4">
        <f t="shared" si="0"/>
        <v>0.13943056644536028</v>
      </c>
      <c r="BE4">
        <f t="shared" si="0"/>
        <v>0.14972746563574488</v>
      </c>
      <c r="BF4">
        <f t="shared" si="0"/>
        <v>0.1603833273419196</v>
      </c>
      <c r="BG4">
        <f t="shared" si="0"/>
        <v>0.17136859204780736</v>
      </c>
      <c r="BH4">
        <f t="shared" si="0"/>
        <v>0.18264908538902191</v>
      </c>
      <c r="BI4">
        <f t="shared" si="0"/>
        <v>0.19418605498321295</v>
      </c>
      <c r="BJ4">
        <f t="shared" si="0"/>
        <v>0.20593626871997478</v>
      </c>
      <c r="BK4">
        <f t="shared" si="0"/>
        <v>0.21785217703255053</v>
      </c>
      <c r="BL4">
        <f t="shared" si="0"/>
        <v>0.22988214068423302</v>
      </c>
      <c r="BM4">
        <f t="shared" si="0"/>
        <v>0.24197072451914337</v>
      </c>
      <c r="BN4">
        <f t="shared" si="0"/>
        <v>0.25405905646918903</v>
      </c>
      <c r="BO4">
        <f t="shared" si="0"/>
        <v>0.26608524989875482</v>
      </c>
      <c r="BP4">
        <f t="shared" si="0"/>
        <v>0.27798488613099648</v>
      </c>
      <c r="BQ4">
        <f t="shared" si="0"/>
        <v>0.28969155276148273</v>
      </c>
      <c r="BR4">
        <f t="shared" ref="BR4:EC4" si="1">(1/SQRT(2*PI())*EXP(-1*BR3^2/2))</f>
        <v>0.30113743215480443</v>
      </c>
      <c r="BS4">
        <f t="shared" si="1"/>
        <v>0.31225393336676127</v>
      </c>
      <c r="BT4">
        <f t="shared" si="1"/>
        <v>0.32297235966791427</v>
      </c>
      <c r="BU4">
        <f t="shared" si="1"/>
        <v>0.33322460289179967</v>
      </c>
      <c r="BV4">
        <f t="shared" si="1"/>
        <v>0.3429438550193839</v>
      </c>
      <c r="BW4">
        <f t="shared" si="1"/>
        <v>0.35206532676429952</v>
      </c>
      <c r="BX4">
        <f t="shared" si="1"/>
        <v>0.36052696246164795</v>
      </c>
      <c r="BY4">
        <f t="shared" si="1"/>
        <v>0.36827014030332333</v>
      </c>
      <c r="BZ4">
        <f t="shared" si="1"/>
        <v>0.37524034691693792</v>
      </c>
      <c r="CA4">
        <f t="shared" si="1"/>
        <v>0.38138781546052414</v>
      </c>
      <c r="CB4">
        <f t="shared" si="1"/>
        <v>0.38666811680284924</v>
      </c>
      <c r="CC4">
        <f t="shared" si="1"/>
        <v>0.39104269397545588</v>
      </c>
      <c r="CD4">
        <f t="shared" si="1"/>
        <v>0.39447933090788895</v>
      </c>
      <c r="CE4">
        <f t="shared" si="1"/>
        <v>0.39695254747701181</v>
      </c>
      <c r="CF4">
        <f t="shared" si="1"/>
        <v>0.39844391409476404</v>
      </c>
      <c r="CG4">
        <f t="shared" si="1"/>
        <v>0.3989422804014327</v>
      </c>
      <c r="CH4">
        <f t="shared" si="1"/>
        <v>0.39844391409476404</v>
      </c>
      <c r="CI4">
        <f t="shared" si="1"/>
        <v>0.39695254747701181</v>
      </c>
      <c r="CJ4">
        <f t="shared" si="1"/>
        <v>0.39447933090788895</v>
      </c>
      <c r="CK4">
        <f t="shared" si="1"/>
        <v>0.39104269397545588</v>
      </c>
      <c r="CL4">
        <f t="shared" si="1"/>
        <v>0.38666811680284924</v>
      </c>
      <c r="CM4">
        <f t="shared" si="1"/>
        <v>0.38138781546052414</v>
      </c>
      <c r="CN4">
        <f t="shared" si="1"/>
        <v>0.37524034691693792</v>
      </c>
      <c r="CO4">
        <f t="shared" si="1"/>
        <v>0.36827014030332333</v>
      </c>
      <c r="CP4">
        <f t="shared" si="1"/>
        <v>0.36052696246164795</v>
      </c>
      <c r="CQ4">
        <f t="shared" si="1"/>
        <v>0.35206532676429952</v>
      </c>
      <c r="CR4">
        <f t="shared" si="1"/>
        <v>0.3429438550193839</v>
      </c>
      <c r="CS4">
        <f t="shared" si="1"/>
        <v>0.33322460289179967</v>
      </c>
      <c r="CT4">
        <f t="shared" si="1"/>
        <v>0.32297235966791427</v>
      </c>
      <c r="CU4">
        <f t="shared" si="1"/>
        <v>0.31225393336676127</v>
      </c>
      <c r="CV4">
        <f t="shared" si="1"/>
        <v>0.30113743215480443</v>
      </c>
      <c r="CW4">
        <f t="shared" si="1"/>
        <v>0.28969155276148273</v>
      </c>
      <c r="CX4">
        <f t="shared" si="1"/>
        <v>0.27798488613099648</v>
      </c>
      <c r="CY4">
        <f t="shared" si="1"/>
        <v>0.26608524989875482</v>
      </c>
      <c r="CZ4">
        <f t="shared" si="1"/>
        <v>0.25405905646918903</v>
      </c>
      <c r="DA4">
        <f t="shared" si="1"/>
        <v>0.24197072451914337</v>
      </c>
      <c r="DB4">
        <f t="shared" si="1"/>
        <v>0.22988214068423302</v>
      </c>
      <c r="DC4">
        <f t="shared" si="1"/>
        <v>0.21785217703255053</v>
      </c>
      <c r="DD4">
        <f t="shared" si="1"/>
        <v>0.20593626871997478</v>
      </c>
      <c r="DE4">
        <f t="shared" si="1"/>
        <v>0.19418605498321295</v>
      </c>
      <c r="DF4">
        <f t="shared" si="1"/>
        <v>0.18264908538902191</v>
      </c>
      <c r="DG4">
        <f t="shared" si="1"/>
        <v>0.17136859204780736</v>
      </c>
      <c r="DH4">
        <f t="shared" si="1"/>
        <v>0.1603833273419196</v>
      </c>
      <c r="DI4">
        <f t="shared" si="1"/>
        <v>0.14972746563574488</v>
      </c>
      <c r="DJ4">
        <f t="shared" si="1"/>
        <v>0.13943056644536028</v>
      </c>
      <c r="DK4">
        <f t="shared" si="1"/>
        <v>0.12951759566589174</v>
      </c>
      <c r="DL4">
        <f t="shared" si="1"/>
        <v>0.12000900069698558</v>
      </c>
      <c r="DM4">
        <f t="shared" si="1"/>
        <v>0.11092083467945554</v>
      </c>
      <c r="DN4">
        <f t="shared" si="1"/>
        <v>0.10226492456397804</v>
      </c>
      <c r="DO4">
        <f t="shared" si="1"/>
        <v>9.4049077376886947E-2</v>
      </c>
      <c r="DP4">
        <f t="shared" si="1"/>
        <v>8.6277318826511532E-2</v>
      </c>
      <c r="DQ4">
        <f t="shared" si="1"/>
        <v>7.8950158300894149E-2</v>
      </c>
      <c r="DR4">
        <f t="shared" si="1"/>
        <v>7.2064874336217985E-2</v>
      </c>
      <c r="DS4">
        <f t="shared" si="1"/>
        <v>6.5615814774676595E-2</v>
      </c>
      <c r="DT4">
        <f t="shared" si="1"/>
        <v>5.9594706068816075E-2</v>
      </c>
      <c r="DU4">
        <f t="shared" si="1"/>
        <v>5.3990966513188063E-2</v>
      </c>
      <c r="DV4">
        <f t="shared" si="1"/>
        <v>4.8792018579182764E-2</v>
      </c>
      <c r="DW4">
        <f t="shared" si="1"/>
        <v>4.3983595980427191E-2</v>
      </c>
      <c r="DX4">
        <f t="shared" si="1"/>
        <v>3.955004158937022E-2</v>
      </c>
      <c r="DY4">
        <f t="shared" si="1"/>
        <v>3.5474592846231424E-2</v>
      </c>
      <c r="DZ4">
        <f t="shared" si="1"/>
        <v>3.1739651835667418E-2</v>
      </c>
      <c r="EA4">
        <f t="shared" si="1"/>
        <v>2.8327037741601186E-2</v>
      </c>
      <c r="EB4">
        <f t="shared" si="1"/>
        <v>2.5218219915194382E-2</v>
      </c>
      <c r="EC4">
        <f t="shared" si="1"/>
        <v>2.2394530294842899E-2</v>
      </c>
      <c r="ED4">
        <f t="shared" ref="ED4:FI4" si="2">(1/SQRT(2*PI())*EXP(-1*ED3^2/2))</f>
        <v>1.9837354391795313E-2</v>
      </c>
      <c r="EE4">
        <f t="shared" si="2"/>
        <v>1.752830049356854E-2</v>
      </c>
      <c r="EF4">
        <f t="shared" si="2"/>
        <v>1.5449347134395174E-2</v>
      </c>
      <c r="EG4">
        <f t="shared" si="2"/>
        <v>1.3582969233685613E-2</v>
      </c>
      <c r="EH4">
        <f t="shared" si="2"/>
        <v>1.1912243607605179E-2</v>
      </c>
      <c r="EI4">
        <f t="shared" si="2"/>
        <v>1.0420934814422592E-2</v>
      </c>
      <c r="EJ4">
        <f t="shared" si="2"/>
        <v>9.0935625015910529E-3</v>
      </c>
      <c r="EK4">
        <f t="shared" si="2"/>
        <v>7.9154515829799686E-3</v>
      </c>
      <c r="EL4">
        <f t="shared" si="2"/>
        <v>6.8727666906139712E-3</v>
      </c>
      <c r="EM4">
        <f t="shared" si="2"/>
        <v>5.9525324197758538E-3</v>
      </c>
      <c r="EN4">
        <f t="shared" si="2"/>
        <v>5.1426409230539392E-3</v>
      </c>
      <c r="EO4">
        <f t="shared" si="2"/>
        <v>4.4318484119380075E-3</v>
      </c>
      <c r="EP4">
        <f t="shared" si="2"/>
        <v>3.8097620982218104E-3</v>
      </c>
      <c r="EQ4">
        <f t="shared" si="2"/>
        <v>3.2668190561999182E-3</v>
      </c>
      <c r="ER4">
        <f t="shared" si="2"/>
        <v>2.7942584148794472E-3</v>
      </c>
      <c r="ES4">
        <f t="shared" si="2"/>
        <v>2.3840882014648404E-3</v>
      </c>
      <c r="ET4">
        <f t="shared" si="2"/>
        <v>2.0290480572997681E-3</v>
      </c>
      <c r="EU4">
        <f t="shared" si="2"/>
        <v>1.7225689390536812E-3</v>
      </c>
      <c r="EV4">
        <f t="shared" si="2"/>
        <v>1.4587308046667459E-3</v>
      </c>
      <c r="EW4">
        <f t="shared" si="2"/>
        <v>1.2322191684730199E-3</v>
      </c>
      <c r="EX4">
        <f t="shared" si="2"/>
        <v>1.0382812956614103E-3</v>
      </c>
      <c r="EY4">
        <f t="shared" si="2"/>
        <v>8.7268269504576015E-4</v>
      </c>
      <c r="EZ4">
        <f t="shared" si="2"/>
        <v>7.3166446283031089E-4</v>
      </c>
      <c r="FA4">
        <f t="shared" si="2"/>
        <v>6.119019301137719E-4</v>
      </c>
      <c r="FB4">
        <f t="shared" si="2"/>
        <v>5.104649743441856E-4</v>
      </c>
      <c r="FC4">
        <f t="shared" si="2"/>
        <v>4.2478027055075143E-4</v>
      </c>
      <c r="FD4">
        <f t="shared" si="2"/>
        <v>3.5259568236744541E-4</v>
      </c>
      <c r="FE4">
        <f t="shared" si="2"/>
        <v>2.9194692579146027E-4</v>
      </c>
      <c r="FF4">
        <f t="shared" si="2"/>
        <v>2.4112658022599324E-4</v>
      </c>
      <c r="FG4">
        <f t="shared" si="2"/>
        <v>1.9865547139277272E-4</v>
      </c>
      <c r="FH4">
        <f t="shared" si="2"/>
        <v>1.6325640876624199E-4</v>
      </c>
      <c r="FI4">
        <f t="shared" si="2"/>
        <v>1.3383022576488537E-4</v>
      </c>
    </row>
    <row r="5" spans="1:165">
      <c r="A5" t="s">
        <v>9</v>
      </c>
      <c r="B5">
        <v>1.0349699999999999</v>
      </c>
      <c r="C5">
        <v>0.31147999999999998</v>
      </c>
      <c r="D5" t="s">
        <v>23</v>
      </c>
      <c r="E5">
        <f>(1/(1+EXP(-1.7*$B5*(E$3-$C5))))</f>
        <v>5.073362092837218E-4</v>
      </c>
      <c r="F5">
        <f t="shared" ref="F5:BQ5" si="3">(1/(1+EXP(-1.7*$B5*(F$3-$C5))))</f>
        <v>5.539640073432213E-4</v>
      </c>
      <c r="G5">
        <f t="shared" si="3"/>
        <v>6.0487463748814055E-4</v>
      </c>
      <c r="H5">
        <f t="shared" si="3"/>
        <v>6.6046098561270124E-4</v>
      </c>
      <c r="I5">
        <f t="shared" si="3"/>
        <v>7.2115188319659144E-4</v>
      </c>
      <c r="J5">
        <f t="shared" si="3"/>
        <v>7.8741537758611761E-4</v>
      </c>
      <c r="K5">
        <f t="shared" si="3"/>
        <v>8.5976229625655447E-4</v>
      </c>
      <c r="L5">
        <f t="shared" si="3"/>
        <v>9.3875013079912036E-4</v>
      </c>
      <c r="M5">
        <f t="shared" si="3"/>
        <v>1.0249872684972769E-3</v>
      </c>
      <c r="N5">
        <f t="shared" si="3"/>
        <v>1.119137601626853E-3</v>
      </c>
      <c r="O5">
        <f t="shared" si="3"/>
        <v>1.221925547037483E-3</v>
      </c>
      <c r="P5">
        <f t="shared" si="3"/>
        <v>1.3341415111529269E-3</v>
      </c>
      <c r="Q5">
        <f t="shared" si="3"/>
        <v>1.4566478382670119E-3</v>
      </c>
      <c r="R5">
        <f t="shared" si="3"/>
        <v>1.5903852829103151E-3</v>
      </c>
      <c r="S5">
        <f t="shared" si="3"/>
        <v>1.7363800501175835E-3</v>
      </c>
      <c r="T5">
        <f t="shared" si="3"/>
        <v>1.8957514506313983E-3</v>
      </c>
      <c r="U5">
        <f t="shared" si="3"/>
        <v>2.0697202214233637E-3</v>
      </c>
      <c r="V5">
        <f t="shared" si="3"/>
        <v>2.2596175653845632E-3</v>
      </c>
      <c r="W5">
        <f t="shared" si="3"/>
        <v>2.4668949676102505E-3</v>
      </c>
      <c r="X5">
        <f t="shared" si="3"/>
        <v>2.6931348493495137E-3</v>
      </c>
      <c r="Y5">
        <f t="shared" si="3"/>
        <v>2.9400621243691107E-3</v>
      </c>
      <c r="Z5">
        <f t="shared" si="3"/>
        <v>3.2095567261404881E-3</v>
      </c>
      <c r="AA5">
        <f t="shared" si="3"/>
        <v>3.5036671778339201E-3</v>
      </c>
      <c r="AB5">
        <f t="shared" si="3"/>
        <v>3.8246252805113202E-3</v>
      </c>
      <c r="AC5">
        <f t="shared" si="3"/>
        <v>4.1748619980462205E-3</v>
      </c>
      <c r="AD5">
        <f t="shared" si="3"/>
        <v>4.5570246200383E-3</v>
      </c>
      <c r="AE5">
        <f t="shared" si="3"/>
        <v>4.9739952861754359E-3</v>
      </c>
      <c r="AF5">
        <f t="shared" si="3"/>
        <v>5.428910956938501E-3</v>
      </c>
      <c r="AG5">
        <f t="shared" si="3"/>
        <v>5.9251849160154154E-3</v>
      </c>
      <c r="AH5">
        <f t="shared" si="3"/>
        <v>6.4665298890165552E-3</v>
      </c>
      <c r="AI5">
        <f t="shared" si="3"/>
        <v>7.05698286073656E-3</v>
      </c>
      <c r="AJ5">
        <f t="shared" si="3"/>
        <v>7.7009316689006192E-3</v>
      </c>
      <c r="AK5">
        <f t="shared" si="3"/>
        <v>8.4031434456080627E-3</v>
      </c>
      <c r="AL5">
        <f t="shared" si="3"/>
        <v>9.1687949680072239E-3</v>
      </c>
      <c r="AM5">
        <f t="shared" si="3"/>
        <v>1.0003504966477455E-2</v>
      </c>
      <c r="AN5">
        <f t="shared" si="3"/>
        <v>1.0913368421032724E-2</v>
      </c>
      <c r="AO5">
        <f t="shared" si="3"/>
        <v>1.1904992853964522E-2</v>
      </c>
      <c r="AP5">
        <f t="shared" si="3"/>
        <v>1.298553659795745E-2</v>
      </c>
      <c r="AQ5">
        <f t="shared" si="3"/>
        <v>1.4162748982963427E-2</v>
      </c>
      <c r="AR5">
        <f t="shared" si="3"/>
        <v>1.5445012340800666E-2</v>
      </c>
      <c r="AS5">
        <f t="shared" si="3"/>
        <v>1.6841385672410052E-2</v>
      </c>
      <c r="AT5">
        <f t="shared" si="3"/>
        <v>1.8361649757485794E-2</v>
      </c>
      <c r="AU5">
        <f t="shared" si="3"/>
        <v>2.0016353408209897E-2</v>
      </c>
      <c r="AV5">
        <f t="shared" si="3"/>
        <v>2.1816860476383274E-2</v>
      </c>
      <c r="AW5">
        <f t="shared" si="3"/>
        <v>2.377539711461862E-2</v>
      </c>
      <c r="AX5">
        <f t="shared" si="3"/>
        <v>2.5905098665704795E-2</v>
      </c>
      <c r="AY5">
        <f t="shared" si="3"/>
        <v>2.8220055408102584E-2</v>
      </c>
      <c r="AZ5">
        <f t="shared" si="3"/>
        <v>3.0735356218311225E-2</v>
      </c>
      <c r="BA5">
        <f t="shared" si="3"/>
        <v>3.3467129021398444E-2</v>
      </c>
      <c r="BB5">
        <f t="shared" si="3"/>
        <v>3.6432576688675063E-2</v>
      </c>
      <c r="BC5">
        <f t="shared" si="3"/>
        <v>3.9650006806421327E-2</v>
      </c>
      <c r="BD5">
        <f t="shared" si="3"/>
        <v>4.3138853482869992E-2</v>
      </c>
      <c r="BE5">
        <f t="shared" si="3"/>
        <v>4.6919689084833682E-2</v>
      </c>
      <c r="BF5">
        <f t="shared" si="3"/>
        <v>5.1014223504726314E-2</v>
      </c>
      <c r="BG5">
        <f t="shared" si="3"/>
        <v>5.5445288259808823E-2</v>
      </c>
      <c r="BH5">
        <f t="shared" si="3"/>
        <v>6.0236802427580491E-2</v>
      </c>
      <c r="BI5">
        <f t="shared" si="3"/>
        <v>6.5413717136915434E-2</v>
      </c>
      <c r="BJ5">
        <f t="shared" si="3"/>
        <v>7.1001935080193368E-2</v>
      </c>
      <c r="BK5">
        <f t="shared" si="3"/>
        <v>7.7028201307958177E-2</v>
      </c>
      <c r="BL5">
        <f t="shared" si="3"/>
        <v>8.3519961439831217E-2</v>
      </c>
      <c r="BM5">
        <f t="shared" si="3"/>
        <v>9.0505183403516626E-2</v>
      </c>
      <c r="BN5">
        <f t="shared" si="3"/>
        <v>9.8012138932288703E-2</v>
      </c>
      <c r="BO5">
        <f t="shared" si="3"/>
        <v>0.10606914134869617</v>
      </c>
      <c r="BP5">
        <f t="shared" si="3"/>
        <v>0.11470423667922773</v>
      </c>
      <c r="BQ5">
        <f t="shared" si="3"/>
        <v>0.12394484592266047</v>
      </c>
      <c r="BR5">
        <f t="shared" ref="BR5:EC5" si="4">(1/(1+EXP(-1.7*$B5*(BR$3-$C5))))</f>
        <v>0.13381735737250025</v>
      </c>
      <c r="BS5">
        <f t="shared" si="4"/>
        <v>0.14434666930351089</v>
      </c>
      <c r="BT5">
        <f t="shared" si="4"/>
        <v>0.1555556850944565</v>
      </c>
      <c r="BU5">
        <f t="shared" si="4"/>
        <v>0.16746476497706536</v>
      </c>
      <c r="BV5">
        <f t="shared" si="4"/>
        <v>0.18009114105421367</v>
      </c>
      <c r="BW5">
        <f t="shared" si="4"/>
        <v>0.19344830496739959</v>
      </c>
      <c r="BX5">
        <f t="shared" si="4"/>
        <v>0.20754538052752589</v>
      </c>
      <c r="BY5">
        <f t="shared" si="4"/>
        <v>0.22238649662637486</v>
      </c>
      <c r="BZ5">
        <f t="shared" si="4"/>
        <v>0.23797017864998271</v>
      </c>
      <c r="CA5">
        <f t="shared" si="4"/>
        <v>0.25428877921189386</v>
      </c>
      <c r="CB5">
        <f t="shared" si="4"/>
        <v>0.27132797107607892</v>
      </c>
      <c r="CC5">
        <f t="shared" si="4"/>
        <v>0.28906632639199903</v>
      </c>
      <c r="CD5">
        <f t="shared" si="4"/>
        <v>0.30747500656783033</v>
      </c>
      <c r="CE5">
        <f t="shared" si="4"/>
        <v>0.32651758604186687</v>
      </c>
      <c r="CF5">
        <f t="shared" si="4"/>
        <v>0.34615003071492434</v>
      </c>
      <c r="CG5">
        <f t="shared" si="4"/>
        <v>0.36632084780458746</v>
      </c>
      <c r="CH5">
        <f t="shared" si="4"/>
        <v>0.38697141841548743</v>
      </c>
      <c r="CI5">
        <f t="shared" si="4"/>
        <v>0.40803651735985125</v>
      </c>
      <c r="CJ5">
        <f t="shared" si="4"/>
        <v>0.42944501701692528</v>
      </c>
      <c r="CK5">
        <f t="shared" si="4"/>
        <v>0.45112076372171278</v>
      </c>
      <c r="CL5">
        <f t="shared" si="4"/>
        <v>0.47298360685377061</v>
      </c>
      <c r="CM5">
        <f t="shared" si="4"/>
        <v>0.49495055304092889</v>
      </c>
      <c r="CN5">
        <f t="shared" si="4"/>
        <v>0.51693701128517711</v>
      </c>
      <c r="CO5">
        <f t="shared" si="4"/>
        <v>0.53885808988180617</v>
      </c>
      <c r="CP5">
        <f t="shared" si="4"/>
        <v>0.56062990314254757</v>
      </c>
      <c r="CQ5">
        <f t="shared" si="4"/>
        <v>0.5821708453881389</v>
      </c>
      <c r="CR5">
        <f t="shared" si="4"/>
        <v>0.60340279149147213</v>
      </c>
      <c r="CS5">
        <f t="shared" si="4"/>
        <v>0.62425218727655574</v>
      </c>
      <c r="CT5">
        <f t="shared" si="4"/>
        <v>0.64465099897764133</v>
      </c>
      <c r="CU5">
        <f t="shared" si="4"/>
        <v>0.66453749826174902</v>
      </c>
      <c r="CV5">
        <f t="shared" si="4"/>
        <v>0.68385686745262431</v>
      </c>
      <c r="CW5">
        <f t="shared" si="4"/>
        <v>0.70256161797259975</v>
      </c>
      <c r="CX5">
        <f t="shared" si="4"/>
        <v>0.72061182307871652</v>
      </c>
      <c r="CY5">
        <f t="shared" si="4"/>
        <v>0.73797517322826778</v>
      </c>
      <c r="CZ5">
        <f t="shared" si="4"/>
        <v>0.75462686849900851</v>
      </c>
      <c r="DA5">
        <f t="shared" si="4"/>
        <v>0.77054936717646794</v>
      </c>
      <c r="DB5">
        <f t="shared" si="4"/>
        <v>0.78573201280619209</v>
      </c>
      <c r="DC5">
        <f t="shared" si="4"/>
        <v>0.80017056371653406</v>
      </c>
      <c r="DD5">
        <f t="shared" si="4"/>
        <v>0.81386664937252928</v>
      </c>
      <c r="DE5">
        <f t="shared" si="4"/>
        <v>0.82682717712056841</v>
      </c>
      <c r="DF5">
        <f t="shared" si="4"/>
        <v>0.83906371116688261</v>
      </c>
      <c r="DG5">
        <f t="shared" si="4"/>
        <v>0.85059184325540194</v>
      </c>
      <c r="DH5">
        <f t="shared" si="4"/>
        <v>0.86143057171986925</v>
      </c>
      <c r="DI5">
        <f t="shared" si="4"/>
        <v>0.87160170260400383</v>
      </c>
      <c r="DJ5">
        <f t="shared" si="4"/>
        <v>0.88112928355933884</v>
      </c>
      <c r="DK5">
        <f t="shared" si="4"/>
        <v>0.89003907838968543</v>
      </c>
      <c r="DL5">
        <f t="shared" si="4"/>
        <v>0.89835808751934265</v>
      </c>
      <c r="DM5">
        <f t="shared" si="4"/>
        <v>0.90611411738614933</v>
      </c>
      <c r="DN5">
        <f t="shared" si="4"/>
        <v>0.91333539983409961</v>
      </c>
      <c r="DO5">
        <f t="shared" si="4"/>
        <v>0.92005026101042453</v>
      </c>
      <c r="DP5">
        <f t="shared" si="4"/>
        <v>0.9262868380453686</v>
      </c>
      <c r="DQ5">
        <f t="shared" si="4"/>
        <v>0.93207284088181497</v>
      </c>
      <c r="DR5">
        <f t="shared" si="4"/>
        <v>0.93743535599010908</v>
      </c>
      <c r="DS5">
        <f t="shared" si="4"/>
        <v>0.94240068831038659</v>
      </c>
      <c r="DT5">
        <f t="shared" si="4"/>
        <v>0.94699423756900181</v>
      </c>
      <c r="DU5">
        <f t="shared" si="4"/>
        <v>0.95124040507759855</v>
      </c>
      <c r="DV5">
        <f t="shared" si="4"/>
        <v>0.95516252720653516</v>
      </c>
      <c r="DW5">
        <f t="shared" si="4"/>
        <v>0.9587828318966688</v>
      </c>
      <c r="DX5">
        <f t="shared" si="4"/>
        <v>0.96212241480742999</v>
      </c>
      <c r="DY5">
        <f t="shared" si="4"/>
        <v>0.96520123197196916</v>
      </c>
      <c r="DZ5">
        <f t="shared" si="4"/>
        <v>0.96803810612360341</v>
      </c>
      <c r="EA5">
        <f t="shared" si="4"/>
        <v>0.97065074415758501</v>
      </c>
      <c r="EB5">
        <f t="shared" si="4"/>
        <v>0.97305576348762035</v>
      </c>
      <c r="EC5">
        <f t="shared" si="4"/>
        <v>0.97526872533985498</v>
      </c>
      <c r="ED5">
        <f t="shared" ref="ED5:FI5" si="5">(1/(1+EXP(-1.7*$B5*(ED$3-$C5))))</f>
        <v>0.97730417329291708</v>
      </c>
      <c r="EE5">
        <f t="shared" si="5"/>
        <v>0.97917567561784613</v>
      </c>
      <c r="EF5">
        <f t="shared" si="5"/>
        <v>0.98089587019455493</v>
      </c>
      <c r="EG5">
        <f t="shared" si="5"/>
        <v>0.98247651098138677</v>
      </c>
      <c r="EH5">
        <f t="shared" si="5"/>
        <v>0.98392851519163249</v>
      </c>
      <c r="EI5">
        <f t="shared" si="5"/>
        <v>0.98526201048653483</v>
      </c>
      <c r="EJ5">
        <f t="shared" si="5"/>
        <v>0.98648638162965863</v>
      </c>
      <c r="EK5">
        <f t="shared" si="5"/>
        <v>0.98761031616415773</v>
      </c>
      <c r="EL5">
        <f t="shared" si="5"/>
        <v>0.98864184877411532</v>
      </c>
      <c r="EM5">
        <f t="shared" si="5"/>
        <v>0.98958840407555004</v>
      </c>
      <c r="EN5">
        <f t="shared" si="5"/>
        <v>0.9904568376535563</v>
      </c>
      <c r="EO5">
        <f t="shared" si="5"/>
        <v>0.99125347522102236</v>
      </c>
      <c r="EP5">
        <f t="shared" si="5"/>
        <v>0.99198414982298111</v>
      </c>
      <c r="EQ5">
        <f t="shared" si="5"/>
        <v>0.99265423705027511</v>
      </c>
      <c r="ER5">
        <f t="shared" si="5"/>
        <v>0.99326868825815873</v>
      </c>
      <c r="ES5">
        <f t="shared" si="5"/>
        <v>0.99383206181081596</v>
      </c>
      <c r="ET5">
        <f t="shared" si="5"/>
        <v>0.9943485523925929</v>
      </c>
      <c r="EU5">
        <f t="shared" si="5"/>
        <v>0.99482201844187379</v>
      </c>
      <c r="EV5">
        <f t="shared" si="5"/>
        <v>0.99525600777477075</v>
      </c>
      <c r="EW5">
        <f t="shared" si="5"/>
        <v>0.99565378147380901</v>
      </c>
      <c r="EX5">
        <f t="shared" si="5"/>
        <v>0.99601833612214474</v>
      </c>
      <c r="EY5">
        <f t="shared" si="5"/>
        <v>0.99635242446704475</v>
      </c>
      <c r="EZ5">
        <f t="shared" si="5"/>
        <v>0.99665857459781393</v>
      </c>
      <c r="FA5">
        <f t="shared" si="5"/>
        <v>0.99693910772341732</v>
      </c>
      <c r="FB5">
        <f t="shared" si="5"/>
        <v>0.99719615463401878</v>
      </c>
      <c r="FC5">
        <f t="shared" si="5"/>
        <v>0.99743167092878204</v>
      </c>
      <c r="FD5">
        <f t="shared" si="5"/>
        <v>0.99764745108978481</v>
      </c>
      <c r="FE5">
        <f t="shared" si="5"/>
        <v>0.99784514147891312</v>
      </c>
      <c r="FF5">
        <f t="shared" si="5"/>
        <v>0.99802625233131526</v>
      </c>
      <c r="FG5">
        <f t="shared" si="5"/>
        <v>0.99819216881547668</v>
      </c>
      <c r="FH5">
        <f t="shared" si="5"/>
        <v>0.99834416122635683</v>
      </c>
      <c r="FI5">
        <f t="shared" si="5"/>
        <v>0.99848339437434175</v>
      </c>
    </row>
    <row r="6" spans="1:165">
      <c r="D6" t="s">
        <v>24</v>
      </c>
      <c r="E6">
        <f>1-E5</f>
        <v>0.99949266379071633</v>
      </c>
      <c r="F6">
        <f t="shared" ref="F6:BQ6" si="6">1-F5</f>
        <v>0.9994460359926568</v>
      </c>
      <c r="G6">
        <f t="shared" si="6"/>
        <v>0.99939512536251185</v>
      </c>
      <c r="H6">
        <f t="shared" si="6"/>
        <v>0.99933953901438732</v>
      </c>
      <c r="I6">
        <f t="shared" si="6"/>
        <v>0.99927884811680345</v>
      </c>
      <c r="J6">
        <f t="shared" si="6"/>
        <v>0.99921258462241391</v>
      </c>
      <c r="K6">
        <f t="shared" si="6"/>
        <v>0.99914023770374349</v>
      </c>
      <c r="L6">
        <f t="shared" si="6"/>
        <v>0.99906124986920086</v>
      </c>
      <c r="M6">
        <f t="shared" si="6"/>
        <v>0.99897501273150269</v>
      </c>
      <c r="N6">
        <f t="shared" si="6"/>
        <v>0.99888086239837315</v>
      </c>
      <c r="O6">
        <f t="shared" si="6"/>
        <v>0.99877807445296252</v>
      </c>
      <c r="P6">
        <f t="shared" si="6"/>
        <v>0.99866585848884704</v>
      </c>
      <c r="Q6">
        <f t="shared" si="6"/>
        <v>0.99854335216173296</v>
      </c>
      <c r="R6">
        <f t="shared" si="6"/>
        <v>0.99840961471708967</v>
      </c>
      <c r="S6">
        <f t="shared" si="6"/>
        <v>0.99826361994988244</v>
      </c>
      <c r="T6">
        <f t="shared" si="6"/>
        <v>0.99810424854936863</v>
      </c>
      <c r="U6">
        <f t="shared" si="6"/>
        <v>0.99793027977857662</v>
      </c>
      <c r="V6">
        <f t="shared" si="6"/>
        <v>0.99774038243461549</v>
      </c>
      <c r="W6">
        <f t="shared" si="6"/>
        <v>0.99753310503238979</v>
      </c>
      <c r="X6">
        <f t="shared" si="6"/>
        <v>0.99730686515065048</v>
      </c>
      <c r="Y6">
        <f t="shared" si="6"/>
        <v>0.99705993787563085</v>
      </c>
      <c r="Z6">
        <f t="shared" si="6"/>
        <v>0.99679044327385946</v>
      </c>
      <c r="AA6">
        <f t="shared" si="6"/>
        <v>0.9964963328221661</v>
      </c>
      <c r="AB6">
        <f t="shared" si="6"/>
        <v>0.99617537471948869</v>
      </c>
      <c r="AC6">
        <f t="shared" si="6"/>
        <v>0.99582513800195382</v>
      </c>
      <c r="AD6">
        <f t="shared" si="6"/>
        <v>0.99544297537996174</v>
      </c>
      <c r="AE6">
        <f t="shared" si="6"/>
        <v>0.99502600471382452</v>
      </c>
      <c r="AF6">
        <f t="shared" si="6"/>
        <v>0.99457108904306146</v>
      </c>
      <c r="AG6">
        <f t="shared" si="6"/>
        <v>0.99407481508398454</v>
      </c>
      <c r="AH6">
        <f t="shared" si="6"/>
        <v>0.99353347011098347</v>
      </c>
      <c r="AI6">
        <f t="shared" si="6"/>
        <v>0.99294301713926347</v>
      </c>
      <c r="AJ6">
        <f t="shared" si="6"/>
        <v>0.99229906833109938</v>
      </c>
      <c r="AK6">
        <f t="shared" si="6"/>
        <v>0.99159685655439189</v>
      </c>
      <c r="AL6">
        <f t="shared" si="6"/>
        <v>0.99083120503199273</v>
      </c>
      <c r="AM6">
        <f t="shared" si="6"/>
        <v>0.98999649503352249</v>
      </c>
      <c r="AN6">
        <f t="shared" si="6"/>
        <v>0.98908663157896726</v>
      </c>
      <c r="AO6">
        <f t="shared" si="6"/>
        <v>0.98809500714603549</v>
      </c>
      <c r="AP6">
        <f t="shared" si="6"/>
        <v>0.98701446340204257</v>
      </c>
      <c r="AQ6">
        <f t="shared" si="6"/>
        <v>0.98583725101703656</v>
      </c>
      <c r="AR6">
        <f t="shared" si="6"/>
        <v>0.98455498765919935</v>
      </c>
      <c r="AS6">
        <f t="shared" si="6"/>
        <v>0.98315861432759</v>
      </c>
      <c r="AT6">
        <f t="shared" si="6"/>
        <v>0.98163835024251422</v>
      </c>
      <c r="AU6">
        <f t="shared" si="6"/>
        <v>0.97998364659179016</v>
      </c>
      <c r="AV6">
        <f t="shared" si="6"/>
        <v>0.97818313952361668</v>
      </c>
      <c r="AW6">
        <f t="shared" si="6"/>
        <v>0.97622460288538138</v>
      </c>
      <c r="AX6">
        <f t="shared" si="6"/>
        <v>0.97409490133429522</v>
      </c>
      <c r="AY6">
        <f t="shared" si="6"/>
        <v>0.97177994459189743</v>
      </c>
      <c r="AZ6">
        <f t="shared" si="6"/>
        <v>0.96926464378168875</v>
      </c>
      <c r="BA6">
        <f t="shared" si="6"/>
        <v>0.96653287097860152</v>
      </c>
      <c r="BB6">
        <f t="shared" si="6"/>
        <v>0.96356742331132494</v>
      </c>
      <c r="BC6">
        <f t="shared" si="6"/>
        <v>0.96034999319357872</v>
      </c>
      <c r="BD6">
        <f t="shared" si="6"/>
        <v>0.95686114651713006</v>
      </c>
      <c r="BE6">
        <f t="shared" si="6"/>
        <v>0.95308031091516632</v>
      </c>
      <c r="BF6">
        <f t="shared" si="6"/>
        <v>0.94898577649527371</v>
      </c>
      <c r="BG6">
        <f t="shared" si="6"/>
        <v>0.94455471174019112</v>
      </c>
      <c r="BH6">
        <f t="shared" si="6"/>
        <v>0.93976319757241955</v>
      </c>
      <c r="BI6">
        <f t="shared" si="6"/>
        <v>0.93458628286308454</v>
      </c>
      <c r="BJ6">
        <f t="shared" si="6"/>
        <v>0.92899806491980663</v>
      </c>
      <c r="BK6">
        <f t="shared" si="6"/>
        <v>0.92297179869204182</v>
      </c>
      <c r="BL6">
        <f t="shared" si="6"/>
        <v>0.9164800385601688</v>
      </c>
      <c r="BM6">
        <f t="shared" si="6"/>
        <v>0.90949481659648335</v>
      </c>
      <c r="BN6">
        <f t="shared" si="6"/>
        <v>0.90198786106771134</v>
      </c>
      <c r="BO6">
        <f t="shared" si="6"/>
        <v>0.89393085865130384</v>
      </c>
      <c r="BP6">
        <f t="shared" si="6"/>
        <v>0.88529576332077231</v>
      </c>
      <c r="BQ6">
        <f t="shared" si="6"/>
        <v>0.87605515407733958</v>
      </c>
      <c r="BR6">
        <f t="shared" ref="BR6:EC6" si="7">1-BR5</f>
        <v>0.86618264262749978</v>
      </c>
      <c r="BS6">
        <f t="shared" si="7"/>
        <v>0.85565333069648908</v>
      </c>
      <c r="BT6">
        <f t="shared" si="7"/>
        <v>0.8444443149055435</v>
      </c>
      <c r="BU6">
        <f t="shared" si="7"/>
        <v>0.83253523502293469</v>
      </c>
      <c r="BV6">
        <f t="shared" si="7"/>
        <v>0.81990885894578636</v>
      </c>
      <c r="BW6">
        <f t="shared" si="7"/>
        <v>0.80655169503260038</v>
      </c>
      <c r="BX6">
        <f t="shared" si="7"/>
        <v>0.79245461947247409</v>
      </c>
      <c r="BY6">
        <f t="shared" si="7"/>
        <v>0.77761350337362511</v>
      </c>
      <c r="BZ6">
        <f t="shared" si="7"/>
        <v>0.76202982135001729</v>
      </c>
      <c r="CA6">
        <f t="shared" si="7"/>
        <v>0.74571122078810614</v>
      </c>
      <c r="CB6">
        <f t="shared" si="7"/>
        <v>0.72867202892392102</v>
      </c>
      <c r="CC6">
        <f t="shared" si="7"/>
        <v>0.71093367360800097</v>
      </c>
      <c r="CD6">
        <f t="shared" si="7"/>
        <v>0.69252499343216967</v>
      </c>
      <c r="CE6">
        <f t="shared" si="7"/>
        <v>0.67348241395813313</v>
      </c>
      <c r="CF6">
        <f t="shared" si="7"/>
        <v>0.65384996928507566</v>
      </c>
      <c r="CG6">
        <f t="shared" si="7"/>
        <v>0.6336791521954126</v>
      </c>
      <c r="CH6">
        <f t="shared" si="7"/>
        <v>0.61302858158451257</v>
      </c>
      <c r="CI6">
        <f t="shared" si="7"/>
        <v>0.59196348264014875</v>
      </c>
      <c r="CJ6">
        <f t="shared" si="7"/>
        <v>0.57055498298307472</v>
      </c>
      <c r="CK6">
        <f t="shared" si="7"/>
        <v>0.54887923627828727</v>
      </c>
      <c r="CL6">
        <f t="shared" si="7"/>
        <v>0.52701639314622939</v>
      </c>
      <c r="CM6">
        <f t="shared" si="7"/>
        <v>0.50504944695907117</v>
      </c>
      <c r="CN6">
        <f t="shared" si="7"/>
        <v>0.48306298871482289</v>
      </c>
      <c r="CO6">
        <f t="shared" si="7"/>
        <v>0.46114191011819383</v>
      </c>
      <c r="CP6">
        <f t="shared" si="7"/>
        <v>0.43937009685745243</v>
      </c>
      <c r="CQ6">
        <f t="shared" si="7"/>
        <v>0.4178291546118611</v>
      </c>
      <c r="CR6">
        <f t="shared" si="7"/>
        <v>0.39659720850852787</v>
      </c>
      <c r="CS6">
        <f t="shared" si="7"/>
        <v>0.37574781272344426</v>
      </c>
      <c r="CT6">
        <f t="shared" si="7"/>
        <v>0.35534900102235867</v>
      </c>
      <c r="CU6">
        <f t="shared" si="7"/>
        <v>0.33546250173825098</v>
      </c>
      <c r="CV6">
        <f t="shared" si="7"/>
        <v>0.31614313254737569</v>
      </c>
      <c r="CW6">
        <f t="shared" si="7"/>
        <v>0.29743838202740025</v>
      </c>
      <c r="CX6">
        <f t="shared" si="7"/>
        <v>0.27938817692128348</v>
      </c>
      <c r="CY6">
        <f t="shared" si="7"/>
        <v>0.26202482677173222</v>
      </c>
      <c r="CZ6">
        <f t="shared" si="7"/>
        <v>0.24537313150099149</v>
      </c>
      <c r="DA6">
        <f t="shared" si="7"/>
        <v>0.22945063282353206</v>
      </c>
      <c r="DB6">
        <f t="shared" si="7"/>
        <v>0.21426798719380791</v>
      </c>
      <c r="DC6">
        <f t="shared" si="7"/>
        <v>0.19982943628346594</v>
      </c>
      <c r="DD6">
        <f t="shared" si="7"/>
        <v>0.18613335062747072</v>
      </c>
      <c r="DE6">
        <f t="shared" si="7"/>
        <v>0.17317282287943159</v>
      </c>
      <c r="DF6">
        <f t="shared" si="7"/>
        <v>0.16093628883311739</v>
      </c>
      <c r="DG6">
        <f t="shared" si="7"/>
        <v>0.14940815674459806</v>
      </c>
      <c r="DH6">
        <f t="shared" si="7"/>
        <v>0.13856942828013075</v>
      </c>
      <c r="DI6">
        <f t="shared" si="7"/>
        <v>0.12839829739599617</v>
      </c>
      <c r="DJ6">
        <f t="shared" si="7"/>
        <v>0.11887071644066116</v>
      </c>
      <c r="DK6">
        <f t="shared" si="7"/>
        <v>0.10996092161031457</v>
      </c>
      <c r="DL6">
        <f t="shared" si="7"/>
        <v>0.10164191248065735</v>
      </c>
      <c r="DM6">
        <f t="shared" si="7"/>
        <v>9.3885882613850669E-2</v>
      </c>
      <c r="DN6">
        <f t="shared" si="7"/>
        <v>8.6664600165900385E-2</v>
      </c>
      <c r="DO6">
        <f t="shared" si="7"/>
        <v>7.994973898957547E-2</v>
      </c>
      <c r="DP6">
        <f t="shared" si="7"/>
        <v>7.3713161954631401E-2</v>
      </c>
      <c r="DQ6">
        <f t="shared" si="7"/>
        <v>6.7927159118185032E-2</v>
      </c>
      <c r="DR6">
        <f t="shared" si="7"/>
        <v>6.2564644009890924E-2</v>
      </c>
      <c r="DS6">
        <f t="shared" si="7"/>
        <v>5.7599311689613408E-2</v>
      </c>
      <c r="DT6">
        <f t="shared" si="7"/>
        <v>5.3005762430998193E-2</v>
      </c>
      <c r="DU6">
        <f t="shared" si="7"/>
        <v>4.875959492240145E-2</v>
      </c>
      <c r="DV6">
        <f t="shared" si="7"/>
        <v>4.4837472793464839E-2</v>
      </c>
      <c r="DW6">
        <f t="shared" si="7"/>
        <v>4.1217168103331203E-2</v>
      </c>
      <c r="DX6">
        <f t="shared" si="7"/>
        <v>3.7877585192570007E-2</v>
      </c>
      <c r="DY6">
        <f t="shared" si="7"/>
        <v>3.4798768028030835E-2</v>
      </c>
      <c r="DZ6">
        <f t="shared" si="7"/>
        <v>3.1961893876396585E-2</v>
      </c>
      <c r="EA6">
        <f t="shared" si="7"/>
        <v>2.934925584241499E-2</v>
      </c>
      <c r="EB6">
        <f t="shared" si="7"/>
        <v>2.6944236512379649E-2</v>
      </c>
      <c r="EC6">
        <f t="shared" si="7"/>
        <v>2.473127466014502E-2</v>
      </c>
      <c r="ED6">
        <f t="shared" ref="ED6:FI6" si="8">1-ED5</f>
        <v>2.2695826707082922E-2</v>
      </c>
      <c r="EE6">
        <f t="shared" si="8"/>
        <v>2.0824324382153869E-2</v>
      </c>
      <c r="EF6">
        <f t="shared" si="8"/>
        <v>1.9104129805445069E-2</v>
      </c>
      <c r="EG6">
        <f t="shared" si="8"/>
        <v>1.7523489018613225E-2</v>
      </c>
      <c r="EH6">
        <f t="shared" si="8"/>
        <v>1.6071484808367509E-2</v>
      </c>
      <c r="EI6">
        <f t="shared" si="8"/>
        <v>1.4737989513465166E-2</v>
      </c>
      <c r="EJ6">
        <f t="shared" si="8"/>
        <v>1.3513618370341374E-2</v>
      </c>
      <c r="EK6">
        <f t="shared" si="8"/>
        <v>1.2389683835842269E-2</v>
      </c>
      <c r="EL6">
        <f t="shared" si="8"/>
        <v>1.1358151225884683E-2</v>
      </c>
      <c r="EM6">
        <f t="shared" si="8"/>
        <v>1.0411595924449957E-2</v>
      </c>
      <c r="EN6">
        <f t="shared" si="8"/>
        <v>9.543162346443701E-3</v>
      </c>
      <c r="EO6">
        <f t="shared" si="8"/>
        <v>8.7465247789776379E-3</v>
      </c>
      <c r="EP6">
        <f t="shared" si="8"/>
        <v>8.0158501770188906E-3</v>
      </c>
      <c r="EQ6">
        <f t="shared" si="8"/>
        <v>7.3457629497248877E-3</v>
      </c>
      <c r="ER6">
        <f t="shared" si="8"/>
        <v>6.7313117418412727E-3</v>
      </c>
      <c r="ES6">
        <f t="shared" si="8"/>
        <v>6.1679381891840412E-3</v>
      </c>
      <c r="ET6">
        <f t="shared" si="8"/>
        <v>5.6514476074071007E-3</v>
      </c>
      <c r="EU6">
        <f t="shared" si="8"/>
        <v>5.1779815581262101E-3</v>
      </c>
      <c r="EV6">
        <f t="shared" si="8"/>
        <v>4.7439922252292543E-3</v>
      </c>
      <c r="EW6">
        <f t="shared" si="8"/>
        <v>4.3462185261909925E-3</v>
      </c>
      <c r="EX6">
        <f t="shared" si="8"/>
        <v>3.9816638778552571E-3</v>
      </c>
      <c r="EY6">
        <f t="shared" si="8"/>
        <v>3.6475755329552495E-3</v>
      </c>
      <c r="EZ6">
        <f t="shared" si="8"/>
        <v>3.3414254021860712E-3</v>
      </c>
      <c r="FA6">
        <f t="shared" si="8"/>
        <v>3.0608922765826829E-3</v>
      </c>
      <c r="FB6">
        <f t="shared" si="8"/>
        <v>2.8038453659812168E-3</v>
      </c>
      <c r="FC6">
        <f t="shared" si="8"/>
        <v>2.5683290712179563E-3</v>
      </c>
      <c r="FD6">
        <f t="shared" si="8"/>
        <v>2.3525489102151909E-3</v>
      </c>
      <c r="FE6">
        <f t="shared" si="8"/>
        <v>2.1548585210868776E-3</v>
      </c>
      <c r="FF6">
        <f t="shared" si="8"/>
        <v>1.9737476686847444E-3</v>
      </c>
      <c r="FG6">
        <f t="shared" si="8"/>
        <v>1.807831184523323E-3</v>
      </c>
      <c r="FH6">
        <f t="shared" si="8"/>
        <v>1.6558387736431701E-3</v>
      </c>
      <c r="FI6">
        <f t="shared" si="8"/>
        <v>1.5166056256582516E-3</v>
      </c>
    </row>
    <row r="7" spans="1:165">
      <c r="D7" t="s">
        <v>25</v>
      </c>
      <c r="E7">
        <f>E$4*E5</f>
        <v>6.7896919427141616E-8</v>
      </c>
      <c r="F7">
        <f t="shared" ref="F7:BQ7" si="9">F$4*F5</f>
        <v>9.0438174424610418E-8</v>
      </c>
      <c r="G7">
        <f t="shared" si="9"/>
        <v>1.2016165624373906E-7</v>
      </c>
      <c r="H7">
        <f t="shared" si="9"/>
        <v>1.5925469883347957E-7</v>
      </c>
      <c r="I7">
        <f t="shared" si="9"/>
        <v>2.1053807532796712E-7</v>
      </c>
      <c r="J7">
        <f t="shared" si="9"/>
        <v>2.7763926236659683E-7</v>
      </c>
      <c r="K7">
        <f t="shared" si="9"/>
        <v>3.6521006081319449E-7</v>
      </c>
      <c r="L7">
        <f t="shared" si="9"/>
        <v>4.7919906143397382E-7</v>
      </c>
      <c r="M7">
        <f t="shared" si="9"/>
        <v>6.2719168793552674E-7</v>
      </c>
      <c r="N7">
        <f t="shared" si="9"/>
        <v>8.1883321212751391E-7</v>
      </c>
      <c r="O7">
        <f t="shared" si="9"/>
        <v>1.0663532795339354E-6</v>
      </c>
      <c r="P7">
        <f t="shared" si="9"/>
        <v>1.385214176795533E-6</v>
      </c>
      <c r="Q7">
        <f t="shared" si="9"/>
        <v>1.7949093880273995E-6</v>
      </c>
      <c r="R7">
        <f t="shared" si="9"/>
        <v>2.319944003469914E-6</v>
      </c>
      <c r="S7">
        <f t="shared" si="9"/>
        <v>2.9910343407250237E-6</v>
      </c>
      <c r="T7">
        <f t="shared" si="9"/>
        <v>3.8465707980268559E-6</v>
      </c>
      <c r="U7">
        <f t="shared" si="9"/>
        <v>4.9343955602286385E-6</v>
      </c>
      <c r="V7">
        <f t="shared" si="9"/>
        <v>6.3139553964852249E-6</v>
      </c>
      <c r="W7">
        <f t="shared" si="9"/>
        <v>8.058899489832847E-6</v>
      </c>
      <c r="X7">
        <f t="shared" si="9"/>
        <v>1.0260203074452082E-5</v>
      </c>
      <c r="Y7">
        <f t="shared" si="9"/>
        <v>1.3029909656884328E-5</v>
      </c>
      <c r="Z7">
        <f>Z$4*Z5</f>
        <v>1.65055977647131E-5</v>
      </c>
      <c r="AA7">
        <f t="shared" si="9"/>
        <v>2.0855692464160983E-5</v>
      </c>
      <c r="AB7">
        <f t="shared" si="9"/>
        <v>2.6285757231978317E-5</v>
      </c>
      <c r="AC7">
        <f t="shared" si="9"/>
        <v>3.3045918011157868E-5</v>
      </c>
      <c r="AD7">
        <f t="shared" si="9"/>
        <v>4.1439588203607499E-5</v>
      </c>
      <c r="AE7">
        <f t="shared" si="9"/>
        <v>5.1833680644479462E-5</v>
      </c>
      <c r="AF7">
        <f t="shared" si="9"/>
        <v>6.467050984304837E-5</v>
      </c>
      <c r="AG7">
        <f t="shared" si="9"/>
        <v>8.0481604418135459E-5</v>
      </c>
      <c r="AH7">
        <f t="shared" si="9"/>
        <v>9.9903665010358665E-5</v>
      </c>
      <c r="AI7">
        <f t="shared" si="9"/>
        <v>1.2369691616095338E-4</v>
      </c>
      <c r="AJ7">
        <f t="shared" si="9"/>
        <v>1.5276611066298131E-4</v>
      </c>
      <c r="AK7">
        <f t="shared" si="9"/>
        <v>1.8818445046458031E-4</v>
      </c>
      <c r="AL7">
        <f t="shared" si="9"/>
        <v>2.312206878605338E-4</v>
      </c>
      <c r="AM7">
        <f t="shared" si="9"/>
        <v>2.833696627337018E-4</v>
      </c>
      <c r="AN7">
        <f t="shared" si="9"/>
        <v>3.4638651403794612E-4</v>
      </c>
      <c r="AO7">
        <f t="shared" si="9"/>
        <v>4.2232477433168608E-4</v>
      </c>
      <c r="AP7">
        <f t="shared" si="9"/>
        <v>5.1357851250950618E-4</v>
      </c>
      <c r="AQ7">
        <f t="shared" si="9"/>
        <v>6.2292862923886947E-4</v>
      </c>
      <c r="AR7">
        <f t="shared" si="9"/>
        <v>7.5359332908805313E-4</v>
      </c>
      <c r="AS7">
        <f t="shared" si="9"/>
        <v>9.0928268987477631E-4</v>
      </c>
      <c r="AT7">
        <f t="shared" si="9"/>
        <v>1.0942571202359138E-3</v>
      </c>
      <c r="AU7">
        <f t="shared" si="9"/>
        <v>1.3133893376975673E-3</v>
      </c>
      <c r="AV7">
        <f t="shared" si="9"/>
        <v>1.5722293086413615E-3</v>
      </c>
      <c r="AW7">
        <f t="shared" si="9"/>
        <v>1.8770713658657621E-3</v>
      </c>
      <c r="AX7">
        <f t="shared" si="9"/>
        <v>2.235022456813251E-3</v>
      </c>
      <c r="AY7">
        <f t="shared" si="9"/>
        <v>2.6540701746566768E-3</v>
      </c>
      <c r="AZ7">
        <f t="shared" si="9"/>
        <v>3.1431488851125905E-3</v>
      </c>
      <c r="BA7">
        <f t="shared" si="9"/>
        <v>3.7122018853785457E-3</v>
      </c>
      <c r="BB7">
        <f t="shared" si="9"/>
        <v>4.3722371212241862E-3</v>
      </c>
      <c r="BC7">
        <f t="shared" si="9"/>
        <v>5.1353735497039329E-3</v>
      </c>
      <c r="BD7">
        <f t="shared" si="9"/>
        <v>6.0148747769199666E-3</v>
      </c>
      <c r="BE7">
        <f t="shared" si="9"/>
        <v>7.025166135089269E-3</v>
      </c>
      <c r="BF7">
        <f t="shared" si="9"/>
        <v>8.1818309074523695E-3</v>
      </c>
      <c r="BG7">
        <f t="shared" si="9"/>
        <v>9.5015809847682608E-3</v>
      </c>
      <c r="BH7">
        <f t="shared" si="9"/>
        <v>1.1002196870156791E-2</v>
      </c>
      <c r="BI7">
        <f t="shared" si="9"/>
        <v>1.27024316726054E-2</v>
      </c>
      <c r="BJ7">
        <f t="shared" si="9"/>
        <v>1.4621873582312905E-2</v>
      </c>
      <c r="BK7">
        <f t="shared" si="9"/>
        <v>1.6780761347840244E-2</v>
      </c>
      <c r="BL7">
        <f t="shared" si="9"/>
        <v>1.9199747525652996E-2</v>
      </c>
      <c r="BM7">
        <f t="shared" si="9"/>
        <v>2.1899604800886867E-2</v>
      </c>
      <c r="BN7">
        <f t="shared" si="9"/>
        <v>2.4900871539664336E-2</v>
      </c>
      <c r="BO7">
        <f t="shared" si="9"/>
        <v>2.822343398231417E-2</v>
      </c>
      <c r="BP7">
        <f t="shared" si="9"/>
        <v>3.1886044172017992E-2</v>
      </c>
      <c r="BQ7">
        <f t="shared" si="9"/>
        <v>3.5905774872118247E-2</v>
      </c>
      <c r="BR7">
        <f t="shared" ref="BR7:EC7" si="10">BR$4*BR5</f>
        <v>4.029741537689651E-2</v>
      </c>
      <c r="BS7">
        <f t="shared" si="10"/>
        <v>4.5072815258412419E-2</v>
      </c>
      <c r="BT7">
        <f t="shared" si="10"/>
        <v>5.0240186674715616E-2</v>
      </c>
      <c r="BU7">
        <f t="shared" si="10"/>
        <v>5.5803379807851168E-2</v>
      </c>
      <c r="BV7">
        <f t="shared" si="10"/>
        <v>6.1761150167971672E-2</v>
      </c>
      <c r="BW7">
        <f t="shared" si="10"/>
        <v>6.8106440700347409E-2</v>
      </c>
      <c r="BX7">
        <f t="shared" si="10"/>
        <v>7.4825705614535762E-2</v>
      </c>
      <c r="BY7">
        <f t="shared" si="10"/>
        <v>8.1898306314159605E-2</v>
      </c>
      <c r="BZ7">
        <f t="shared" si="10"/>
        <v>8.9296012392505203E-2</v>
      </c>
      <c r="CA7">
        <f t="shared" si="10"/>
        <v>9.6982641999747737E-2</v>
      </c>
      <c r="CB7">
        <f t="shared" si="10"/>
        <v>0.10491387561192539</v>
      </c>
      <c r="CC7">
        <f t="shared" si="10"/>
        <v>0.11303727500991573</v>
      </c>
      <c r="CD7">
        <f t="shared" si="10"/>
        <v>0.12129253486177646</v>
      </c>
      <c r="CE7">
        <f t="shared" si="10"/>
        <v>0.12961198757536344</v>
      </c>
      <c r="CF7">
        <f t="shared" si="10"/>
        <v>0.13792137310207725</v>
      </c>
      <c r="CG7">
        <f t="shared" si="10"/>
        <v>0.14614087438174828</v>
      </c>
      <c r="CH7">
        <f t="shared" si="10"/>
        <v>0.15418640659626948</v>
      </c>
      <c r="CI7">
        <f t="shared" si="10"/>
        <v>0.16197113502964092</v>
      </c>
      <c r="CJ7">
        <f t="shared" si="10"/>
        <v>0.16940718297456367</v>
      </c>
      <c r="CK7">
        <f t="shared" si="10"/>
        <v>0.17640747875400367</v>
      </c>
      <c r="CL7">
        <f t="shared" si="10"/>
        <v>0.18288768054076671</v>
      </c>
      <c r="CM7">
        <f t="shared" si="10"/>
        <v>0.18876811018525816</v>
      </c>
      <c r="CN7">
        <f t="shared" si="10"/>
        <v>0.19397562344885491</v>
      </c>
      <c r="CO7">
        <f t="shared" si="10"/>
        <v>0.19844534436435357</v>
      </c>
      <c r="CP7">
        <f t="shared" si="10"/>
        <v>0.20212219604515058</v>
      </c>
      <c r="CQ7">
        <f t="shared" si="10"/>
        <v>0.20496216891422361</v>
      </c>
      <c r="CR7">
        <f t="shared" si="10"/>
        <v>0.20693327944354295</v>
      </c>
      <c r="CS7">
        <f t="shared" si="10"/>
        <v>0.20801618720956763</v>
      </c>
      <c r="CT7">
        <f t="shared" si="10"/>
        <v>0.20820445430208701</v>
      </c>
      <c r="CU7">
        <f t="shared" si="10"/>
        <v>0.2075044477019384</v>
      </c>
      <c r="CV7">
        <f t="shared" si="10"/>
        <v>0.20593490102611173</v>
      </c>
      <c r="CW7">
        <f t="shared" si="10"/>
        <v>0.20352616602110205</v>
      </c>
      <c r="CX7">
        <f t="shared" si="10"/>
        <v>0.20031919558318678</v>
      </c>
      <c r="CY7">
        <f t="shared" si="10"/>
        <v>0.1963643083875205</v>
      </c>
      <c r="CZ7">
        <f t="shared" si="10"/>
        <v>0.19171979019715688</v>
      </c>
      <c r="DA7">
        <f t="shared" si="10"/>
        <v>0.18645038865345737</v>
      </c>
      <c r="DB7">
        <f t="shared" si="10"/>
        <v>0.18062575710801862</v>
      </c>
      <c r="DC7">
        <f t="shared" si="10"/>
        <v>0.17431889930301012</v>
      </c>
      <c r="DD7">
        <f t="shared" si="10"/>
        <v>0.16760466100740667</v>
      </c>
      <c r="DE7">
        <f t="shared" si="10"/>
        <v>0.16055830767794946</v>
      </c>
      <c r="DF7">
        <f t="shared" si="10"/>
        <v>0.15325421942774956</v>
      </c>
      <c r="DG7">
        <f t="shared" si="10"/>
        <v>0.14576472658602746</v>
      </c>
      <c r="DH7">
        <f t="shared" si="10"/>
        <v>0.13815910136648474</v>
      </c>
      <c r="DI7">
        <f t="shared" si="10"/>
        <v>0.1305027139746977</v>
      </c>
      <c r="DJ7">
        <f t="shared" si="10"/>
        <v>0.1228563551182731</v>
      </c>
      <c r="DK7">
        <f t="shared" si="10"/>
        <v>0.1152757214817182</v>
      </c>
      <c r="DL7">
        <f t="shared" si="10"/>
        <v>0.10781105635125143</v>
      </c>
      <c r="DM7">
        <f t="shared" si="10"/>
        <v>0.10050693421530985</v>
      </c>
      <c r="DN7">
        <f t="shared" si="10"/>
        <v>9.3402175765644913E-2</v>
      </c>
      <c r="DO7">
        <f t="shared" si="10"/>
        <v>8.6529878188394443E-2</v>
      </c>
      <c r="DP7">
        <f t="shared" si="10"/>
        <v>7.9917544850841515E-2</v>
      </c>
      <c r="DQ7">
        <f t="shared" si="10"/>
        <v>7.3587298335583418E-2</v>
      </c>
      <c r="DR7">
        <f t="shared" si="10"/>
        <v>6.7556161127754977E-2</v>
      </c>
      <c r="DS7">
        <f t="shared" si="10"/>
        <v>6.183638900770206E-2</v>
      </c>
      <c r="DT7">
        <f t="shared" si="10"/>
        <v>5.6435843236787242E-2</v>
      </c>
      <c r="DU7">
        <f t="shared" si="10"/>
        <v>5.1358388856536069E-2</v>
      </c>
      <c r="DV7">
        <f t="shared" si="10"/>
        <v>4.6604307773600424E-2</v>
      </c>
      <c r="DW7">
        <f t="shared" si="10"/>
        <v>4.2170716711112922E-2</v>
      </c>
      <c r="DX7">
        <f t="shared" si="10"/>
        <v>3.8051981519699164E-2</v>
      </c>
      <c r="DY7">
        <f t="shared" si="10"/>
        <v>3.4240120718886574E-2</v>
      </c>
      <c r="DZ7">
        <f t="shared" si="10"/>
        <v>3.072519245202204E-2</v>
      </c>
      <c r="EA7">
        <f t="shared" si="10"/>
        <v>2.7495660263665189E-2</v>
      </c>
      <c r="EB7">
        <f t="shared" si="10"/>
        <v>2.4538734233378181E-2</v>
      </c>
      <c r="EC7">
        <f t="shared" si="10"/>
        <v>2.18406850152362E-2</v>
      </c>
      <c r="ED7">
        <f t="shared" ref="ED7:FI7" si="11">ED$4*ED5</f>
        <v>1.9387129234192137E-2</v>
      </c>
      <c r="EE7">
        <f t="shared" si="11"/>
        <v>1.7163285478222601E-2</v>
      </c>
      <c r="EF7">
        <f t="shared" si="11"/>
        <v>1.5154200801330307E-2</v>
      </c>
      <c r="EG7">
        <f t="shared" si="11"/>
        <v>1.3344948221478962E-2</v>
      </c>
      <c r="EH7">
        <f t="shared" si="11"/>
        <v>1.1720796165431979E-2</v>
      </c>
      <c r="EI7">
        <f t="shared" si="11"/>
        <v>1.0267351186407127E-2</v>
      </c>
      <c r="EJ7">
        <f t="shared" si="11"/>
        <v>8.9706755683177045E-3</v>
      </c>
      <c r="EK7">
        <f t="shared" si="11"/>
        <v>7.81738164044893E-3</v>
      </c>
      <c r="EL7">
        <f t="shared" si="11"/>
        <v>6.7947047672017548E-3</v>
      </c>
      <c r="EM7">
        <f t="shared" si="11"/>
        <v>5.8905570574939595E-3</v>
      </c>
      <c r="EN7">
        <f t="shared" si="11"/>
        <v>5.09356386583577E-3</v>
      </c>
      <c r="EO7">
        <f t="shared" si="11"/>
        <v>4.3930851399863191E-3</v>
      </c>
      <c r="EP7">
        <f t="shared" si="11"/>
        <v>3.7792236160323791E-3</v>
      </c>
      <c r="EQ7">
        <f t="shared" si="11"/>
        <v>3.2428217778134294E-3</v>
      </c>
      <c r="ER7">
        <f t="shared" si="11"/>
        <v>2.7754493904016304E-3</v>
      </c>
      <c r="ES7">
        <f t="shared" si="11"/>
        <v>2.3693832928006423E-3</v>
      </c>
      <c r="ET7">
        <f t="shared" si="11"/>
        <v>2.0175809985110275E-3</v>
      </c>
      <c r="EU7">
        <f t="shared" si="11"/>
        <v>1.7136495088546603E-3</v>
      </c>
      <c r="EV7">
        <f t="shared" si="11"/>
        <v>1.4518105970707045E-3</v>
      </c>
      <c r="EW7">
        <f t="shared" si="11"/>
        <v>1.2268636746946748E-3</v>
      </c>
      <c r="EX7">
        <f t="shared" si="11"/>
        <v>1.0341472085314226E-3</v>
      </c>
      <c r="EY7">
        <f t="shared" si="11"/>
        <v>8.6949951899927783E-4</v>
      </c>
      <c r="EZ7">
        <f t="shared" si="11"/>
        <v>7.2921966060833282E-4</v>
      </c>
      <c r="FA7">
        <f t="shared" si="11"/>
        <v>6.1002896422186065E-4</v>
      </c>
      <c r="FB7">
        <f t="shared" si="11"/>
        <v>5.0903370949137493E-4</v>
      </c>
      <c r="FC7">
        <f t="shared" si="11"/>
        <v>4.2368929503301613E-4</v>
      </c>
      <c r="FD7">
        <f t="shared" si="11"/>
        <v>3.5176618377914527E-4</v>
      </c>
      <c r="FE7">
        <f t="shared" si="11"/>
        <v>2.9131782147071342E-4</v>
      </c>
      <c r="FF7">
        <f t="shared" si="11"/>
        <v>2.4065065720041426E-4</v>
      </c>
      <c r="FG7">
        <f t="shared" si="11"/>
        <v>1.9829633583661268E-4</v>
      </c>
      <c r="FH7">
        <f t="shared" si="11"/>
        <v>1.6298608247456112E-4</v>
      </c>
      <c r="FI7">
        <f t="shared" si="11"/>
        <v>1.3362725809160724E-4</v>
      </c>
    </row>
    <row r="8" spans="1:165">
      <c r="D8" t="s">
        <v>26</v>
      </c>
      <c r="E8">
        <f>E$4*E6</f>
        <v>1.3376232884545824E-4</v>
      </c>
      <c r="F8">
        <f t="shared" ref="F8:BQ8" si="12">F$4*F6</f>
        <v>1.6316597059181739E-4</v>
      </c>
      <c r="G8">
        <f t="shared" si="12"/>
        <v>1.9853530973652897E-4</v>
      </c>
      <c r="H8">
        <f>H$4*H6</f>
        <v>2.4096732552715975E-4</v>
      </c>
      <c r="I8">
        <f t="shared" si="12"/>
        <v>2.9173638771613233E-4</v>
      </c>
      <c r="J8">
        <f t="shared" si="12"/>
        <v>3.5231804310507882E-4</v>
      </c>
      <c r="K8">
        <f t="shared" si="12"/>
        <v>4.2441506048993823E-4</v>
      </c>
      <c r="L8">
        <f t="shared" si="12"/>
        <v>5.0998577528275164E-4</v>
      </c>
      <c r="M8">
        <f t="shared" si="12"/>
        <v>6.112747384258364E-4</v>
      </c>
      <c r="N8">
        <f t="shared" si="12"/>
        <v>7.3084562961818337E-4</v>
      </c>
      <c r="O8">
        <f t="shared" si="12"/>
        <v>8.7161634176622618E-4</v>
      </c>
      <c r="P8">
        <f t="shared" si="12"/>
        <v>1.0368960814846147E-3</v>
      </c>
      <c r="Q8">
        <f t="shared" si="12"/>
        <v>1.2304242590849925E-3</v>
      </c>
      <c r="R8">
        <f t="shared" si="12"/>
        <v>1.4564108606632759E-3</v>
      </c>
      <c r="S8">
        <f t="shared" si="12"/>
        <v>1.7195779047129562E-3</v>
      </c>
      <c r="T8">
        <f t="shared" si="12"/>
        <v>2.0252014865017411E-3</v>
      </c>
      <c r="U8">
        <f t="shared" si="12"/>
        <v>2.3791538059046119E-3</v>
      </c>
      <c r="V8">
        <f t="shared" si="12"/>
        <v>2.7879444594829622E-3</v>
      </c>
      <c r="W8">
        <f t="shared" si="12"/>
        <v>3.2587601567100853E-3</v>
      </c>
      <c r="X8">
        <f t="shared" si="12"/>
        <v>3.7995018951473584E-3</v>
      </c>
      <c r="Y8">
        <f t="shared" si="12"/>
        <v>4.4188185022811226E-3</v>
      </c>
      <c r="Z8">
        <f t="shared" si="12"/>
        <v>5.1261353252892257E-3</v>
      </c>
      <c r="AA8">
        <f t="shared" si="12"/>
        <v>5.931676727311693E-3</v>
      </c>
      <c r="AB8">
        <f t="shared" si="12"/>
        <v>6.8464809333819926E-3</v>
      </c>
      <c r="AC8">
        <f t="shared" si="12"/>
        <v>7.8824056649688112E-3</v>
      </c>
      <c r="AD8">
        <f t="shared" si="12"/>
        <v>9.0521229133874465E-3</v>
      </c>
      <c r="AE8">
        <f t="shared" si="12"/>
        <v>1.0369101133778112E-2</v>
      </c>
      <c r="AF8">
        <f>AF$4*AF6</f>
        <v>1.184757309776213E-2</v>
      </c>
      <c r="AG8">
        <f t="shared" si="12"/>
        <v>1.3502487629267477E-2</v>
      </c>
      <c r="AH8">
        <f t="shared" si="12"/>
        <v>1.5349443469384817E-2</v>
      </c>
      <c r="AI8">
        <f t="shared" si="12"/>
        <v>1.7404603577407588E-2</v>
      </c>
      <c r="AJ8">
        <f t="shared" si="12"/>
        <v>1.9684588281132332E-2</v>
      </c>
      <c r="AK8">
        <f t="shared" si="12"/>
        <v>2.220634584437832E-2</v>
      </c>
      <c r="AL8">
        <f t="shared" si="12"/>
        <v>2.4986999227333849E-2</v>
      </c>
      <c r="AM8">
        <f t="shared" si="12"/>
        <v>2.8043668078867483E-2</v>
      </c>
      <c r="AN8">
        <f t="shared" si="12"/>
        <v>3.139326532162947E-2</v>
      </c>
      <c r="AO8">
        <f t="shared" si="12"/>
        <v>3.5052268071899741E-2</v>
      </c>
      <c r="AP8">
        <f t="shared" si="12"/>
        <v>3.9036463076860713E-2</v>
      </c>
      <c r="AQ8">
        <f t="shared" si="12"/>
        <v>4.336066735118832E-2</v>
      </c>
      <c r="AR8">
        <f t="shared" si="12"/>
        <v>4.8038425250094711E-2</v>
      </c>
      <c r="AS8">
        <f t="shared" si="12"/>
        <v>5.308168382331329E-2</v>
      </c>
      <c r="AT8">
        <f t="shared" si="12"/>
        <v>5.8500448948580162E-2</v>
      </c>
      <c r="AU8">
        <f t="shared" si="12"/>
        <v>6.4302425436979033E-2</v>
      </c>
      <c r="AV8">
        <f t="shared" si="12"/>
        <v>7.0492645027576614E-2</v>
      </c>
      <c r="AW8">
        <f t="shared" si="12"/>
        <v>7.7073086935028387E-2</v>
      </c>
      <c r="AX8">
        <f t="shared" si="12"/>
        <v>8.4042296369698274E-2</v>
      </c>
      <c r="AY8">
        <f t="shared" si="12"/>
        <v>9.1395007202230275E-2</v>
      </c>
      <c r="AZ8">
        <f>AZ$4*AZ6</f>
        <v>9.9121775678865445E-2</v>
      </c>
      <c r="BA8">
        <f t="shared" si="12"/>
        <v>0.107208632794077</v>
      </c>
      <c r="BB8">
        <f t="shared" si="12"/>
        <v>0.1156367635757614</v>
      </c>
      <c r="BC8">
        <f t="shared" si="12"/>
        <v>0.12438222211618782</v>
      </c>
      <c r="BD8">
        <f t="shared" si="12"/>
        <v>0.13341569166844033</v>
      </c>
      <c r="BE8">
        <f t="shared" si="12"/>
        <v>0.1427022995006556</v>
      </c>
      <c r="BF8">
        <f t="shared" si="12"/>
        <v>0.15220149643446723</v>
      </c>
      <c r="BG8">
        <f t="shared" si="12"/>
        <v>0.16186701106303908</v>
      </c>
      <c r="BH8">
        <f t="shared" si="12"/>
        <v>0.17164688851886514</v>
      </c>
      <c r="BI8">
        <f t="shared" si="12"/>
        <v>0.18148362331060755</v>
      </c>
      <c r="BJ8">
        <f t="shared" si="12"/>
        <v>0.19131439513766188</v>
      </c>
      <c r="BK8">
        <f t="shared" si="12"/>
        <v>0.20107141568471029</v>
      </c>
      <c r="BL8">
        <f t="shared" si="12"/>
        <v>0.21068239315858003</v>
      </c>
      <c r="BM8">
        <f t="shared" si="12"/>
        <v>0.22007111971825649</v>
      </c>
      <c r="BN8">
        <f t="shared" si="12"/>
        <v>0.22915818492952469</v>
      </c>
      <c r="BO8">
        <f t="shared" si="12"/>
        <v>0.23786181591644065</v>
      </c>
      <c r="BP8">
        <f t="shared" si="12"/>
        <v>0.24609884195897849</v>
      </c>
      <c r="BQ8">
        <f t="shared" si="12"/>
        <v>0.25378577788936452</v>
      </c>
      <c r="BR8">
        <f t="shared" ref="BR8:EC8" si="13">BR$4*BR6</f>
        <v>0.26084001677790791</v>
      </c>
      <c r="BS8">
        <f t="shared" si="13"/>
        <v>0.26718111810834883</v>
      </c>
      <c r="BT8">
        <f t="shared" si="13"/>
        <v>0.27273217299319863</v>
      </c>
      <c r="BU8">
        <f t="shared" si="13"/>
        <v>0.27742122308394851</v>
      </c>
      <c r="BV8">
        <f>BV$4*BV6</f>
        <v>0.28118270485141222</v>
      </c>
      <c r="BW8">
        <f t="shared" si="13"/>
        <v>0.28395888606395209</v>
      </c>
      <c r="BX8">
        <f t="shared" si="13"/>
        <v>0.28570125684711217</v>
      </c>
      <c r="BY8">
        <f t="shared" si="13"/>
        <v>0.28637183398916372</v>
      </c>
      <c r="BZ8">
        <f t="shared" si="13"/>
        <v>0.28594433452443269</v>
      </c>
      <c r="CA8">
        <f t="shared" si="13"/>
        <v>0.28440517346077637</v>
      </c>
      <c r="CB8">
        <f t="shared" si="13"/>
        <v>0.28175424119092385</v>
      </c>
      <c r="CC8">
        <f t="shared" si="13"/>
        <v>0.27800541896554015</v>
      </c>
      <c r="CD8">
        <f t="shared" si="13"/>
        <v>0.27318679604611246</v>
      </c>
      <c r="CE8">
        <f t="shared" si="13"/>
        <v>0.26734055990164834</v>
      </c>
      <c r="CF8">
        <f t="shared" si="13"/>
        <v>0.26052254099268679</v>
      </c>
      <c r="CG8">
        <f t="shared" si="13"/>
        <v>0.25280140601968443</v>
      </c>
      <c r="CH8">
        <f t="shared" si="13"/>
        <v>0.24425750749849456</v>
      </c>
      <c r="CI8">
        <f t="shared" si="13"/>
        <v>0.23498141244737089</v>
      </c>
      <c r="CJ8">
        <f t="shared" si="13"/>
        <v>0.22507214793332528</v>
      </c>
      <c r="CK8">
        <f t="shared" si="13"/>
        <v>0.21463521522145224</v>
      </c>
      <c r="CL8">
        <f t="shared" si="13"/>
        <v>0.20378043626208253</v>
      </c>
      <c r="CM8">
        <f t="shared" si="13"/>
        <v>0.19261970527526601</v>
      </c>
      <c r="CN8">
        <f t="shared" si="13"/>
        <v>0.18126472346808301</v>
      </c>
      <c r="CO8">
        <f t="shared" si="13"/>
        <v>0.16982479593896976</v>
      </c>
      <c r="CP8">
        <f t="shared" si="13"/>
        <v>0.15840476641649737</v>
      </c>
      <c r="CQ8">
        <f t="shared" si="13"/>
        <v>0.14710315785007591</v>
      </c>
      <c r="CR8">
        <f t="shared" si="13"/>
        <v>0.13601057557584095</v>
      </c>
      <c r="CS8">
        <f t="shared" si="13"/>
        <v>0.12520841568223204</v>
      </c>
      <c r="CT8">
        <f t="shared" si="13"/>
        <v>0.11476790536582726</v>
      </c>
      <c r="CU8">
        <f t="shared" si="13"/>
        <v>0.10474948566482287</v>
      </c>
      <c r="CV8">
        <f t="shared" si="13"/>
        <v>9.5202531128692688E-2</v>
      </c>
      <c r="CW8">
        <f t="shared" si="13"/>
        <v>8.616538674038067E-2</v>
      </c>
      <c r="CX8">
        <f t="shared" si="13"/>
        <v>7.7665690547809682E-2</v>
      </c>
      <c r="CY8">
        <f t="shared" si="13"/>
        <v>6.9720941511234313E-2</v>
      </c>
      <c r="CZ8">
        <f t="shared" si="13"/>
        <v>6.2339266272032144E-2</v>
      </c>
      <c r="DA8">
        <f t="shared" si="13"/>
        <v>5.5520335865685992E-2</v>
      </c>
      <c r="DB8">
        <f t="shared" si="13"/>
        <v>4.925638357621439E-2</v>
      </c>
      <c r="DC8">
        <f t="shared" si="13"/>
        <v>4.3533277729540396E-2</v>
      </c>
      <c r="DD8">
        <f t="shared" si="13"/>
        <v>3.8331607712568098E-2</v>
      </c>
      <c r="DE8">
        <f t="shared" si="13"/>
        <v>3.3627747305263501E-2</v>
      </c>
      <c r="DF8">
        <f t="shared" si="13"/>
        <v>2.9394865961272353E-2</v>
      </c>
      <c r="DG8">
        <f t="shared" si="13"/>
        <v>2.5603865461779882E-2</v>
      </c>
      <c r="DH8">
        <f t="shared" si="13"/>
        <v>2.2224225975434862E-2</v>
      </c>
      <c r="DI8">
        <f t="shared" si="13"/>
        <v>1.9224751661047167E-2</v>
      </c>
      <c r="DJ8">
        <f t="shared" si="13"/>
        <v>1.6574211327087186E-2</v>
      </c>
      <c r="DK8">
        <f t="shared" si="13"/>
        <v>1.4241874184173539E-2</v>
      </c>
      <c r="DL8">
        <f t="shared" si="13"/>
        <v>1.2197944345734155E-2</v>
      </c>
      <c r="DM8">
        <f t="shared" si="13"/>
        <v>1.04139004641457E-2</v>
      </c>
      <c r="DN8">
        <f t="shared" si="13"/>
        <v>8.862748798333122E-3</v>
      </c>
      <c r="DO8">
        <f t="shared" si="13"/>
        <v>7.5191991884924984E-3</v>
      </c>
      <c r="DP8">
        <f t="shared" si="13"/>
        <v>6.3597739756700135E-3</v>
      </c>
      <c r="DQ8">
        <f t="shared" si="13"/>
        <v>5.3628599653107335E-3</v>
      </c>
      <c r="DR8">
        <f t="shared" si="13"/>
        <v>4.5087132084630031E-3</v>
      </c>
      <c r="DS8">
        <f t="shared" si="13"/>
        <v>3.7794257669745376E-3</v>
      </c>
      <c r="DT8">
        <f t="shared" si="13"/>
        <v>3.1588628320288309E-3</v>
      </c>
      <c r="DU8">
        <f t="shared" si="13"/>
        <v>2.6325776566519916E-3</v>
      </c>
      <c r="DV8">
        <f t="shared" si="13"/>
        <v>2.1877108055823381E-3</v>
      </c>
      <c r="DW8">
        <f t="shared" si="13"/>
        <v>1.8128792693142702E-3</v>
      </c>
      <c r="DX8">
        <f t="shared" si="13"/>
        <v>1.4980600696710574E-3</v>
      </c>
      <c r="DY8">
        <f t="shared" si="13"/>
        <v>1.2344721273448494E-3</v>
      </c>
      <c r="DZ8">
        <f t="shared" si="13"/>
        <v>1.0144593836453782E-3</v>
      </c>
      <c r="EA8">
        <f t="shared" si="13"/>
        <v>8.3137747793599851E-4</v>
      </c>
      <c r="EB8">
        <f t="shared" si="13"/>
        <v>6.7948568181620003E-4</v>
      </c>
      <c r="EC8">
        <f t="shared" si="13"/>
        <v>5.5384527960669822E-4</v>
      </c>
      <c r="ED8">
        <f t="shared" ref="ED8:FI8" si="14">ED$4*ED6</f>
        <v>4.5022515760317677E-4</v>
      </c>
      <c r="EE8">
        <f t="shared" si="14"/>
        <v>3.6501501534593904E-4</v>
      </c>
      <c r="EF8">
        <f t="shared" si="14"/>
        <v>2.951463330648662E-4</v>
      </c>
      <c r="EG8">
        <f t="shared" si="14"/>
        <v>2.3802101220665113E-4</v>
      </c>
      <c r="EH8">
        <f t="shared" si="14"/>
        <v>1.9144744217319961E-4</v>
      </c>
      <c r="EI8">
        <f t="shared" si="14"/>
        <v>1.5358362801546423E-4</v>
      </c>
      <c r="EJ8">
        <f t="shared" si="14"/>
        <v>1.2288693327334831E-4</v>
      </c>
      <c r="EK8">
        <f t="shared" si="14"/>
        <v>9.8069942531039015E-5</v>
      </c>
      <c r="EL8">
        <f t="shared" si="14"/>
        <v>7.8061923412216493E-5</v>
      </c>
      <c r="EM8">
        <f t="shared" si="14"/>
        <v>6.1975362281894522E-5</v>
      </c>
      <c r="EN8">
        <f t="shared" si="14"/>
        <v>4.9077057218168833E-5</v>
      </c>
      <c r="EO8">
        <f t="shared" si="14"/>
        <v>3.8763271951688478E-5</v>
      </c>
      <c r="EP8">
        <f t="shared" si="14"/>
        <v>3.0538482189431156E-5</v>
      </c>
      <c r="EQ8">
        <f t="shared" si="14"/>
        <v>2.3997278386488585E-5</v>
      </c>
      <c r="ER8">
        <f t="shared" si="14"/>
        <v>1.8809024477816806E-5</v>
      </c>
      <c r="ES8">
        <f t="shared" si="14"/>
        <v>1.4704908664198086E-5</v>
      </c>
      <c r="ET8">
        <f t="shared" si="14"/>
        <v>1.14670587887408E-5</v>
      </c>
      <c r="EU8">
        <f t="shared" si="14"/>
        <v>8.9194301990209925E-6</v>
      </c>
      <c r="EV8">
        <f t="shared" si="14"/>
        <v>6.9202075960414566E-6</v>
      </c>
      <c r="EW8">
        <f t="shared" si="14"/>
        <v>5.3554937783450989E-6</v>
      </c>
      <c r="EX8">
        <f t="shared" si="14"/>
        <v>4.1340871299877922E-6</v>
      </c>
      <c r="EY8">
        <f t="shared" si="14"/>
        <v>3.183176046482362E-6</v>
      </c>
      <c r="EZ8">
        <f t="shared" si="14"/>
        <v>2.4448022219780272E-6</v>
      </c>
      <c r="FA8">
        <f t="shared" si="14"/>
        <v>1.872965891911281E-6</v>
      </c>
      <c r="FB8">
        <f t="shared" si="14"/>
        <v>1.4312648528106655E-6</v>
      </c>
      <c r="FC8">
        <f t="shared" si="14"/>
        <v>1.0909755177353235E-6</v>
      </c>
      <c r="FD8">
        <f t="shared" si="14"/>
        <v>8.2949858830011523E-7</v>
      </c>
      <c r="FE8">
        <f t="shared" si="14"/>
        <v>6.2910432074684646E-7</v>
      </c>
      <c r="FF8">
        <f t="shared" si="14"/>
        <v>4.7592302557897916E-7</v>
      </c>
      <c r="FG8">
        <f t="shared" si="14"/>
        <v>3.5913555616003544E-7</v>
      </c>
      <c r="FH8">
        <f t="shared" si="14"/>
        <v>2.703262916808822E-7</v>
      </c>
      <c r="FI8">
        <f t="shared" si="14"/>
        <v>2.0296767327813904E-7</v>
      </c>
    </row>
    <row r="9" spans="1:165">
      <c r="C9" t="s">
        <v>30</v>
      </c>
      <c r="D9" t="s">
        <v>27</v>
      </c>
      <c r="E9">
        <f>INDEX(E3:FI3,MATCH(I9,E7:FI7,0))</f>
        <v>0.65</v>
      </c>
      <c r="F9" s="1" t="s">
        <v>31</v>
      </c>
      <c r="G9" s="1"/>
      <c r="H9" s="1"/>
      <c r="I9">
        <f>MAX(E7:FI7)</f>
        <v>0.20820445430208701</v>
      </c>
    </row>
    <row r="10" spans="1:165">
      <c r="D10" t="s">
        <v>28</v>
      </c>
      <c r="E10">
        <f>1.7*1.7*B5*B5*I10*(1-I10)</f>
        <v>0.7091418636139728</v>
      </c>
      <c r="F10" s="1" t="s">
        <v>32</v>
      </c>
      <c r="G10" s="1"/>
      <c r="H10" s="1"/>
      <c r="I10">
        <f>INDEX(E5:FI5,MATCH(I9,E7:FI7,0))</f>
        <v>0.64465099897764133</v>
      </c>
    </row>
    <row r="11" spans="1:165">
      <c r="D11" t="s">
        <v>29</v>
      </c>
      <c r="E11">
        <f>1/SQRT(E10)</f>
        <v>1.1874995065276222</v>
      </c>
    </row>
    <row r="14" spans="1:165">
      <c r="D14" s="2" t="s">
        <v>34</v>
      </c>
    </row>
    <row r="15" spans="1:165">
      <c r="D15" s="2"/>
    </row>
    <row r="16" spans="1:165">
      <c r="A16" t="s">
        <v>0</v>
      </c>
      <c r="B16" t="s">
        <v>1</v>
      </c>
      <c r="C16" t="s">
        <v>2</v>
      </c>
      <c r="D16" t="s">
        <v>3</v>
      </c>
      <c r="E16">
        <v>-4</v>
      </c>
      <c r="F16">
        <v>-3.2</v>
      </c>
      <c r="G16">
        <v>-2.4</v>
      </c>
      <c r="H16">
        <v>-1.6</v>
      </c>
      <c r="I16">
        <v>-0.8</v>
      </c>
      <c r="J16">
        <v>0</v>
      </c>
      <c r="K16">
        <v>0.8</v>
      </c>
      <c r="L16">
        <v>1.6</v>
      </c>
      <c r="M16">
        <v>2.4</v>
      </c>
      <c r="N16">
        <v>3.2</v>
      </c>
      <c r="O16">
        <v>4</v>
      </c>
    </row>
    <row r="17" spans="1:15">
      <c r="A17" t="s">
        <v>4</v>
      </c>
      <c r="B17" t="s">
        <v>6</v>
      </c>
      <c r="C17" t="s">
        <v>6</v>
      </c>
      <c r="D17" t="s">
        <v>5</v>
      </c>
      <c r="E17" s="3">
        <f>(1/SQRT(2*PI())*EXP(-1*E16^2/2))</f>
        <v>1.3383022576488537E-4</v>
      </c>
      <c r="F17" s="3">
        <f t="shared" ref="F17:O17" si="15">(1/SQRT(2*PI())*EXP(-1*F16^2/2))</f>
        <v>2.3840882014648404E-3</v>
      </c>
      <c r="G17" s="3">
        <f t="shared" si="15"/>
        <v>2.2394530294842899E-2</v>
      </c>
      <c r="H17" s="3">
        <f t="shared" si="15"/>
        <v>0.11092083467945554</v>
      </c>
      <c r="I17" s="3">
        <f t="shared" si="15"/>
        <v>0.28969155276148273</v>
      </c>
      <c r="J17" s="3">
        <f t="shared" si="15"/>
        <v>0.3989422804014327</v>
      </c>
      <c r="K17" s="3">
        <f t="shared" si="15"/>
        <v>0.28969155276148273</v>
      </c>
      <c r="L17" s="3">
        <f t="shared" si="15"/>
        <v>0.11092083467945554</v>
      </c>
      <c r="M17" s="3">
        <f t="shared" si="15"/>
        <v>2.2394530294842899E-2</v>
      </c>
      <c r="N17" s="3">
        <f t="shared" si="15"/>
        <v>2.3840882014648404E-3</v>
      </c>
      <c r="O17" s="3">
        <f t="shared" si="15"/>
        <v>1.3383022576488537E-4</v>
      </c>
    </row>
    <row r="18" spans="1:15">
      <c r="A18" t="s">
        <v>9</v>
      </c>
      <c r="B18">
        <v>1.0349699999999999</v>
      </c>
      <c r="C18">
        <v>0.31147999999999998</v>
      </c>
      <c r="D18" t="s">
        <v>23</v>
      </c>
      <c r="E18">
        <f>(1/(1+EXP(-1.7*$B18*(E$16-$C18))))</f>
        <v>5.073362092837218E-4</v>
      </c>
      <c r="F18">
        <f t="shared" ref="F18:N18" si="16">(1/(1+EXP(-1.7*$B18*(F$16-$C18))))</f>
        <v>2.0697202214233637E-3</v>
      </c>
      <c r="G18">
        <f t="shared" si="16"/>
        <v>8.4031434456080627E-3</v>
      </c>
      <c r="H18">
        <f t="shared" si="16"/>
        <v>3.3467129021398444E-2</v>
      </c>
      <c r="I18">
        <f t="shared" si="16"/>
        <v>0.12394484592266047</v>
      </c>
      <c r="J18">
        <f t="shared" si="16"/>
        <v>0.36632084780458746</v>
      </c>
      <c r="K18">
        <f t="shared" si="16"/>
        <v>0.70256161797259975</v>
      </c>
      <c r="L18">
        <f t="shared" si="16"/>
        <v>0.90611411738614933</v>
      </c>
      <c r="M18">
        <f t="shared" si="16"/>
        <v>0.97526872533985498</v>
      </c>
      <c r="N18">
        <f>(1/(1+EXP(-1.7*$B18*(N$16-$C18))))</f>
        <v>0.99383206181081596</v>
      </c>
      <c r="O18">
        <f>(1/(1+EXP(-1.7*$B18*(O$16-$C18))))</f>
        <v>0.99848339437434175</v>
      </c>
    </row>
    <row r="19" spans="1:15">
      <c r="D19" t="s">
        <v>24</v>
      </c>
      <c r="E19">
        <f>1-E18</f>
        <v>0.99949266379071633</v>
      </c>
      <c r="F19">
        <f t="shared" ref="F19:O19" si="17">1-F18</f>
        <v>0.99793027977857662</v>
      </c>
      <c r="G19">
        <f t="shared" si="17"/>
        <v>0.99159685655439189</v>
      </c>
      <c r="H19">
        <f t="shared" si="17"/>
        <v>0.96653287097860152</v>
      </c>
      <c r="I19">
        <f t="shared" si="17"/>
        <v>0.87605515407733958</v>
      </c>
      <c r="J19">
        <f t="shared" si="17"/>
        <v>0.6336791521954126</v>
      </c>
      <c r="K19">
        <f t="shared" si="17"/>
        <v>0.29743838202740025</v>
      </c>
      <c r="L19">
        <f t="shared" si="17"/>
        <v>9.3885882613850669E-2</v>
      </c>
      <c r="M19">
        <f t="shared" si="17"/>
        <v>2.473127466014502E-2</v>
      </c>
      <c r="N19">
        <f t="shared" si="17"/>
        <v>6.1679381891840412E-3</v>
      </c>
      <c r="O19">
        <f t="shared" si="17"/>
        <v>1.5166056256582516E-3</v>
      </c>
    </row>
    <row r="20" spans="1:15">
      <c r="D20" t="s">
        <v>25</v>
      </c>
      <c r="E20">
        <f>E$17*E18</f>
        <v>6.7896919427141616E-8</v>
      </c>
      <c r="F20">
        <f t="shared" ref="F20:O20" si="18">F$17*F18</f>
        <v>4.9343955602286385E-6</v>
      </c>
      <c r="G20">
        <f t="shared" si="18"/>
        <v>1.8818445046458031E-4</v>
      </c>
      <c r="H20">
        <f t="shared" si="18"/>
        <v>3.7122018853785457E-3</v>
      </c>
      <c r="I20">
        <f t="shared" si="18"/>
        <v>3.5905774872118247E-2</v>
      </c>
      <c r="J20">
        <f t="shared" si="18"/>
        <v>0.14614087438174828</v>
      </c>
      <c r="K20">
        <f>K$17*K18</f>
        <v>0.20352616602110205</v>
      </c>
      <c r="L20">
        <f t="shared" si="18"/>
        <v>0.10050693421530985</v>
      </c>
      <c r="M20">
        <f>M$17*M18</f>
        <v>2.18406850152362E-2</v>
      </c>
      <c r="N20">
        <f t="shared" si="18"/>
        <v>2.3693832928006423E-3</v>
      </c>
      <c r="O20">
        <f t="shared" si="18"/>
        <v>1.3362725809160724E-4</v>
      </c>
    </row>
    <row r="21" spans="1:15">
      <c r="D21" t="s">
        <v>26</v>
      </c>
      <c r="E21">
        <f>E$17*E19</f>
        <v>1.3376232884545824E-4</v>
      </c>
      <c r="F21">
        <f t="shared" ref="F21:O21" si="19">F$17*F19</f>
        <v>2.3791538059046119E-3</v>
      </c>
      <c r="G21">
        <f t="shared" si="19"/>
        <v>2.220634584437832E-2</v>
      </c>
      <c r="H21">
        <f>H$17*H19</f>
        <v>0.107208632794077</v>
      </c>
      <c r="I21">
        <f t="shared" si="19"/>
        <v>0.25378577788936452</v>
      </c>
      <c r="J21">
        <f t="shared" si="19"/>
        <v>0.25280140601968443</v>
      </c>
      <c r="K21">
        <f t="shared" si="19"/>
        <v>8.616538674038067E-2</v>
      </c>
      <c r="L21">
        <f t="shared" si="19"/>
        <v>1.04139004641457E-2</v>
      </c>
      <c r="M21">
        <f t="shared" si="19"/>
        <v>5.5384527960669822E-4</v>
      </c>
      <c r="N21">
        <f t="shared" si="19"/>
        <v>1.4704908664198086E-5</v>
      </c>
      <c r="O21">
        <f t="shared" si="19"/>
        <v>2.0296767327813904E-7</v>
      </c>
    </row>
    <row r="22" spans="1:15">
      <c r="C22" t="s">
        <v>30</v>
      </c>
      <c r="D22" t="s">
        <v>27</v>
      </c>
      <c r="E22">
        <f>INDEX(E16:O16,MATCH(I22,E20:O20,0))</f>
        <v>0.8</v>
      </c>
      <c r="F22" s="1" t="s">
        <v>31</v>
      </c>
      <c r="G22" s="1"/>
      <c r="H22" s="1"/>
      <c r="I22">
        <f>MAX(E20:O20)</f>
        <v>0.20352616602110205</v>
      </c>
    </row>
    <row r="23" spans="1:15">
      <c r="D23" t="s">
        <v>28</v>
      </c>
      <c r="E23">
        <f>1.7*1.7*B18*B18*I23*(1-I23)</f>
        <v>0.64689649106094183</v>
      </c>
      <c r="F23" s="1" t="s">
        <v>32</v>
      </c>
      <c r="G23" s="1"/>
      <c r="H23" s="1"/>
      <c r="I23">
        <f>INDEX(E18:O18,MATCH(I22,E20:O20,0))</f>
        <v>0.70256161797259975</v>
      </c>
    </row>
    <row r="24" spans="1:15">
      <c r="D24" t="s">
        <v>29</v>
      </c>
      <c r="E24">
        <f>1/SQRT(E23)</f>
        <v>1.2433190911614378</v>
      </c>
    </row>
  </sheetData>
  <mergeCells count="6">
    <mergeCell ref="F22:H22"/>
    <mergeCell ref="F23:H23"/>
    <mergeCell ref="F9:H9"/>
    <mergeCell ref="F10:H10"/>
    <mergeCell ref="D1:D2"/>
    <mergeCell ref="D14:D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9D7A-A528-F34A-AC11-43EAFB0881EE}">
  <dimension ref="A3:CG11"/>
  <sheetViews>
    <sheetView tabSelected="1" topLeftCell="B1" workbookViewId="0">
      <selection activeCell="M10" sqref="M10"/>
    </sheetView>
  </sheetViews>
  <sheetFormatPr baseColWidth="10" defaultRowHeight="20"/>
  <cols>
    <col min="3" max="3" width="12" bestFit="1" customWidth="1"/>
    <col min="4" max="4" width="22.7109375" bestFit="1" customWidth="1"/>
    <col min="5" max="85" width="7.28515625" customWidth="1"/>
  </cols>
  <sheetData>
    <row r="3" spans="1:85">
      <c r="A3" t="s">
        <v>0</v>
      </c>
      <c r="B3" t="s">
        <v>1</v>
      </c>
      <c r="C3" t="s">
        <v>2</v>
      </c>
      <c r="D3" t="s">
        <v>3</v>
      </c>
      <c r="E3">
        <v>-4</v>
      </c>
      <c r="F3">
        <v>-3.9</v>
      </c>
      <c r="G3">
        <v>-3.8</v>
      </c>
      <c r="H3">
        <v>-3.7</v>
      </c>
      <c r="I3">
        <v>-3.6</v>
      </c>
      <c r="J3">
        <v>-3.5</v>
      </c>
      <c r="K3">
        <v>-3.4</v>
      </c>
      <c r="L3">
        <v>-3.3</v>
      </c>
      <c r="M3">
        <v>-3.2</v>
      </c>
      <c r="N3">
        <v>-3.1</v>
      </c>
      <c r="O3">
        <v>-3</v>
      </c>
      <c r="P3">
        <v>-2.9</v>
      </c>
      <c r="Q3">
        <v>-2.8</v>
      </c>
      <c r="R3">
        <v>-2.7</v>
      </c>
      <c r="S3">
        <v>-2.6</v>
      </c>
      <c r="T3">
        <v>-2.5</v>
      </c>
      <c r="U3">
        <v>-2.4</v>
      </c>
      <c r="V3">
        <v>-2.2999999999999998</v>
      </c>
      <c r="W3">
        <v>-2.2000000000000002</v>
      </c>
      <c r="X3">
        <v>-2.1</v>
      </c>
      <c r="Y3">
        <v>-2</v>
      </c>
      <c r="Z3">
        <v>-1.9</v>
      </c>
      <c r="AA3">
        <v>-1.8</v>
      </c>
      <c r="AB3">
        <v>-1.7</v>
      </c>
      <c r="AC3">
        <v>-1.6</v>
      </c>
      <c r="AD3">
        <v>-1.5</v>
      </c>
      <c r="AE3">
        <v>-1.4</v>
      </c>
      <c r="AF3">
        <v>-1.3</v>
      </c>
      <c r="AG3">
        <v>-1.2</v>
      </c>
      <c r="AH3">
        <v>-1.1000000000000001</v>
      </c>
      <c r="AI3">
        <v>-1</v>
      </c>
      <c r="AJ3">
        <v>-0.9</v>
      </c>
      <c r="AK3">
        <v>-0.8</v>
      </c>
      <c r="AL3">
        <v>-0.7</v>
      </c>
      <c r="AM3">
        <v>-0.6</v>
      </c>
      <c r="AN3">
        <v>-0.5</v>
      </c>
      <c r="AO3">
        <v>-0.4</v>
      </c>
      <c r="AP3">
        <v>-0.3</v>
      </c>
      <c r="AQ3">
        <v>-0.2</v>
      </c>
      <c r="AR3">
        <v>-0.1</v>
      </c>
      <c r="AS3">
        <v>0</v>
      </c>
      <c r="AT3">
        <v>0.1</v>
      </c>
      <c r="AU3">
        <v>0.2</v>
      </c>
      <c r="AV3">
        <v>0.3</v>
      </c>
      <c r="AW3">
        <v>0.4</v>
      </c>
      <c r="AX3">
        <v>0.5</v>
      </c>
      <c r="AY3">
        <v>0.6</v>
      </c>
      <c r="AZ3">
        <v>0.7</v>
      </c>
      <c r="BA3">
        <v>0.8</v>
      </c>
      <c r="BB3">
        <v>0.9</v>
      </c>
      <c r="BC3">
        <v>1</v>
      </c>
      <c r="BD3">
        <v>1.1000000000000001</v>
      </c>
      <c r="BE3">
        <v>1.2</v>
      </c>
      <c r="BF3">
        <v>1.3</v>
      </c>
      <c r="BG3">
        <v>1.4</v>
      </c>
      <c r="BH3">
        <v>1.5</v>
      </c>
      <c r="BI3">
        <v>1.6</v>
      </c>
      <c r="BJ3">
        <v>1.7</v>
      </c>
      <c r="BK3">
        <v>1.8</v>
      </c>
      <c r="BL3">
        <v>1.9</v>
      </c>
      <c r="BM3">
        <v>2</v>
      </c>
      <c r="BN3">
        <v>2.1</v>
      </c>
      <c r="BO3">
        <v>2.2000000000000002</v>
      </c>
      <c r="BP3">
        <v>2.2999999999999998</v>
      </c>
      <c r="BQ3">
        <v>2.4</v>
      </c>
      <c r="BR3">
        <v>2.5</v>
      </c>
      <c r="BS3">
        <v>2.6</v>
      </c>
      <c r="BT3">
        <v>2.7</v>
      </c>
      <c r="BU3">
        <v>2.8</v>
      </c>
      <c r="BV3">
        <v>2.9</v>
      </c>
      <c r="BW3">
        <v>3</v>
      </c>
      <c r="BX3">
        <v>3.1</v>
      </c>
      <c r="BY3">
        <v>3.2</v>
      </c>
      <c r="BZ3">
        <v>3.3</v>
      </c>
      <c r="CA3">
        <v>3.4</v>
      </c>
      <c r="CB3">
        <v>3.5</v>
      </c>
      <c r="CC3">
        <v>3.6</v>
      </c>
      <c r="CD3">
        <v>3.7</v>
      </c>
      <c r="CE3">
        <v>3.8</v>
      </c>
      <c r="CF3">
        <v>3.9</v>
      </c>
      <c r="CG3">
        <v>4</v>
      </c>
    </row>
    <row r="4" spans="1:85">
      <c r="A4" t="s">
        <v>4</v>
      </c>
      <c r="B4" t="s">
        <v>6</v>
      </c>
      <c r="C4" t="s">
        <v>6</v>
      </c>
      <c r="D4" t="s">
        <v>35</v>
      </c>
      <c r="E4">
        <f>(1/SQRT(2*PI())*EXP(-1*(E3+0.3)^2/2))</f>
        <v>4.2478027055075143E-4</v>
      </c>
      <c r="F4">
        <f t="shared" ref="F4:V4" si="0">(1/SQRT(2*PI())*EXP(-1*(F3+0.3)^2/2))</f>
        <v>6.119019301137719E-4</v>
      </c>
      <c r="G4">
        <f t="shared" si="0"/>
        <v>8.7268269504576015E-4</v>
      </c>
      <c r="H4">
        <f t="shared" si="0"/>
        <v>1.2322191684730175E-3</v>
      </c>
      <c r="I4">
        <f t="shared" si="0"/>
        <v>1.7225689390536784E-3</v>
      </c>
      <c r="J4">
        <f t="shared" si="0"/>
        <v>2.3840882014648404E-3</v>
      </c>
      <c r="K4">
        <f t="shared" si="0"/>
        <v>3.2668190561999182E-3</v>
      </c>
      <c r="L4">
        <f t="shared" si="0"/>
        <v>4.4318484119380075E-3</v>
      </c>
      <c r="M4">
        <f t="shared" si="0"/>
        <v>5.9525324197758486E-3</v>
      </c>
      <c r="N4">
        <f t="shared" si="0"/>
        <v>7.9154515829799564E-3</v>
      </c>
      <c r="O4">
        <f t="shared" si="0"/>
        <v>1.0420934814422592E-2</v>
      </c>
      <c r="P4">
        <f t="shared" si="0"/>
        <v>1.3582969233685613E-2</v>
      </c>
      <c r="Q4">
        <f t="shared" si="0"/>
        <v>1.752830049356854E-2</v>
      </c>
      <c r="R4">
        <f t="shared" si="0"/>
        <v>2.2394530294842882E-2</v>
      </c>
      <c r="S4">
        <f t="shared" si="0"/>
        <v>2.8327037741601158E-2</v>
      </c>
      <c r="T4">
        <f t="shared" si="0"/>
        <v>3.5474592846231424E-2</v>
      </c>
      <c r="U4">
        <f t="shared" si="0"/>
        <v>4.3983595980427191E-2</v>
      </c>
      <c r="V4">
        <f t="shared" si="0"/>
        <v>5.3990966513188084E-2</v>
      </c>
      <c r="W4">
        <f t="shared" ref="W4" si="1">(1/SQRT(2*PI())*EXP(-1*(W3+0.3)^2/2))</f>
        <v>6.5615814774676581E-2</v>
      </c>
      <c r="X4">
        <f t="shared" ref="X4" si="2">(1/SQRT(2*PI())*EXP(-1*(X3+0.3)^2/2))</f>
        <v>7.8950158300894149E-2</v>
      </c>
      <c r="Y4">
        <f t="shared" ref="Y4" si="3">(1/SQRT(2*PI())*EXP(-1*(Y3+0.3)^2/2))</f>
        <v>9.4049077376886947E-2</v>
      </c>
      <c r="Z4">
        <f t="shared" ref="Z4" si="4">(1/SQRT(2*PI())*EXP(-1*(Z3+0.3)^2/2))</f>
        <v>0.11092083467945558</v>
      </c>
      <c r="AA4">
        <f t="shared" ref="AA4" si="5">(1/SQRT(2*PI())*EXP(-1*(AA3+0.3)^2/2))</f>
        <v>0.12951759566589174</v>
      </c>
      <c r="AB4">
        <f t="shared" ref="AB4" si="6">(1/SQRT(2*PI())*EXP(-1*(AB3+0.3)^2/2))</f>
        <v>0.14972746563574488</v>
      </c>
      <c r="AC4">
        <f t="shared" ref="AC4" si="7">(1/SQRT(2*PI())*EXP(-1*(AC3+0.3)^2/2))</f>
        <v>0.17136859204780736</v>
      </c>
      <c r="AD4">
        <f t="shared" ref="AD4" si="8">(1/SQRT(2*PI())*EXP(-1*(AD3+0.3)^2/2))</f>
        <v>0.19418605498321295</v>
      </c>
      <c r="AE4">
        <f t="shared" ref="AE4" si="9">(1/SQRT(2*PI())*EXP(-1*(AE3+0.3)^2/2))</f>
        <v>0.21785217703255058</v>
      </c>
      <c r="AF4">
        <f t="shared" ref="AF4" si="10">(1/SQRT(2*PI())*EXP(-1*(AF3+0.3)^2/2))</f>
        <v>0.24197072451914337</v>
      </c>
      <c r="AG4">
        <f t="shared" ref="AG4" si="11">(1/SQRT(2*PI())*EXP(-1*(AG3+0.3)^2/2))</f>
        <v>0.26608524989875487</v>
      </c>
      <c r="AH4">
        <f t="shared" ref="AH4" si="12">(1/SQRT(2*PI())*EXP(-1*(AH3+0.3)^2/2))</f>
        <v>0.28969155276148273</v>
      </c>
      <c r="AI4">
        <f t="shared" ref="AI4" si="13">(1/SQRT(2*PI())*EXP(-1*(AI3+0.3)^2/2))</f>
        <v>0.31225393336676127</v>
      </c>
      <c r="AJ4">
        <f t="shared" ref="AJ4" si="14">(1/SQRT(2*PI())*EXP(-1*(AJ3+0.3)^2/2))</f>
        <v>0.33322460289179967</v>
      </c>
      <c r="AK4">
        <f t="shared" ref="AK4" si="15">(1/SQRT(2*PI())*EXP(-1*(AK3+0.3)^2/2))</f>
        <v>0.35206532676429952</v>
      </c>
      <c r="AL4">
        <f t="shared" ref="AL4:AM4" si="16">(1/SQRT(2*PI())*EXP(-1*(AL3+0.3)^2/2))</f>
        <v>0.36827014030332333</v>
      </c>
      <c r="AM4">
        <f t="shared" si="16"/>
        <v>0.38138781546052414</v>
      </c>
      <c r="AN4">
        <f t="shared" ref="AN4" si="17">(1/SQRT(2*PI())*EXP(-1*(AN3+0.3)^2/2))</f>
        <v>0.39104269397545588</v>
      </c>
      <c r="AO4">
        <f t="shared" ref="AO4" si="18">(1/SQRT(2*PI())*EXP(-1*(AO3+0.3)^2/2))</f>
        <v>0.39695254747701181</v>
      </c>
      <c r="AP4">
        <f t="shared" ref="AP4" si="19">(1/SQRT(2*PI())*EXP(-1*(AP3+0.3)^2/2))</f>
        <v>0.3989422804014327</v>
      </c>
      <c r="AQ4">
        <f t="shared" ref="AQ4" si="20">(1/SQRT(2*PI())*EXP(-1*(AQ3+0.3)^2/2))</f>
        <v>0.39695254747701181</v>
      </c>
      <c r="AR4">
        <f t="shared" ref="AR4" si="21">(1/SQRT(2*PI())*EXP(-1*(AR3+0.3)^2/2))</f>
        <v>0.39104269397545588</v>
      </c>
      <c r="AS4">
        <f t="shared" ref="AS4" si="22">(1/SQRT(2*PI())*EXP(-1*(AS3+0.3)^2/2))</f>
        <v>0.38138781546052414</v>
      </c>
      <c r="AT4">
        <f t="shared" ref="AT4" si="23">(1/SQRT(2*PI())*EXP(-1*(AT3+0.3)^2/2))</f>
        <v>0.36827014030332333</v>
      </c>
      <c r="AU4">
        <f t="shared" ref="AU4" si="24">(1/SQRT(2*PI())*EXP(-1*(AU3+0.3)^2/2))</f>
        <v>0.35206532676429952</v>
      </c>
      <c r="AV4">
        <f t="shared" ref="AV4" si="25">(1/SQRT(2*PI())*EXP(-1*(AV3+0.3)^2/2))</f>
        <v>0.33322460289179967</v>
      </c>
      <c r="AW4">
        <f t="shared" ref="AW4" si="26">(1/SQRT(2*PI())*EXP(-1*(AW3+0.3)^2/2))</f>
        <v>0.31225393336676127</v>
      </c>
      <c r="AX4">
        <f t="shared" ref="AX4" si="27">(1/SQRT(2*PI())*EXP(-1*(AX3+0.3)^2/2))</f>
        <v>0.28969155276148273</v>
      </c>
      <c r="AY4">
        <f t="shared" ref="AY4" si="28">(1/SQRT(2*PI())*EXP(-1*(AY3+0.3)^2/2))</f>
        <v>0.26608524989875487</v>
      </c>
      <c r="AZ4">
        <f t="shared" ref="AZ4" si="29">(1/SQRT(2*PI())*EXP(-1*(AZ3+0.3)^2/2))</f>
        <v>0.24197072451914337</v>
      </c>
      <c r="BA4">
        <f t="shared" ref="BA4" si="30">(1/SQRT(2*PI())*EXP(-1*(BA3+0.3)^2/2))</f>
        <v>0.21785217703255053</v>
      </c>
      <c r="BB4">
        <f t="shared" ref="BB4" si="31">(1/SQRT(2*PI())*EXP(-1*(BB3+0.3)^2/2))</f>
        <v>0.19418605498321295</v>
      </c>
      <c r="BC4">
        <f t="shared" ref="BC4:BD4" si="32">(1/SQRT(2*PI())*EXP(-1*(BC3+0.3)^2/2))</f>
        <v>0.17136859204780736</v>
      </c>
      <c r="BD4">
        <f t="shared" si="32"/>
        <v>0.14972746563574482</v>
      </c>
      <c r="BE4">
        <f t="shared" ref="BE4" si="33">(1/SQRT(2*PI())*EXP(-1*(BE3+0.3)^2/2))</f>
        <v>0.12951759566589174</v>
      </c>
      <c r="BF4">
        <f t="shared" ref="BF4" si="34">(1/SQRT(2*PI())*EXP(-1*(BF3+0.3)^2/2))</f>
        <v>0.11092083467945554</v>
      </c>
      <c r="BG4">
        <f t="shared" ref="BG4" si="35">(1/SQRT(2*PI())*EXP(-1*(BG3+0.3)^2/2))</f>
        <v>9.4049077376886947E-2</v>
      </c>
      <c r="BH4">
        <f t="shared" ref="BH4" si="36">(1/SQRT(2*PI())*EXP(-1*(BH3+0.3)^2/2))</f>
        <v>7.8950158300894149E-2</v>
      </c>
      <c r="BI4">
        <f t="shared" ref="BI4" si="37">(1/SQRT(2*PI())*EXP(-1*(BI3+0.3)^2/2))</f>
        <v>6.5615814774676581E-2</v>
      </c>
      <c r="BJ4">
        <f t="shared" ref="BJ4" si="38">(1/SQRT(2*PI())*EXP(-1*(BJ3+0.3)^2/2))</f>
        <v>5.3990966513188063E-2</v>
      </c>
      <c r="BK4">
        <f t="shared" ref="BK4" si="39">(1/SQRT(2*PI())*EXP(-1*(BK3+0.3)^2/2))</f>
        <v>4.3983595980427191E-2</v>
      </c>
      <c r="BL4">
        <f t="shared" ref="BL4" si="40">(1/SQRT(2*PI())*EXP(-1*(BL3+0.3)^2/2))</f>
        <v>3.5474592846231459E-2</v>
      </c>
      <c r="BM4">
        <f t="shared" ref="BM4" si="41">(1/SQRT(2*PI())*EXP(-1*(BM3+0.3)^2/2))</f>
        <v>2.8327037741601186E-2</v>
      </c>
      <c r="BN4">
        <f t="shared" ref="BN4" si="42">(1/SQRT(2*PI())*EXP(-1*(BN3+0.3)^2/2))</f>
        <v>2.2394530294842899E-2</v>
      </c>
      <c r="BO4">
        <f t="shared" ref="BO4" si="43">(1/SQRT(2*PI())*EXP(-1*(BO3+0.3)^2/2))</f>
        <v>1.752830049356854E-2</v>
      </c>
      <c r="BP4">
        <f t="shared" ref="BP4" si="44">(1/SQRT(2*PI())*EXP(-1*(BP3+0.3)^2/2))</f>
        <v>1.3582969233685634E-2</v>
      </c>
      <c r="BQ4">
        <f t="shared" ref="BQ4" si="45">(1/SQRT(2*PI())*EXP(-1*(BQ3+0.3)^2/2))</f>
        <v>1.0420934814422605E-2</v>
      </c>
      <c r="BR4">
        <f t="shared" ref="BR4" si="46">(1/SQRT(2*PI())*EXP(-1*(BR3+0.3)^2/2))</f>
        <v>7.9154515829799686E-3</v>
      </c>
      <c r="BS4">
        <f t="shared" ref="BS4" si="47">(1/SQRT(2*PI())*EXP(-1*(BS3+0.3)^2/2))</f>
        <v>5.9525324197758538E-3</v>
      </c>
      <c r="BT4">
        <f t="shared" ref="BT4:BU4" si="48">(1/SQRT(2*PI())*EXP(-1*(BT3+0.3)^2/2))</f>
        <v>4.4318484119380075E-3</v>
      </c>
      <c r="BU4">
        <f t="shared" si="48"/>
        <v>3.2668190561999247E-3</v>
      </c>
      <c r="BV4">
        <f t="shared" ref="BV4" si="49">(1/SQRT(2*PI())*EXP(-1*(BV3+0.3)^2/2))</f>
        <v>2.3840882014648443E-3</v>
      </c>
      <c r="BW4">
        <f t="shared" ref="BW4" si="50">(1/SQRT(2*PI())*EXP(-1*(BW3+0.3)^2/2))</f>
        <v>1.7225689390536812E-3</v>
      </c>
      <c r="BX4">
        <f t="shared" ref="BX4" si="51">(1/SQRT(2*PI())*EXP(-1*(BX3+0.3)^2/2))</f>
        <v>1.2322191684730199E-3</v>
      </c>
      <c r="BY4">
        <f t="shared" ref="BY4" si="52">(1/SQRT(2*PI())*EXP(-1*(BY3+0.3)^2/2))</f>
        <v>8.7268269504576015E-4</v>
      </c>
      <c r="BZ4">
        <f t="shared" ref="BZ4" si="53">(1/SQRT(2*PI())*EXP(-1*(BZ3+0.3)^2/2))</f>
        <v>6.1190193011377298E-4</v>
      </c>
      <c r="CA4">
        <f t="shared" ref="CA4" si="54">(1/SQRT(2*PI())*EXP(-1*(CA3+0.3)^2/2))</f>
        <v>4.2478027055075219E-4</v>
      </c>
      <c r="CB4">
        <f t="shared" ref="CB4" si="55">(1/SQRT(2*PI())*EXP(-1*(CB3+0.3)^2/2))</f>
        <v>2.9194692579146027E-4</v>
      </c>
      <c r="CC4">
        <f t="shared" ref="CC4" si="56">(1/SQRT(2*PI())*EXP(-1*(CC3+0.3)^2/2))</f>
        <v>1.9865547139277272E-4</v>
      </c>
      <c r="CD4">
        <f t="shared" ref="CD4" si="57">(1/SQRT(2*PI())*EXP(-1*(CD3+0.3)^2/2))</f>
        <v>1.3383022576488537E-4</v>
      </c>
      <c r="CE4">
        <f t="shared" ref="CE4" si="58">(1/SQRT(2*PI())*EXP(-1*(CE3+0.3)^2/2))</f>
        <v>8.9261657177132928E-5</v>
      </c>
      <c r="CF4">
        <f t="shared" ref="CF4" si="59">(1/SQRT(2*PI())*EXP(-1*(CF3+0.3)^2/2))</f>
        <v>5.8943067756539855E-5</v>
      </c>
      <c r="CG4">
        <f t="shared" ref="CG4" si="60">(1/SQRT(2*PI())*EXP(-1*(CG3+0.3)^2/2))</f>
        <v>3.8535196742087129E-5</v>
      </c>
    </row>
    <row r="5" spans="1:85">
      <c r="A5" t="s">
        <v>9</v>
      </c>
      <c r="B5">
        <v>1.0349699999999999</v>
      </c>
      <c r="C5">
        <v>0.31147999999999998</v>
      </c>
      <c r="D5" t="s">
        <v>23</v>
      </c>
      <c r="E5">
        <f>(1/(1+EXP(-1.7*$B5*(E$3-$C5))))</f>
        <v>5.073362092837218E-4</v>
      </c>
      <c r="F5">
        <f t="shared" ref="F5:BQ5" si="61">(1/(1+EXP(-1.7*$B5*(F$3-$C5))))</f>
        <v>6.0487463748814055E-4</v>
      </c>
      <c r="G5">
        <f t="shared" si="61"/>
        <v>7.2115188319659144E-4</v>
      </c>
      <c r="H5">
        <f t="shared" si="61"/>
        <v>8.5976229625655447E-4</v>
      </c>
      <c r="I5">
        <f t="shared" si="61"/>
        <v>1.0249872684972769E-3</v>
      </c>
      <c r="J5">
        <f t="shared" si="61"/>
        <v>1.221925547037483E-3</v>
      </c>
      <c r="K5">
        <f t="shared" si="61"/>
        <v>1.4566478382670119E-3</v>
      </c>
      <c r="L5">
        <f t="shared" si="61"/>
        <v>1.7363800501175835E-3</v>
      </c>
      <c r="M5">
        <f t="shared" si="61"/>
        <v>2.0697202214233637E-3</v>
      </c>
      <c r="N5">
        <f t="shared" si="61"/>
        <v>2.4668949676102505E-3</v>
      </c>
      <c r="O5">
        <f t="shared" si="61"/>
        <v>2.9400621243691107E-3</v>
      </c>
      <c r="P5">
        <f t="shared" si="61"/>
        <v>3.5036671778339201E-3</v>
      </c>
      <c r="Q5">
        <f t="shared" si="61"/>
        <v>4.1748619980462205E-3</v>
      </c>
      <c r="R5">
        <f t="shared" si="61"/>
        <v>4.9739952861754359E-3</v>
      </c>
      <c r="S5">
        <f t="shared" si="61"/>
        <v>5.9251849160154154E-3</v>
      </c>
      <c r="T5">
        <f t="shared" si="61"/>
        <v>7.05698286073656E-3</v>
      </c>
      <c r="U5">
        <f t="shared" si="61"/>
        <v>8.4031434456080627E-3</v>
      </c>
      <c r="V5">
        <f t="shared" si="61"/>
        <v>1.0003504966477455E-2</v>
      </c>
      <c r="W5">
        <f t="shared" si="61"/>
        <v>1.1904992853964522E-2</v>
      </c>
      <c r="X5">
        <f t="shared" si="61"/>
        <v>1.4162748982963427E-2</v>
      </c>
      <c r="Y5">
        <f t="shared" si="61"/>
        <v>1.6841385672410052E-2</v>
      </c>
      <c r="Z5">
        <f t="shared" si="61"/>
        <v>2.0016353408209897E-2</v>
      </c>
      <c r="AA5">
        <f t="shared" si="61"/>
        <v>2.377539711461862E-2</v>
      </c>
      <c r="AB5">
        <f>(1/(1+EXP(-1.7*$B5*(AB$3-$C5))))</f>
        <v>2.8220055408102584E-2</v>
      </c>
      <c r="AC5">
        <f t="shared" si="61"/>
        <v>3.3467129021398444E-2</v>
      </c>
      <c r="AD5">
        <f t="shared" si="61"/>
        <v>3.9650006806421327E-2</v>
      </c>
      <c r="AE5">
        <f t="shared" si="61"/>
        <v>4.6919689084833682E-2</v>
      </c>
      <c r="AF5">
        <f t="shared" si="61"/>
        <v>5.5445288259808823E-2</v>
      </c>
      <c r="AG5">
        <f t="shared" si="61"/>
        <v>6.5413717136915434E-2</v>
      </c>
      <c r="AH5">
        <f t="shared" si="61"/>
        <v>7.7028201307958177E-2</v>
      </c>
      <c r="AI5">
        <f t="shared" si="61"/>
        <v>9.0505183403516626E-2</v>
      </c>
      <c r="AJ5">
        <f t="shared" si="61"/>
        <v>0.10606914134869617</v>
      </c>
      <c r="AK5">
        <f>(1/(1+EXP(-1.7*$B5*(AK$3-$C5))))</f>
        <v>0.12394484592266047</v>
      </c>
      <c r="AL5">
        <f t="shared" si="61"/>
        <v>0.14434666930351089</v>
      </c>
      <c r="AM5">
        <f t="shared" si="61"/>
        <v>0.16746476497706536</v>
      </c>
      <c r="AN5">
        <f t="shared" si="61"/>
        <v>0.19344830496739959</v>
      </c>
      <c r="AO5">
        <f t="shared" si="61"/>
        <v>0.22238649662637486</v>
      </c>
      <c r="AP5">
        <f t="shared" si="61"/>
        <v>0.25428877921189386</v>
      </c>
      <c r="AQ5">
        <f t="shared" si="61"/>
        <v>0.28906632639199903</v>
      </c>
      <c r="AR5">
        <f t="shared" si="61"/>
        <v>0.32651758604186687</v>
      </c>
      <c r="AS5">
        <f t="shared" si="61"/>
        <v>0.36632084780458746</v>
      </c>
      <c r="AT5">
        <f t="shared" si="61"/>
        <v>0.40803651735985125</v>
      </c>
      <c r="AU5">
        <f t="shared" si="61"/>
        <v>0.45112076372171278</v>
      </c>
      <c r="AV5">
        <f t="shared" si="61"/>
        <v>0.49495055304092889</v>
      </c>
      <c r="AW5">
        <f t="shared" si="61"/>
        <v>0.53885808988180617</v>
      </c>
      <c r="AX5">
        <f t="shared" si="61"/>
        <v>0.5821708453881389</v>
      </c>
      <c r="AY5">
        <f t="shared" si="61"/>
        <v>0.62425218727655574</v>
      </c>
      <c r="AZ5">
        <f t="shared" si="61"/>
        <v>0.66453749826174902</v>
      </c>
      <c r="BA5">
        <f t="shared" si="61"/>
        <v>0.70256161797259975</v>
      </c>
      <c r="BB5">
        <f t="shared" si="61"/>
        <v>0.73797517322826778</v>
      </c>
      <c r="BC5">
        <f t="shared" si="61"/>
        <v>0.77054936717646794</v>
      </c>
      <c r="BD5">
        <f t="shared" si="61"/>
        <v>0.80017056371653406</v>
      </c>
      <c r="BE5">
        <f t="shared" si="61"/>
        <v>0.82682717712056841</v>
      </c>
      <c r="BF5">
        <f t="shared" si="61"/>
        <v>0.85059184325540194</v>
      </c>
      <c r="BG5">
        <f t="shared" si="61"/>
        <v>0.87160170260400383</v>
      </c>
      <c r="BH5">
        <f t="shared" si="61"/>
        <v>0.89003907838968543</v>
      </c>
      <c r="BI5">
        <f t="shared" si="61"/>
        <v>0.90611411738614933</v>
      </c>
      <c r="BJ5">
        <f t="shared" si="61"/>
        <v>0.92005026101042453</v>
      </c>
      <c r="BK5">
        <f t="shared" si="61"/>
        <v>0.93207284088181497</v>
      </c>
      <c r="BL5">
        <f t="shared" si="61"/>
        <v>0.94240068831038659</v>
      </c>
      <c r="BM5">
        <f t="shared" si="61"/>
        <v>0.95124040507759855</v>
      </c>
      <c r="BN5">
        <f t="shared" si="61"/>
        <v>0.9587828318966688</v>
      </c>
      <c r="BO5">
        <f t="shared" si="61"/>
        <v>0.96520123197196916</v>
      </c>
      <c r="BP5">
        <f t="shared" si="61"/>
        <v>0.97065074415758501</v>
      </c>
      <c r="BQ5">
        <f t="shared" si="61"/>
        <v>0.97526872533985498</v>
      </c>
      <c r="BR5">
        <f t="shared" ref="BR5:CG5" si="62">(1/(1+EXP(-1.7*$B5*(BR$3-$C5))))</f>
        <v>0.97917567561784613</v>
      </c>
      <c r="BS5">
        <f t="shared" si="62"/>
        <v>0.98247651098138677</v>
      </c>
      <c r="BT5">
        <f t="shared" si="62"/>
        <v>0.98526201048653483</v>
      </c>
      <c r="BU5">
        <f t="shared" si="62"/>
        <v>0.98761031616415773</v>
      </c>
      <c r="BV5">
        <f t="shared" si="62"/>
        <v>0.98958840407555004</v>
      </c>
      <c r="BW5">
        <f t="shared" si="62"/>
        <v>0.99125347522102236</v>
      </c>
      <c r="BX5">
        <f t="shared" si="62"/>
        <v>0.99265423705027511</v>
      </c>
      <c r="BY5">
        <f t="shared" si="62"/>
        <v>0.99383206181081596</v>
      </c>
      <c r="BZ5">
        <f t="shared" si="62"/>
        <v>0.99482201844187379</v>
      </c>
      <c r="CA5">
        <f t="shared" si="62"/>
        <v>0.99565378147380901</v>
      </c>
      <c r="CB5">
        <f t="shared" si="62"/>
        <v>0.99635242446704475</v>
      </c>
      <c r="CC5">
        <f t="shared" si="62"/>
        <v>0.99693910772341732</v>
      </c>
      <c r="CD5">
        <f t="shared" si="62"/>
        <v>0.99743167092878204</v>
      </c>
      <c r="CE5">
        <f t="shared" si="62"/>
        <v>0.99784514147891312</v>
      </c>
      <c r="CF5">
        <f t="shared" si="62"/>
        <v>0.99819216881547668</v>
      </c>
      <c r="CG5">
        <f t="shared" si="62"/>
        <v>0.99848339437434175</v>
      </c>
    </row>
    <row r="6" spans="1:85">
      <c r="D6" t="s">
        <v>24</v>
      </c>
      <c r="E6">
        <f>1-E5</f>
        <v>0.99949266379071633</v>
      </c>
      <c r="F6">
        <f t="shared" ref="F6:BQ6" si="63">1-F5</f>
        <v>0.99939512536251185</v>
      </c>
      <c r="G6">
        <f t="shared" si="63"/>
        <v>0.99927884811680345</v>
      </c>
      <c r="H6">
        <f t="shared" si="63"/>
        <v>0.99914023770374349</v>
      </c>
      <c r="I6">
        <f t="shared" si="63"/>
        <v>0.99897501273150269</v>
      </c>
      <c r="J6">
        <f t="shared" si="63"/>
        <v>0.99877807445296252</v>
      </c>
      <c r="K6">
        <f t="shared" si="63"/>
        <v>0.99854335216173296</v>
      </c>
      <c r="L6">
        <f t="shared" si="63"/>
        <v>0.99826361994988244</v>
      </c>
      <c r="M6">
        <f t="shared" si="63"/>
        <v>0.99793027977857662</v>
      </c>
      <c r="N6">
        <f t="shared" si="63"/>
        <v>0.99753310503238979</v>
      </c>
      <c r="O6">
        <f t="shared" si="63"/>
        <v>0.99705993787563085</v>
      </c>
      <c r="P6">
        <f t="shared" si="63"/>
        <v>0.9964963328221661</v>
      </c>
      <c r="Q6">
        <f t="shared" si="63"/>
        <v>0.99582513800195382</v>
      </c>
      <c r="R6">
        <f t="shared" si="63"/>
        <v>0.99502600471382452</v>
      </c>
      <c r="S6">
        <f t="shared" si="63"/>
        <v>0.99407481508398454</v>
      </c>
      <c r="T6">
        <f t="shared" si="63"/>
        <v>0.99294301713926347</v>
      </c>
      <c r="U6">
        <f t="shared" si="63"/>
        <v>0.99159685655439189</v>
      </c>
      <c r="V6">
        <f t="shared" si="63"/>
        <v>0.98999649503352249</v>
      </c>
      <c r="W6">
        <f t="shared" si="63"/>
        <v>0.98809500714603549</v>
      </c>
      <c r="X6">
        <f t="shared" si="63"/>
        <v>0.98583725101703656</v>
      </c>
      <c r="Y6">
        <f t="shared" si="63"/>
        <v>0.98315861432759</v>
      </c>
      <c r="Z6">
        <f t="shared" si="63"/>
        <v>0.97998364659179016</v>
      </c>
      <c r="AA6">
        <f t="shared" si="63"/>
        <v>0.97622460288538138</v>
      </c>
      <c r="AB6">
        <f t="shared" si="63"/>
        <v>0.97177994459189743</v>
      </c>
      <c r="AC6">
        <f t="shared" si="63"/>
        <v>0.96653287097860152</v>
      </c>
      <c r="AD6">
        <f t="shared" si="63"/>
        <v>0.96034999319357872</v>
      </c>
      <c r="AE6">
        <f t="shared" si="63"/>
        <v>0.95308031091516632</v>
      </c>
      <c r="AF6">
        <f t="shared" si="63"/>
        <v>0.94455471174019112</v>
      </c>
      <c r="AG6">
        <f t="shared" si="63"/>
        <v>0.93458628286308454</v>
      </c>
      <c r="AH6">
        <f t="shared" si="63"/>
        <v>0.92297179869204182</v>
      </c>
      <c r="AI6">
        <f t="shared" si="63"/>
        <v>0.90949481659648335</v>
      </c>
      <c r="AJ6">
        <f t="shared" si="63"/>
        <v>0.89393085865130384</v>
      </c>
      <c r="AK6">
        <f t="shared" si="63"/>
        <v>0.87605515407733958</v>
      </c>
      <c r="AL6">
        <f t="shared" si="63"/>
        <v>0.85565333069648908</v>
      </c>
      <c r="AM6">
        <f t="shared" si="63"/>
        <v>0.83253523502293469</v>
      </c>
      <c r="AN6">
        <f t="shared" si="63"/>
        <v>0.80655169503260038</v>
      </c>
      <c r="AO6">
        <f t="shared" si="63"/>
        <v>0.77761350337362511</v>
      </c>
      <c r="AP6">
        <f t="shared" si="63"/>
        <v>0.74571122078810614</v>
      </c>
      <c r="AQ6">
        <f t="shared" si="63"/>
        <v>0.71093367360800097</v>
      </c>
      <c r="AR6">
        <f t="shared" si="63"/>
        <v>0.67348241395813313</v>
      </c>
      <c r="AS6">
        <f t="shared" si="63"/>
        <v>0.6336791521954126</v>
      </c>
      <c r="AT6">
        <f t="shared" si="63"/>
        <v>0.59196348264014875</v>
      </c>
      <c r="AU6">
        <f t="shared" si="63"/>
        <v>0.54887923627828727</v>
      </c>
      <c r="AV6">
        <f t="shared" si="63"/>
        <v>0.50504944695907117</v>
      </c>
      <c r="AW6">
        <f t="shared" si="63"/>
        <v>0.46114191011819383</v>
      </c>
      <c r="AX6">
        <f t="shared" si="63"/>
        <v>0.4178291546118611</v>
      </c>
      <c r="AY6">
        <f t="shared" si="63"/>
        <v>0.37574781272344426</v>
      </c>
      <c r="AZ6">
        <f t="shared" si="63"/>
        <v>0.33546250173825098</v>
      </c>
      <c r="BA6">
        <f t="shared" si="63"/>
        <v>0.29743838202740025</v>
      </c>
      <c r="BB6">
        <f t="shared" si="63"/>
        <v>0.26202482677173222</v>
      </c>
      <c r="BC6">
        <f t="shared" si="63"/>
        <v>0.22945063282353206</v>
      </c>
      <c r="BD6">
        <f t="shared" si="63"/>
        <v>0.19982943628346594</v>
      </c>
      <c r="BE6">
        <f t="shared" si="63"/>
        <v>0.17317282287943159</v>
      </c>
      <c r="BF6">
        <f t="shared" si="63"/>
        <v>0.14940815674459806</v>
      </c>
      <c r="BG6">
        <f t="shared" si="63"/>
        <v>0.12839829739599617</v>
      </c>
      <c r="BH6">
        <f t="shared" si="63"/>
        <v>0.10996092161031457</v>
      </c>
      <c r="BI6">
        <f t="shared" si="63"/>
        <v>9.3885882613850669E-2</v>
      </c>
      <c r="BJ6">
        <f t="shared" si="63"/>
        <v>7.994973898957547E-2</v>
      </c>
      <c r="BK6">
        <f t="shared" si="63"/>
        <v>6.7927159118185032E-2</v>
      </c>
      <c r="BL6">
        <f t="shared" si="63"/>
        <v>5.7599311689613408E-2</v>
      </c>
      <c r="BM6">
        <f t="shared" si="63"/>
        <v>4.875959492240145E-2</v>
      </c>
      <c r="BN6">
        <f t="shared" si="63"/>
        <v>4.1217168103331203E-2</v>
      </c>
      <c r="BO6">
        <f t="shared" si="63"/>
        <v>3.4798768028030835E-2</v>
      </c>
      <c r="BP6">
        <f t="shared" si="63"/>
        <v>2.934925584241499E-2</v>
      </c>
      <c r="BQ6">
        <f t="shared" si="63"/>
        <v>2.473127466014502E-2</v>
      </c>
      <c r="BR6">
        <f t="shared" ref="BR6:CG6" si="64">1-BR5</f>
        <v>2.0824324382153869E-2</v>
      </c>
      <c r="BS6">
        <f t="shared" si="64"/>
        <v>1.7523489018613225E-2</v>
      </c>
      <c r="BT6">
        <f t="shared" si="64"/>
        <v>1.4737989513465166E-2</v>
      </c>
      <c r="BU6">
        <f t="shared" si="64"/>
        <v>1.2389683835842269E-2</v>
      </c>
      <c r="BV6">
        <f t="shared" si="64"/>
        <v>1.0411595924449957E-2</v>
      </c>
      <c r="BW6">
        <f t="shared" si="64"/>
        <v>8.7465247789776379E-3</v>
      </c>
      <c r="BX6">
        <f t="shared" si="64"/>
        <v>7.3457629497248877E-3</v>
      </c>
      <c r="BY6">
        <f t="shared" si="64"/>
        <v>6.1679381891840412E-3</v>
      </c>
      <c r="BZ6">
        <f t="shared" si="64"/>
        <v>5.1779815581262101E-3</v>
      </c>
      <c r="CA6">
        <f t="shared" si="64"/>
        <v>4.3462185261909925E-3</v>
      </c>
      <c r="CB6">
        <f t="shared" si="64"/>
        <v>3.6475755329552495E-3</v>
      </c>
      <c r="CC6">
        <f t="shared" si="64"/>
        <v>3.0608922765826829E-3</v>
      </c>
      <c r="CD6">
        <f t="shared" si="64"/>
        <v>2.5683290712179563E-3</v>
      </c>
      <c r="CE6">
        <f t="shared" si="64"/>
        <v>2.1548585210868776E-3</v>
      </c>
      <c r="CF6">
        <f t="shared" si="64"/>
        <v>1.807831184523323E-3</v>
      </c>
      <c r="CG6">
        <f t="shared" si="64"/>
        <v>1.5166056256582516E-3</v>
      </c>
    </row>
    <row r="7" spans="1:85">
      <c r="D7" t="s">
        <v>25</v>
      </c>
      <c r="E7">
        <f>E$4*E5</f>
        <v>2.1550641223973201E-7</v>
      </c>
      <c r="F7">
        <f t="shared" ref="F7:BQ8" si="65">F$4*F5</f>
        <v>3.7012395815586131E-7</v>
      </c>
      <c r="G7">
        <f t="shared" si="65"/>
        <v>6.2933676896532663E-7</v>
      </c>
      <c r="H7">
        <f t="shared" si="65"/>
        <v>1.0594155817777038E-6</v>
      </c>
      <c r="I7">
        <f t="shared" si="65"/>
        <v>1.7656112316388821E-6</v>
      </c>
      <c r="J7">
        <f t="shared" si="65"/>
        <v>2.9131782797605339E-6</v>
      </c>
      <c r="K7">
        <f t="shared" si="65"/>
        <v>4.7586049162230908E-6</v>
      </c>
      <c r="L7">
        <f t="shared" si="65"/>
        <v>7.6953731676344512E-6</v>
      </c>
      <c r="M7">
        <f t="shared" si="65"/>
        <v>1.2320076717888221E-5</v>
      </c>
      <c r="N7">
        <f t="shared" si="65"/>
        <v>1.9526587676415844E-5</v>
      </c>
      <c r="O7">
        <f t="shared" si="65"/>
        <v>3.0638195748403307E-5</v>
      </c>
      <c r="P7">
        <f t="shared" si="65"/>
        <v>4.7590203481592236E-5</v>
      </c>
      <c r="Q7">
        <f t="shared" si="65"/>
        <v>7.317823562093411E-5</v>
      </c>
      <c r="R7">
        <f t="shared" si="65"/>
        <v>1.1139028812266149E-4</v>
      </c>
      <c r="S7">
        <f t="shared" si="65"/>
        <v>1.6784293674193456E-4</v>
      </c>
      <c r="T7">
        <f t="shared" si="65"/>
        <v>2.5034359370746295E-4</v>
      </c>
      <c r="U7">
        <f t="shared" si="65"/>
        <v>3.6960046627719989E-4</v>
      </c>
      <c r="V7">
        <f t="shared" si="65"/>
        <v>5.40098901659595E-4</v>
      </c>
      <c r="W7">
        <f t="shared" si="65"/>
        <v>7.8115580599958441E-4</v>
      </c>
      <c r="X7">
        <f t="shared" si="65"/>
        <v>1.1181512741807902E-3</v>
      </c>
      <c r="Y7">
        <f t="shared" si="65"/>
        <v>1.5839167842384881E-3</v>
      </c>
      <c r="Z7">
        <f t="shared" si="65"/>
        <v>2.2202306272776071E-3</v>
      </c>
      <c r="AA7">
        <f t="shared" si="65"/>
        <v>3.0793322702871839E-3</v>
      </c>
      <c r="AB7">
        <f t="shared" si="65"/>
        <v>4.2253173763554964E-3</v>
      </c>
      <c r="AC7">
        <f t="shared" si="65"/>
        <v>5.7352147802793643E-3</v>
      </c>
      <c r="AD7">
        <f t="shared" si="65"/>
        <v>7.6994784017964998E-3</v>
      </c>
      <c r="AE7">
        <f t="shared" si="65"/>
        <v>1.0221556412821419E-2</v>
      </c>
      <c r="AF7">
        <f t="shared" si="65"/>
        <v>1.3416136571398694E-2</v>
      </c>
      <c r="AG7">
        <f t="shared" si="65"/>
        <v>1.7405625271182609E-2</v>
      </c>
      <c r="AH7">
        <f t="shared" si="65"/>
        <v>2.2314419243326479E-2</v>
      </c>
      <c r="AI7">
        <f t="shared" si="65"/>
        <v>2.826059950782819E-2</v>
      </c>
      <c r="AJ7">
        <f t="shared" si="65"/>
        <v>3.5344847504993449E-2</v>
      </c>
      <c r="AK7">
        <f t="shared" si="65"/>
        <v>4.3636682680512219E-2</v>
      </c>
      <c r="AL7">
        <f t="shared" si="65"/>
        <v>5.3158568156721375E-2</v>
      </c>
      <c r="AM7">
        <f t="shared" si="65"/>
        <v>6.3869020881213046E-2</v>
      </c>
      <c r="AN7">
        <f t="shared" si="65"/>
        <v>7.5646546319437499E-2</v>
      </c>
      <c r="AO7">
        <f t="shared" si="65"/>
        <v>8.8276886360327392E-2</v>
      </c>
      <c r="AP7">
        <f t="shared" si="65"/>
        <v>0.10144654545928937</v>
      </c>
      <c r="AQ7">
        <f t="shared" si="65"/>
        <v>0.11474561465112539</v>
      </c>
      <c r="AR7">
        <f t="shared" si="65"/>
        <v>0.12768231647617434</v>
      </c>
      <c r="AS7">
        <f t="shared" si="65"/>
        <v>0.13971030790183875</v>
      </c>
      <c r="AT7">
        <f t="shared" si="65"/>
        <v>0.15026766549699186</v>
      </c>
      <c r="AU7">
        <f t="shared" si="65"/>
        <v>0.15882397908984516</v>
      </c>
      <c r="AV7">
        <f t="shared" si="65"/>
        <v>0.16492970148814015</v>
      </c>
      <c r="AW7">
        <f t="shared" si="65"/>
        <v>0.16826055809209375</v>
      </c>
      <c r="AX7">
        <f t="shared" si="65"/>
        <v>0.16864997617295505</v>
      </c>
      <c r="AY7">
        <f t="shared" si="65"/>
        <v>0.16610429925132666</v>
      </c>
      <c r="AZ7">
        <f t="shared" si="65"/>
        <v>0.1607986199245344</v>
      </c>
      <c r="BA7">
        <f t="shared" si="65"/>
        <v>0.15305457797484193</v>
      </c>
      <c r="BB7">
        <f t="shared" si="65"/>
        <v>0.1433044875647505</v>
      </c>
      <c r="BC7">
        <f t="shared" si="65"/>
        <v>0.13204796015636025</v>
      </c>
      <c r="BD7">
        <f t="shared" si="65"/>
        <v>0.11980751058160191</v>
      </c>
      <c r="BE7">
        <f t="shared" si="65"/>
        <v>0.10708866801187243</v>
      </c>
      <c r="BF7">
        <f t="shared" si="65"/>
        <v>9.4348357225425797E-2</v>
      </c>
      <c r="BG7">
        <f t="shared" si="65"/>
        <v>8.1973335970030356E-2</v>
      </c>
      <c r="BH7">
        <f t="shared" si="65"/>
        <v>7.0268726132847598E-2</v>
      </c>
      <c r="BI7">
        <f t="shared" si="65"/>
        <v>5.9455416091129129E-2</v>
      </c>
      <c r="BJ7">
        <f t="shared" si="65"/>
        <v>4.9674402832663771E-2</v>
      </c>
      <c r="BK7">
        <f t="shared" si="65"/>
        <v>4.099591525767475E-2</v>
      </c>
      <c r="BL7">
        <f t="shared" si="65"/>
        <v>3.3431280715819245E-2</v>
      </c>
      <c r="BM7">
        <f t="shared" si="65"/>
        <v>2.6945822855969134E-2</v>
      </c>
      <c r="BN7">
        <f t="shared" si="65"/>
        <v>2.1471491175085216E-2</v>
      </c>
      <c r="BO7">
        <f t="shared" si="65"/>
        <v>1.691833723076723E-2</v>
      </c>
      <c r="BP7">
        <f t="shared" si="65"/>
        <v>1.3184319194546542E-2</v>
      </c>
      <c r="BQ7">
        <f t="shared" si="65"/>
        <v>1.0163211813311653E-2</v>
      </c>
      <c r="BR7">
        <f t="shared" ref="BR7:CG8" si="66">BR$4*BR5</f>
        <v>7.7506176515847605E-3</v>
      </c>
      <c r="BS7">
        <f t="shared" si="66"/>
        <v>5.8482232832849724E-3</v>
      </c>
      <c r="BT7">
        <f t="shared" si="66"/>
        <v>4.366531876517598E-3</v>
      </c>
      <c r="BU7">
        <f t="shared" si="66"/>
        <v>3.2263442009447031E-3</v>
      </c>
      <c r="BV7">
        <f t="shared" si="66"/>
        <v>2.3592660384629438E-3</v>
      </c>
      <c r="BW7">
        <f t="shared" si="66"/>
        <v>1.707502447144751E-3</v>
      </c>
      <c r="BX7">
        <f t="shared" si="66"/>
        <v>1.2231675785593101E-3</v>
      </c>
      <c r="BY7">
        <f t="shared" si="66"/>
        <v>8.6730004212394734E-4</v>
      </c>
      <c r="BZ7">
        <f t="shared" si="66"/>
        <v>6.0873351320426205E-4</v>
      </c>
      <c r="CA7">
        <f t="shared" si="66"/>
        <v>4.229340826693241E-4</v>
      </c>
      <c r="CB7">
        <f t="shared" si="66"/>
        <v>2.9088202732802186E-4</v>
      </c>
      <c r="CC7">
        <f t="shared" si="66"/>
        <v>1.9804740839468569E-4</v>
      </c>
      <c r="CD7">
        <f t="shared" si="66"/>
        <v>1.3348650570544574E-4</v>
      </c>
      <c r="CE7">
        <f t="shared" si="66"/>
        <v>8.9069310934558453E-5</v>
      </c>
      <c r="CF7">
        <f t="shared" si="66"/>
        <v>5.8836508640538112E-5</v>
      </c>
      <c r="CG7">
        <f t="shared" si="66"/>
        <v>3.8476754045922235E-5</v>
      </c>
    </row>
    <row r="8" spans="1:85">
      <c r="D8" t="s">
        <v>26</v>
      </c>
      <c r="E8">
        <f>E$4*E6</f>
        <v>4.2456476413851174E-4</v>
      </c>
      <c r="F8">
        <f t="shared" si="65"/>
        <v>6.1153180615561601E-4</v>
      </c>
      <c r="G8">
        <f t="shared" si="65"/>
        <v>8.7205335827679486E-4</v>
      </c>
      <c r="H8">
        <f t="shared" si="65"/>
        <v>1.2311597528912399E-3</v>
      </c>
      <c r="I8">
        <f t="shared" si="65"/>
        <v>1.7208033278220394E-3</v>
      </c>
      <c r="J8">
        <f t="shared" si="65"/>
        <v>2.3811750231850799E-3</v>
      </c>
      <c r="K8">
        <f t="shared" si="65"/>
        <v>3.2620604512836951E-3</v>
      </c>
      <c r="L8">
        <f t="shared" si="65"/>
        <v>4.4241530387703733E-3</v>
      </c>
      <c r="M8">
        <f t="shared" si="65"/>
        <v>5.9402123430579599E-3</v>
      </c>
      <c r="N8">
        <f t="shared" si="65"/>
        <v>7.8959249953035413E-3</v>
      </c>
      <c r="O8">
        <f t="shared" si="65"/>
        <v>1.0390296618674189E-2</v>
      </c>
      <c r="P8">
        <f t="shared" si="65"/>
        <v>1.353537903020402E-2</v>
      </c>
      <c r="Q8">
        <f t="shared" si="65"/>
        <v>1.7455122257947608E-2</v>
      </c>
      <c r="R8">
        <f t="shared" si="65"/>
        <v>2.2283140006720218E-2</v>
      </c>
      <c r="S8">
        <f t="shared" si="65"/>
        <v>2.8159194804859223E-2</v>
      </c>
      <c r="T8">
        <f t="shared" si="65"/>
        <v>3.5224249252523959E-2</v>
      </c>
      <c r="U8">
        <f t="shared" si="65"/>
        <v>4.3613995514149989E-2</v>
      </c>
      <c r="V8">
        <f t="shared" si="65"/>
        <v>5.3450867611528487E-2</v>
      </c>
      <c r="W8">
        <f t="shared" si="65"/>
        <v>6.4834658968677003E-2</v>
      </c>
      <c r="X8">
        <f t="shared" si="65"/>
        <v>7.7832007026713362E-2</v>
      </c>
      <c r="Y8">
        <f t="shared" si="65"/>
        <v>9.2465160592648463E-2</v>
      </c>
      <c r="Z8">
        <f t="shared" si="65"/>
        <v>0.10870060405217799</v>
      </c>
      <c r="AA8">
        <f t="shared" si="65"/>
        <v>0.12643826339560457</v>
      </c>
      <c r="AB8">
        <f t="shared" si="65"/>
        <v>0.1455021482593894</v>
      </c>
      <c r="AC8">
        <f t="shared" si="65"/>
        <v>0.165633377267528</v>
      </c>
      <c r="AD8">
        <f t="shared" si="65"/>
        <v>0.18648657658141646</v>
      </c>
      <c r="AE8">
        <f t="shared" si="65"/>
        <v>0.20763062061972917</v>
      </c>
      <c r="AF8">
        <f t="shared" si="65"/>
        <v>0.22855458794774466</v>
      </c>
      <c r="AG8">
        <f t="shared" si="65"/>
        <v>0.24867962462757226</v>
      </c>
      <c r="AH8">
        <f t="shared" si="65"/>
        <v>0.26737713351815623</v>
      </c>
      <c r="AI8">
        <f t="shared" si="65"/>
        <v>0.28399333385893305</v>
      </c>
      <c r="AJ8">
        <f t="shared" si="65"/>
        <v>0.29787975538680622</v>
      </c>
      <c r="AK8">
        <f t="shared" si="65"/>
        <v>0.30842864408378734</v>
      </c>
      <c r="AL8">
        <f t="shared" si="65"/>
        <v>0.31511157214660196</v>
      </c>
      <c r="AM8">
        <f t="shared" si="65"/>
        <v>0.31751879457931109</v>
      </c>
      <c r="AN8">
        <f t="shared" si="65"/>
        <v>0.31539614765601837</v>
      </c>
      <c r="AO8">
        <f t="shared" si="65"/>
        <v>0.30867566111668443</v>
      </c>
      <c r="AP8">
        <f t="shared" si="65"/>
        <v>0.29749573494214332</v>
      </c>
      <c r="AQ8">
        <f t="shared" si="65"/>
        <v>0.28220693282588644</v>
      </c>
      <c r="AR8">
        <f t="shared" si="65"/>
        <v>0.26336037749928154</v>
      </c>
      <c r="AS8">
        <f t="shared" si="65"/>
        <v>0.24167750755868542</v>
      </c>
      <c r="AT8">
        <f t="shared" si="65"/>
        <v>0.21800247480633148</v>
      </c>
      <c r="AU8">
        <f t="shared" si="65"/>
        <v>0.19324134767445439</v>
      </c>
      <c r="AV8">
        <f t="shared" si="65"/>
        <v>0.16829490140365952</v>
      </c>
      <c r="AW8">
        <f t="shared" si="65"/>
        <v>0.14399337527466752</v>
      </c>
      <c r="AX8">
        <f t="shared" si="65"/>
        <v>0.12104157658852768</v>
      </c>
      <c r="AY8">
        <f t="shared" si="65"/>
        <v>9.9980950647428207E-2</v>
      </c>
      <c r="AZ8">
        <f t="shared" si="65"/>
        <v>8.1172104594608982E-2</v>
      </c>
      <c r="BA8">
        <f t="shared" si="65"/>
        <v>6.4797599057708599E-2</v>
      </c>
      <c r="BB8">
        <f t="shared" si="65"/>
        <v>5.0881567418462441E-2</v>
      </c>
      <c r="BC8">
        <f t="shared" si="65"/>
        <v>3.9320631891447105E-2</v>
      </c>
      <c r="BD8">
        <f t="shared" si="65"/>
        <v>2.9919955054142907E-2</v>
      </c>
      <c r="BE8">
        <f t="shared" si="65"/>
        <v>2.2428927654019309E-2</v>
      </c>
      <c r="BF8">
        <f t="shared" si="65"/>
        <v>1.6572477454029743E-2</v>
      </c>
      <c r="BG8">
        <f t="shared" si="65"/>
        <v>1.2075741406856586E-2</v>
      </c>
      <c r="BH8">
        <f t="shared" si="65"/>
        <v>8.6814321680465465E-3</v>
      </c>
      <c r="BI8">
        <f t="shared" si="65"/>
        <v>6.160398683547454E-3</v>
      </c>
      <c r="BJ8">
        <f t="shared" si="65"/>
        <v>4.3165636805242956E-3</v>
      </c>
      <c r="BK8">
        <f t="shared" si="65"/>
        <v>2.9876807227524416E-3</v>
      </c>
      <c r="BL8">
        <f t="shared" si="65"/>
        <v>2.043312130412216E-3</v>
      </c>
      <c r="BM8">
        <f t="shared" si="65"/>
        <v>1.3812148856320514E-3</v>
      </c>
      <c r="BN8">
        <f t="shared" si="65"/>
        <v>9.2303911975768311E-4</v>
      </c>
      <c r="BO8">
        <f t="shared" si="65"/>
        <v>6.0996326280131005E-4</v>
      </c>
      <c r="BP8">
        <f t="shared" si="65"/>
        <v>3.9865003913909112E-4</v>
      </c>
      <c r="BQ8">
        <f t="shared" si="65"/>
        <v>2.5772300111095281E-4</v>
      </c>
      <c r="BR8">
        <f t="shared" si="66"/>
        <v>1.6483393139520819E-4</v>
      </c>
      <c r="BS8">
        <f t="shared" si="66"/>
        <v>1.0430913649088139E-4</v>
      </c>
      <c r="BT8">
        <f t="shared" si="66"/>
        <v>6.5316535420409611E-5</v>
      </c>
      <c r="BU8">
        <f t="shared" si="66"/>
        <v>4.0474855255221704E-5</v>
      </c>
      <c r="BV8">
        <f t="shared" si="66"/>
        <v>2.4822163001900599E-5</v>
      </c>
      <c r="BW8">
        <f t="shared" si="66"/>
        <v>1.5066491908930243E-5</v>
      </c>
      <c r="BX8">
        <f t="shared" si="66"/>
        <v>9.0515899137099187E-6</v>
      </c>
      <c r="BY8">
        <f t="shared" si="66"/>
        <v>5.382652921812795E-6</v>
      </c>
      <c r="BZ8">
        <f t="shared" si="66"/>
        <v>3.1684169095109496E-6</v>
      </c>
      <c r="CA8">
        <f t="shared" si="66"/>
        <v>1.8461878814281012E-6</v>
      </c>
      <c r="CB8">
        <f t="shared" si="66"/>
        <v>1.0648984634384323E-6</v>
      </c>
      <c r="CC8">
        <f t="shared" si="66"/>
        <v>6.0806299808703018E-7</v>
      </c>
      <c r="CD8">
        <f t="shared" si="66"/>
        <v>3.4372005943961742E-7</v>
      </c>
      <c r="CE8">
        <f t="shared" si="66"/>
        <v>1.9234624257448053E-7</v>
      </c>
      <c r="CF8">
        <f t="shared" si="66"/>
        <v>1.0655911600174394E-7</v>
      </c>
      <c r="CG8">
        <f t="shared" si="66"/>
        <v>5.8442696164896872E-8</v>
      </c>
    </row>
    <row r="9" spans="1:85">
      <c r="C9" t="s">
        <v>30</v>
      </c>
      <c r="D9" t="s">
        <v>27</v>
      </c>
      <c r="E9">
        <f>INDEX(E3:CG3,MATCH(I9,E7:CG7,0))</f>
        <v>0.5</v>
      </c>
      <c r="F9" s="1" t="s">
        <v>31</v>
      </c>
      <c r="G9" s="1"/>
      <c r="H9" s="1"/>
      <c r="I9">
        <f>MAX(E7:CG7)</f>
        <v>0.16864997617295505</v>
      </c>
    </row>
    <row r="10" spans="1:85">
      <c r="D10" t="s">
        <v>28</v>
      </c>
      <c r="E10">
        <f>1.7*1.7*B5*B5*I10*(1-I10)</f>
        <v>0.75301314621834403</v>
      </c>
      <c r="F10" s="1" t="s">
        <v>32</v>
      </c>
      <c r="G10" s="1"/>
      <c r="H10" s="1"/>
      <c r="I10">
        <f>INDEX(E5:CG5,MATCH(I9,E7:CG7,0))</f>
        <v>0.5821708453881389</v>
      </c>
    </row>
    <row r="11" spans="1:85">
      <c r="D11" t="s">
        <v>29</v>
      </c>
      <c r="E11">
        <f>1/SQRT(E10)</f>
        <v>1.1523879830779613</v>
      </c>
    </row>
  </sheetData>
  <mergeCells count="2">
    <mergeCell ref="F9:H9"/>
    <mergeCell ref="F10:H1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課題2-1</vt:lpstr>
      <vt:lpstr>課題2-4・2-5</vt:lpstr>
      <vt:lpstr>課題2-6</vt:lpstr>
      <vt:lpstr>課題2-7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2020-11-09T04:05:29Z</dcterms:created>
  <dcterms:modified xsi:type="dcterms:W3CDTF">2020-11-15T08:54:43Z</dcterms:modified>
</cp:coreProperties>
</file>