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ownloads/"/>
    </mc:Choice>
  </mc:AlternateContent>
  <xr:revisionPtr revIDLastSave="0" documentId="13_ncr:1_{5DC02460-0579-B24F-9351-8F99AD301997}" xr6:coauthVersionLast="45" xr6:coauthVersionMax="45" xr10:uidLastSave="{00000000-0000-0000-0000-000000000000}"/>
  <bookViews>
    <workbookView xWindow="1580" yWindow="2080" windowWidth="31180" windowHeight="19140" activeTab="1" xr2:uid="{628A59FF-230E-D243-9E2E-CA09BBE82065}"/>
  </bookViews>
  <sheets>
    <sheet name="課題2-1" sheetId="1" r:id="rId1"/>
    <sheet name="課題2-4・2-5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E10" i="3"/>
  <c r="I10" i="3"/>
  <c r="E9" i="3"/>
  <c r="I9" i="3"/>
  <c r="BV7" i="3"/>
  <c r="BW7" i="3"/>
  <c r="BX7" i="3"/>
  <c r="BY7" i="3"/>
  <c r="BZ7" i="3"/>
  <c r="CA7" i="3"/>
  <c r="CB7" i="3"/>
  <c r="CC7" i="3"/>
  <c r="CD7" i="3"/>
  <c r="CE7" i="3"/>
  <c r="CF7" i="3"/>
  <c r="CG7" i="3"/>
  <c r="BV8" i="3"/>
  <c r="BW8" i="3"/>
  <c r="BX8" i="3"/>
  <c r="BY8" i="3"/>
  <c r="BZ8" i="3"/>
  <c r="CA8" i="3"/>
  <c r="CB8" i="3"/>
  <c r="CC8" i="3"/>
  <c r="CD8" i="3"/>
  <c r="CE8" i="3"/>
  <c r="CF8" i="3"/>
  <c r="CG8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AU6" i="3"/>
  <c r="AV6" i="3"/>
  <c r="AW6" i="3"/>
  <c r="AX6" i="3"/>
  <c r="AY6" i="3"/>
  <c r="AZ6" i="3"/>
  <c r="BA6" i="3"/>
  <c r="BB6" i="3"/>
  <c r="BC6" i="3"/>
  <c r="BC8" i="3" s="1"/>
  <c r="BD6" i="3"/>
  <c r="BD8" i="3" s="1"/>
  <c r="BE6" i="3"/>
  <c r="BE8" i="3" s="1"/>
  <c r="BF6" i="3"/>
  <c r="BF8" i="3" s="1"/>
  <c r="BG6" i="3"/>
  <c r="BH6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AU8" i="3"/>
  <c r="AV8" i="3"/>
  <c r="AW8" i="3"/>
  <c r="AX8" i="3"/>
  <c r="AY8" i="3"/>
  <c r="AZ8" i="3"/>
  <c r="BA8" i="3"/>
  <c r="BB8" i="3"/>
  <c r="BG8" i="3"/>
  <c r="BH8" i="3"/>
  <c r="AM4" i="3"/>
  <c r="AN4" i="3"/>
  <c r="AO4" i="3"/>
  <c r="AP4" i="3"/>
  <c r="AQ4" i="3"/>
  <c r="AQ8" i="3" s="1"/>
  <c r="AR4" i="3"/>
  <c r="AR8" i="3" s="1"/>
  <c r="AS4" i="3"/>
  <c r="AS8" i="3" s="1"/>
  <c r="AT4" i="3"/>
  <c r="AM5" i="3"/>
  <c r="AM7" i="3" s="1"/>
  <c r="AN5" i="3"/>
  <c r="AN7" i="3" s="1"/>
  <c r="AO5" i="3"/>
  <c r="AO7" i="3" s="1"/>
  <c r="AP5" i="3"/>
  <c r="AP7" i="3" s="1"/>
  <c r="AQ5" i="3"/>
  <c r="AR5" i="3"/>
  <c r="AS5" i="3"/>
  <c r="AT5" i="3"/>
  <c r="AM6" i="3"/>
  <c r="AQ6" i="3"/>
  <c r="AR6" i="3"/>
  <c r="AS6" i="3"/>
  <c r="AT6" i="3"/>
  <c r="AT8" i="3" s="1"/>
  <c r="AQ7" i="3"/>
  <c r="AR7" i="3"/>
  <c r="AS7" i="3"/>
  <c r="AT7" i="3"/>
  <c r="AM8" i="3"/>
  <c r="Z6" i="3"/>
  <c r="AA6" i="3"/>
  <c r="AB6" i="3"/>
  <c r="AC6" i="3"/>
  <c r="AD6" i="3"/>
  <c r="AE6" i="3"/>
  <c r="AF6" i="3"/>
  <c r="AG6" i="3"/>
  <c r="AH6" i="3"/>
  <c r="AI6" i="3"/>
  <c r="AJ6" i="3"/>
  <c r="AJ8" i="3" s="1"/>
  <c r="AK6" i="3"/>
  <c r="AK8" i="3" s="1"/>
  <c r="AL6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Z8" i="3"/>
  <c r="AA8" i="3"/>
  <c r="AB8" i="3"/>
  <c r="AC8" i="3"/>
  <c r="AD8" i="3"/>
  <c r="AE8" i="3"/>
  <c r="AF8" i="3"/>
  <c r="AG8" i="3"/>
  <c r="AH8" i="3"/>
  <c r="AI8" i="3"/>
  <c r="AL8" i="3"/>
  <c r="T7" i="3"/>
  <c r="U7" i="3"/>
  <c r="V7" i="3"/>
  <c r="W7" i="3"/>
  <c r="X7" i="3"/>
  <c r="Y7" i="3"/>
  <c r="T8" i="3"/>
  <c r="U8" i="3"/>
  <c r="V8" i="3"/>
  <c r="W8" i="3"/>
  <c r="X8" i="3"/>
  <c r="Y8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E8" i="3"/>
  <c r="E7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E6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E4" i="1"/>
  <c r="BZ11" i="1"/>
  <c r="CA11" i="1"/>
  <c r="CB11" i="1"/>
  <c r="CC11" i="1"/>
  <c r="CD11" i="1"/>
  <c r="CE11" i="1"/>
  <c r="CF11" i="1"/>
  <c r="CG11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B9" i="1"/>
  <c r="CC9" i="1"/>
  <c r="CD9" i="1"/>
  <c r="CE9" i="1"/>
  <c r="CF9" i="1"/>
  <c r="CG9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K7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B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C7" i="1"/>
  <c r="AD7" i="1"/>
  <c r="AE7" i="1"/>
  <c r="AF7" i="1"/>
  <c r="AG7" i="1"/>
  <c r="AH7" i="1"/>
  <c r="AI7" i="1"/>
  <c r="AJ7" i="1"/>
  <c r="AL7" i="1"/>
  <c r="AM7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E6" i="1"/>
  <c r="E7" i="1"/>
  <c r="E8" i="1"/>
  <c r="E9" i="1"/>
  <c r="E10" i="1"/>
  <c r="E11" i="1"/>
  <c r="E12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E5" i="1"/>
  <c r="AP6" i="3" l="1"/>
  <c r="AP8" i="3" s="1"/>
  <c r="AO6" i="3"/>
  <c r="AO8" i="3" s="1"/>
  <c r="AN6" i="3"/>
  <c r="AN8" i="3" s="1"/>
</calcChain>
</file>

<file path=xl/sharedStrings.xml><?xml version="1.0" encoding="utf-8"?>
<sst xmlns="http://schemas.openxmlformats.org/spreadsheetml/2006/main" count="43" uniqueCount="33">
  <si>
    <t>項目名</t>
    <rPh sb="0" eb="3">
      <t xml:space="preserve">コウモクメイ </t>
    </rPh>
    <phoneticPr fontId="1"/>
  </si>
  <si>
    <t>aパラ</t>
    <phoneticPr fontId="1"/>
  </si>
  <si>
    <t>bパラ</t>
    <phoneticPr fontId="1"/>
  </si>
  <si>
    <t>θ=</t>
    <phoneticPr fontId="1"/>
  </si>
  <si>
    <t>P(θ)</t>
    <phoneticPr fontId="1"/>
  </si>
  <si>
    <t>標準正規分布</t>
    <rPh sb="0" eb="6">
      <t>ヒョウジュンセイキブン</t>
    </rPh>
    <phoneticPr fontId="1"/>
  </si>
  <si>
    <t>*</t>
    <phoneticPr fontId="1"/>
  </si>
  <si>
    <t>Item3</t>
    <phoneticPr fontId="1"/>
  </si>
  <si>
    <t>Item9</t>
    <phoneticPr fontId="1"/>
  </si>
  <si>
    <t>Item21</t>
    <phoneticPr fontId="1"/>
  </si>
  <si>
    <t>Item24</t>
    <phoneticPr fontId="1"/>
  </si>
  <si>
    <t>Item30</t>
    <phoneticPr fontId="1"/>
  </si>
  <si>
    <t>Item35</t>
    <phoneticPr fontId="1"/>
  </si>
  <si>
    <t>Item40</t>
    <phoneticPr fontId="1"/>
  </si>
  <si>
    <t>Item51</t>
    <phoneticPr fontId="1"/>
  </si>
  <si>
    <t>Item3の正答率</t>
    <rPh sb="6" eb="9">
      <t xml:space="preserve">セイトウリツ </t>
    </rPh>
    <phoneticPr fontId="1"/>
  </si>
  <si>
    <t>Item9の正答率</t>
    <rPh sb="6" eb="9">
      <t xml:space="preserve">セイトウリツ </t>
    </rPh>
    <phoneticPr fontId="1"/>
  </si>
  <si>
    <t>Item21の正答率</t>
    <rPh sb="7" eb="10">
      <t>セイ</t>
    </rPh>
    <phoneticPr fontId="1"/>
  </si>
  <si>
    <t>Item24の正答率</t>
    <rPh sb="7" eb="10">
      <t>セイト</t>
    </rPh>
    <phoneticPr fontId="1"/>
  </si>
  <si>
    <t>Item30の正答率</t>
    <rPh sb="7" eb="10">
      <t>セイト</t>
    </rPh>
    <phoneticPr fontId="1"/>
  </si>
  <si>
    <t>Item35の正答率</t>
    <rPh sb="7" eb="10">
      <t>セイ</t>
    </rPh>
    <phoneticPr fontId="1"/>
  </si>
  <si>
    <t>Item51の正答率</t>
    <rPh sb="7" eb="10">
      <t>セイ</t>
    </rPh>
    <phoneticPr fontId="1"/>
  </si>
  <si>
    <t>Item40の正答率</t>
    <rPh sb="7" eb="10">
      <t>セイ</t>
    </rPh>
    <phoneticPr fontId="1"/>
  </si>
  <si>
    <t>正答確率</t>
    <rPh sb="0" eb="4">
      <t xml:space="preserve">セイトウカクリツ </t>
    </rPh>
    <phoneticPr fontId="1"/>
  </si>
  <si>
    <t>誤答確率</t>
    <rPh sb="0" eb="2">
      <t xml:space="preserve">ゴトウ </t>
    </rPh>
    <rPh sb="2" eb="4">
      <t xml:space="preserve">カクリツ </t>
    </rPh>
    <phoneticPr fontId="1"/>
  </si>
  <si>
    <t>正答確率事後分布(尤度)</t>
    <rPh sb="0" eb="1">
      <t xml:space="preserve">セイトウカクリツ </t>
    </rPh>
    <rPh sb="2" eb="3">
      <t xml:space="preserve">カクリツ </t>
    </rPh>
    <rPh sb="4" eb="8">
      <t xml:space="preserve">ジゴブンプ </t>
    </rPh>
    <rPh sb="9" eb="11">
      <t xml:space="preserve">ユウド </t>
    </rPh>
    <phoneticPr fontId="1"/>
  </si>
  <si>
    <t>誤答確率事後分布(尤度)</t>
    <rPh sb="0" eb="1">
      <t xml:space="preserve">ゴトウカクリツ </t>
    </rPh>
    <rPh sb="4" eb="8">
      <t xml:space="preserve">ジゴブンプ </t>
    </rPh>
    <rPh sb="9" eb="11">
      <t xml:space="preserve">ユウド </t>
    </rPh>
    <phoneticPr fontId="1"/>
  </si>
  <si>
    <t>能力値</t>
    <rPh sb="0" eb="3">
      <t xml:space="preserve">ノウリョクチ </t>
    </rPh>
    <phoneticPr fontId="1"/>
  </si>
  <si>
    <t>フィッシャー情報量</t>
    <rPh sb="6" eb="9">
      <t xml:space="preserve">ジョウホウリョウ </t>
    </rPh>
    <phoneticPr fontId="1"/>
  </si>
  <si>
    <t>標準誤差</t>
    <rPh sb="0" eb="1">
      <t xml:space="preserve">ヒョウジュンゴサ </t>
    </rPh>
    <phoneticPr fontId="1"/>
  </si>
  <si>
    <t>正答した場合</t>
    <rPh sb="0" eb="2">
      <t xml:space="preserve">セイトウ </t>
    </rPh>
    <phoneticPr fontId="1"/>
  </si>
  <si>
    <t>尤度の最大値</t>
    <rPh sb="0" eb="2">
      <t xml:space="preserve">ユウドノ </t>
    </rPh>
    <rPh sb="3" eb="6">
      <t xml:space="preserve">サイダイチ </t>
    </rPh>
    <phoneticPr fontId="1"/>
  </si>
  <si>
    <t>推定能力値点での正答確率</t>
    <rPh sb="0" eb="4">
      <t xml:space="preserve">スイテイノウリョクチテン </t>
    </rPh>
    <rPh sb="4" eb="5">
      <t xml:space="preserve">アタイデノ </t>
    </rPh>
    <rPh sb="5" eb="6">
      <t xml:space="preserve">テン </t>
    </rPh>
    <rPh sb="8" eb="10">
      <t xml:space="preserve">セイトウ </t>
    </rPh>
    <rPh sb="10" eb="12">
      <t xml:space="preserve">カクリツ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</si>
</sst>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'課題2-1'!$A$5</c:f>
              <c:strCache>
                <c:ptCount val="1"/>
                <c:pt idx="0">
                  <c:v>Item3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'課題2-1'!$E$5:$CG$5</c:f>
              <c:numCache>
                <c:formatCode>General</c:formatCode>
                <c:ptCount val="81"/>
                <c:pt idx="0">
                  <c:v>1.0902424844646001E-10</c:v>
                </c:pt>
                <c:pt idx="1">
                  <c:v>1.7763944750617636E-10</c:v>
                </c:pt>
                <c:pt idx="2">
                  <c:v>2.8943811820388916E-10</c:v>
                </c:pt>
                <c:pt idx="3">
                  <c:v>4.7159809062455732E-10</c:v>
                </c:pt>
                <c:pt idx="4">
                  <c:v>7.684017586742422E-10</c:v>
                </c:pt>
                <c:pt idx="5">
                  <c:v>1.2520009609059914E-9</c:v>
                </c:pt>
                <c:pt idx="6">
                  <c:v>2.0399568167789384E-9</c:v>
                </c:pt>
                <c:pt idx="7">
                  <c:v>3.3238183852892725E-9</c:v>
                </c:pt>
                <c:pt idx="8">
                  <c:v>5.4156875079858646E-9</c:v>
                </c:pt>
                <c:pt idx="9">
                  <c:v>8.8240895698000996E-9</c:v>
                </c:pt>
                <c:pt idx="10">
                  <c:v>1.437759406428258E-8</c:v>
                </c:pt>
                <c:pt idx="11">
                  <c:v>2.342623663547866E-8</c:v>
                </c:pt>
                <c:pt idx="12">
                  <c:v>3.8169707485309194E-8</c:v>
                </c:pt>
                <c:pt idx="13">
                  <c:v>6.2192087387561265E-8</c:v>
                </c:pt>
                <c:pt idx="14">
                  <c:v>1.013331233055418E-7</c:v>
                </c:pt>
                <c:pt idx="15">
                  <c:v>1.6510784662875205E-7</c:v>
                </c:pt>
                <c:pt idx="16">
                  <c:v>2.6901963578114502E-7</c:v>
                </c:pt>
                <c:pt idx="17">
                  <c:v>4.383290145235805E-7</c:v>
                </c:pt>
                <c:pt idx="18">
                  <c:v>7.1419435217976382E-7</c:v>
                </c:pt>
                <c:pt idx="19">
                  <c:v>1.1636772087333508E-6</c:v>
                </c:pt>
                <c:pt idx="20">
                  <c:v>1.8960444855454141E-6</c:v>
                </c:pt>
                <c:pt idx="21">
                  <c:v>3.0893301056223478E-6</c:v>
                </c:pt>
                <c:pt idx="22">
                  <c:v>5.033612558531683E-6</c:v>
                </c:pt>
                <c:pt idx="23">
                  <c:v>8.2015270363975816E-6</c:v>
                </c:pt>
                <c:pt idx="24">
                  <c:v>1.3363148402386607E-5</c:v>
                </c:pt>
                <c:pt idx="25">
                  <c:v>2.1773159356684529E-5</c:v>
                </c:pt>
                <c:pt idx="26">
                  <c:v>3.5475768503262711E-5</c:v>
                </c:pt>
                <c:pt idx="27">
                  <c:v>5.7801409394232786E-5</c:v>
                </c:pt>
                <c:pt idx="28">
                  <c:v>9.4175718436779793E-5</c:v>
                </c:pt>
                <c:pt idx="29">
                  <c:v>1.5343679355838265E-4</c:v>
                </c:pt>
                <c:pt idx="30">
                  <c:v>2.4997920939520186E-4</c:v>
                </c:pt>
                <c:pt idx="31">
                  <c:v>4.0724136258554056E-4</c:v>
                </c:pt>
                <c:pt idx="32">
                  <c:v>6.6337163638649152E-4</c:v>
                </c:pt>
                <c:pt idx="33">
                  <c:v>1.0804183001355873E-3</c:v>
                </c:pt>
                <c:pt idx="34">
                  <c:v>1.7591911738271463E-3</c:v>
                </c:pt>
                <c:pt idx="35">
                  <c:v>2.8631808606848414E-3</c:v>
                </c:pt>
                <c:pt idx="36">
                  <c:v>4.6567531383655165E-3</c:v>
                </c:pt>
                <c:pt idx="37">
                  <c:v>7.5653421853880661E-3</c:v>
                </c:pt>
                <c:pt idx="38">
                  <c:v>1.2268232223307158E-2</c:v>
                </c:pt>
                <c:pt idx="39">
                  <c:v>1.9836175770119677E-2</c:v>
                </c:pt>
                <c:pt idx="40">
                  <c:v>3.1921704561432097E-2</c:v>
                </c:pt>
                <c:pt idx="41">
                  <c:v>5.0987513070471092E-2</c:v>
                </c:pt>
                <c:pt idx="42">
                  <c:v>8.049387612190477E-2</c:v>
                </c:pt>
                <c:pt idx="43">
                  <c:v>0.12482949156511446</c:v>
                </c:pt>
                <c:pt idx="44">
                  <c:v>0.1885767994540038</c:v>
                </c:pt>
                <c:pt idx="45">
                  <c:v>0.27466154313951419</c:v>
                </c:pt>
                <c:pt idx="46">
                  <c:v>0.38156445290416907</c:v>
                </c:pt>
                <c:pt idx="47">
                  <c:v>0.50131809806659988</c:v>
                </c:pt>
                <c:pt idx="48">
                  <c:v>0.62092071082442113</c:v>
                </c:pt>
                <c:pt idx="49">
                  <c:v>0.72743422163261584</c:v>
                </c:pt>
                <c:pt idx="50">
                  <c:v>0.81303142456634914</c:v>
                </c:pt>
                <c:pt idx="51">
                  <c:v>0.8763179481042972</c:v>
                </c:pt>
                <c:pt idx="52">
                  <c:v>0.92028314936300992</c:v>
                </c:pt>
                <c:pt idx="53">
                  <c:v>0.94952031773706236</c:v>
                </c:pt>
                <c:pt idx="54">
                  <c:v>0.96840255512057849</c:v>
                </c:pt>
                <c:pt idx="55">
                  <c:v>0.98036780909349142</c:v>
                </c:pt>
                <c:pt idx="56">
                  <c:v>0.98785889186560938</c:v>
                </c:pt>
                <c:pt idx="57">
                  <c:v>0.99251341966591833</c:v>
                </c:pt>
                <c:pt idx="58">
                  <c:v>0.99539186835083171</c:v>
                </c:pt>
                <c:pt idx="59">
                  <c:v>0.99716676711904295</c:v>
                </c:pt>
                <c:pt idx="60">
                  <c:v>0.99825922957681468</c:v>
                </c:pt>
                <c:pt idx="61">
                  <c:v>0.99893090253151473</c:v>
                </c:pt>
                <c:pt idx="62">
                  <c:v>0.999343582171341</c:v>
                </c:pt>
                <c:pt idx="63">
                  <c:v>0.99959702863658184</c:v>
                </c:pt>
                <c:pt idx="64">
                  <c:v>0.99975264227576011</c:v>
                </c:pt>
                <c:pt idx="65">
                  <c:v>0.99984817242311352</c:v>
                </c:pt>
                <c:pt idx="66">
                  <c:v>0.99990681203698228</c:v>
                </c:pt>
                <c:pt idx="67">
                  <c:v>0.99994280485845777</c:v>
                </c:pt>
                <c:pt idx="68">
                  <c:v>0.99996489633822139</c:v>
                </c:pt>
                <c:pt idx="69">
                  <c:v>0.9999784552232609</c:v>
                </c:pt>
                <c:pt idx="70">
                  <c:v>0.99998677702125138</c:v>
                </c:pt>
                <c:pt idx="71">
                  <c:v>0.99999188450142362</c:v>
                </c:pt>
                <c:pt idx="72">
                  <c:v>0.99999501918679101</c:v>
                </c:pt>
                <c:pt idx="73">
                  <c:v>0.99999694307503739</c:v>
                </c:pt>
                <c:pt idx="74">
                  <c:v>0.99999812384386011</c:v>
                </c:pt>
                <c:pt idx="75">
                  <c:v>0.99999884852906151</c:v>
                </c:pt>
                <c:pt idx="76">
                  <c:v>0.99999929329711801</c:v>
                </c:pt>
                <c:pt idx="77">
                  <c:v>0.99999956626879505</c:v>
                </c:pt>
                <c:pt idx="78">
                  <c:v>0.99999973380221996</c:v>
                </c:pt>
                <c:pt idx="79">
                  <c:v>0.99999983662403658</c:v>
                </c:pt>
                <c:pt idx="80">
                  <c:v>0.99999989972980108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1-2B45-8823-BEEDC9DFCE62}"/>
            </c:ext>
          </c:extLst>
        </c:ser>
        <c:ser>
          <c:idx val="1"/>
          <c:order val="1"/>
          <c:tx>
            <c:strRef>
              <c:f>'課題2-1'!$A$6</c:f>
              <c:strCache>
                <c:ptCount val="1"/>
                <c:pt idx="0">
                  <c:v>Item9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'課題2-1'!$E$6:$CG$6</c:f>
              <c:numCache>
                <c:formatCode>General</c:formatCode>
                <c:ptCount val="81"/>
                <c:pt idx="0">
                  <c:v>4.6377732748534177E-2</c:v>
                </c:pt>
                <c:pt idx="1">
                  <c:v>4.9646373822608621E-2</c:v>
                </c:pt>
                <c:pt idx="2">
                  <c:v>5.3132548988512829E-2</c:v>
                </c:pt>
                <c:pt idx="3">
                  <c:v>5.6848880261970311E-2</c:v>
                </c:pt>
                <c:pt idx="4">
                  <c:v>6.0808455257401917E-2</c:v>
                </c:pt>
                <c:pt idx="5">
                  <c:v>6.502480418905815E-2</c:v>
                </c:pt>
                <c:pt idx="6">
                  <c:v>6.9511869332760753E-2</c:v>
                </c:pt>
                <c:pt idx="7">
                  <c:v>7.4283966059251347E-2</c:v>
                </c:pt>
                <c:pt idx="8">
                  <c:v>7.9355734527047833E-2</c:v>
                </c:pt>
                <c:pt idx="9">
                  <c:v>8.4742081116102499E-2</c:v>
                </c:pt>
                <c:pt idx="10">
                  <c:v>9.0458108697772543E-2</c:v>
                </c:pt>
                <c:pt idx="11">
                  <c:v>9.6519034876412765E-2</c:v>
                </c:pt>
                <c:pt idx="12">
                  <c:v>0.10294009740836409</c:v>
                </c:pt>
                <c:pt idx="13">
                  <c:v>0.10973644611051026</c:v>
                </c:pt>
                <c:pt idx="14">
                  <c:v>0.11692302071815787</c:v>
                </c:pt>
                <c:pt idx="15">
                  <c:v>0.12451441434574068</c:v>
                </c:pt>
                <c:pt idx="16">
                  <c:v>0.13252472244811841</c:v>
                </c:pt>
                <c:pt idx="17">
                  <c:v>0.14096737747837815</c:v>
                </c:pt>
                <c:pt idx="18">
                  <c:v>0.14985496979192339</c:v>
                </c:pt>
                <c:pt idx="19">
                  <c:v>0.15919905575610299</c:v>
                </c:pt>
                <c:pt idx="20">
                  <c:v>0.16900995448699535</c:v>
                </c:pt>
                <c:pt idx="21">
                  <c:v>0.17929653514440919</c:v>
                </c:pt>
                <c:pt idx="22">
                  <c:v>0.19006599726325529</c:v>
                </c:pt>
                <c:pt idx="23">
                  <c:v>0.20132364717071607</c:v>
                </c:pt>
                <c:pt idx="24">
                  <c:v>0.21307267411632858</c:v>
                </c:pt>
                <c:pt idx="25">
                  <c:v>0.22531393030413743</c:v>
                </c:pt>
                <c:pt idx="26">
                  <c:v>0.23804571953635062</c:v>
                </c:pt>
                <c:pt idx="27">
                  <c:v>0.25126359962695854</c:v>
                </c:pt>
                <c:pt idx="28">
                  <c:v>0.26496020408971332</c:v>
                </c:pt>
                <c:pt idx="29">
                  <c:v>0.27912508881501685</c:v>
                </c:pt>
                <c:pt idx="30">
                  <c:v>0.29374460949298764</c:v>
                </c:pt>
                <c:pt idx="31">
                  <c:v>0.30880183538688788</c:v>
                </c:pt>
                <c:pt idx="32">
                  <c:v>0.32427650468958846</c:v>
                </c:pt>
                <c:pt idx="33">
                  <c:v>0.34014502609147723</c:v>
                </c:pt>
                <c:pt idx="34">
                  <c:v>0.35638053034750505</c:v>
                </c:pt>
                <c:pt idx="35">
                  <c:v>0.372952974562823</c:v>
                </c:pt>
                <c:pt idx="36">
                  <c:v>0.38982930064350341</c:v>
                </c:pt>
                <c:pt idx="37">
                  <c:v>0.40697364791824597</c:v>
                </c:pt>
                <c:pt idx="38">
                  <c:v>0.42434761837939372</c:v>
                </c:pt>
                <c:pt idx="39">
                  <c:v>0.44191059137933969</c:v>
                </c:pt>
                <c:pt idx="40">
                  <c:v>0.4596200830224364</c:v>
                </c:pt>
                <c:pt idx="41">
                  <c:v>0.47743214398829015</c:v>
                </c:pt>
                <c:pt idx="42">
                  <c:v>0.49530178818504828</c:v>
                </c:pt>
                <c:pt idx="43">
                  <c:v>0.51318344353072998</c:v>
                </c:pt>
                <c:pt idx="44">
                  <c:v>0.53103141535609388</c:v>
                </c:pt>
                <c:pt idx="45">
                  <c:v>0.54880035245829584</c:v>
                </c:pt>
                <c:pt idx="46">
                  <c:v>0.56644570573660769</c:v>
                </c:pt>
                <c:pt idx="47">
                  <c:v>0.58392416961524252</c:v>
                </c:pt>
                <c:pt idx="48">
                  <c:v>0.60119409708851435</c:v>
                </c:pt>
                <c:pt idx="49">
                  <c:v>0.61821588017512941</c:v>
                </c:pt>
                <c:pt idx="50">
                  <c:v>0.63495228878946752</c:v>
                </c:pt>
                <c:pt idx="51">
                  <c:v>0.65136876246336417</c:v>
                </c:pt>
                <c:pt idx="52">
                  <c:v>0.66743365090919526</c:v>
                </c:pt>
                <c:pt idx="53">
                  <c:v>0.68311840102799082</c:v>
                </c:pt>
                <c:pt idx="54">
                  <c:v>0.69839768956100412</c:v>
                </c:pt>
                <c:pt idx="55">
                  <c:v>0.71324950209233484</c:v>
                </c:pt>
                <c:pt idx="56">
                  <c:v>0.72765516047674716</c:v>
                </c:pt>
                <c:pt idx="57">
                  <c:v>0.74159930194637891</c:v>
                </c:pt>
                <c:pt idx="58">
                  <c:v>0.75506981411226792</c:v>
                </c:pt>
                <c:pt idx="59">
                  <c:v>0.7680577308054134</c:v>
                </c:pt>
                <c:pt idx="60">
                  <c:v>0.78055709419473329</c:v>
                </c:pt>
                <c:pt idx="61">
                  <c:v>0.79256478888476223</c:v>
                </c:pt>
                <c:pt idx="62">
                  <c:v>0.80408035375286646</c:v>
                </c:pt>
                <c:pt idx="63">
                  <c:v>0.81510577715976928</c:v>
                </c:pt>
                <c:pt idx="64">
                  <c:v>0.82564528088852829</c:v>
                </c:pt>
                <c:pt idx="65">
                  <c:v>0.83570509776818114</c:v>
                </c:pt>
                <c:pt idx="66">
                  <c:v>0.84529324745157464</c:v>
                </c:pt>
                <c:pt idx="67">
                  <c:v>0.85441931427330753</c:v>
                </c:pt>
                <c:pt idx="68">
                  <c:v>0.8630942305412328</c:v>
                </c:pt>
                <c:pt idx="69">
                  <c:v>0.87133006803782664</c:v>
                </c:pt>
                <c:pt idx="70">
                  <c:v>0.87913983994599432</c:v>
                </c:pt>
                <c:pt idx="71">
                  <c:v>0.88653731488322496</c:v>
                </c:pt>
                <c:pt idx="72">
                  <c:v>0.89353684423996993</c:v>
                </c:pt>
                <c:pt idx="73">
                  <c:v>0.9001532035803379</c:v>
                </c:pt>
                <c:pt idx="74">
                  <c:v>0.9064014484799453</c:v>
                </c:pt>
                <c:pt idx="75">
                  <c:v>0.91229678484846277</c:v>
                </c:pt>
                <c:pt idx="76">
                  <c:v>0.91785445351215333</c:v>
                </c:pt>
                <c:pt idx="77">
                  <c:v>0.92308962861190558</c:v>
                </c:pt>
                <c:pt idx="78">
                  <c:v>0.92801732920100843</c:v>
                </c:pt>
                <c:pt idx="79">
                  <c:v>0.93265234329953062</c:v>
                </c:pt>
                <c:pt idx="80">
                  <c:v>0.93700916357348119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1-2B45-8823-BEEDC9DFCE62}"/>
            </c:ext>
          </c:extLst>
        </c:ser>
        <c:ser>
          <c:idx val="2"/>
          <c:order val="2"/>
          <c:tx>
            <c:strRef>
              <c:f>'課題2-1'!$A$7</c:f>
              <c:strCache>
                <c:ptCount val="1"/>
                <c:pt idx="0">
                  <c:v>Item21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'課題2-1'!$E$7:$CG$7</c:f>
              <c:numCache>
                <c:formatCode>General</c:formatCode>
                <c:ptCount val="81"/>
                <c:pt idx="0">
                  <c:v>5.073362092837218E-4</c:v>
                </c:pt>
                <c:pt idx="1">
                  <c:v>6.0487463748814055E-4</c:v>
                </c:pt>
                <c:pt idx="2">
                  <c:v>7.2115188319659144E-4</c:v>
                </c:pt>
                <c:pt idx="3">
                  <c:v>8.5976229625655447E-4</c:v>
                </c:pt>
                <c:pt idx="4">
                  <c:v>1.0249872684972769E-3</c:v>
                </c:pt>
                <c:pt idx="5">
                  <c:v>1.221925547037483E-3</c:v>
                </c:pt>
                <c:pt idx="6">
                  <c:v>1.4566478382670119E-3</c:v>
                </c:pt>
                <c:pt idx="7">
                  <c:v>1.7363800501175835E-3</c:v>
                </c:pt>
                <c:pt idx="8">
                  <c:v>2.0697202214233637E-3</c:v>
                </c:pt>
                <c:pt idx="9">
                  <c:v>2.4668949676102505E-3</c:v>
                </c:pt>
                <c:pt idx="10">
                  <c:v>2.9400621243691107E-3</c:v>
                </c:pt>
                <c:pt idx="11">
                  <c:v>3.5036671778339201E-3</c:v>
                </c:pt>
                <c:pt idx="12">
                  <c:v>4.1748619980462205E-3</c:v>
                </c:pt>
                <c:pt idx="13">
                  <c:v>4.9739952861754359E-3</c:v>
                </c:pt>
                <c:pt idx="14">
                  <c:v>5.9251849160154154E-3</c:v>
                </c:pt>
                <c:pt idx="15">
                  <c:v>7.05698286073656E-3</c:v>
                </c:pt>
                <c:pt idx="16">
                  <c:v>8.4031434456080627E-3</c:v>
                </c:pt>
                <c:pt idx="17">
                  <c:v>1.0003504966477455E-2</c:v>
                </c:pt>
                <c:pt idx="18">
                  <c:v>1.1904992853964522E-2</c:v>
                </c:pt>
                <c:pt idx="19">
                  <c:v>1.4162748982963427E-2</c:v>
                </c:pt>
                <c:pt idx="20">
                  <c:v>1.6841385672410052E-2</c:v>
                </c:pt>
                <c:pt idx="21">
                  <c:v>2.0016353408209897E-2</c:v>
                </c:pt>
                <c:pt idx="22">
                  <c:v>2.377539711461862E-2</c:v>
                </c:pt>
                <c:pt idx="23">
                  <c:v>2.8220055408102584E-2</c:v>
                </c:pt>
                <c:pt idx="24">
                  <c:v>3.3467129021398444E-2</c:v>
                </c:pt>
                <c:pt idx="25">
                  <c:v>3.9650006806421327E-2</c:v>
                </c:pt>
                <c:pt idx="26">
                  <c:v>4.6919689084833682E-2</c:v>
                </c:pt>
                <c:pt idx="27">
                  <c:v>5.5445288259808823E-2</c:v>
                </c:pt>
                <c:pt idx="28">
                  <c:v>6.5413717136915434E-2</c:v>
                </c:pt>
                <c:pt idx="29">
                  <c:v>7.7028201307958177E-2</c:v>
                </c:pt>
                <c:pt idx="30">
                  <c:v>9.0505183403516626E-2</c:v>
                </c:pt>
                <c:pt idx="31">
                  <c:v>0.10606914134869617</c:v>
                </c:pt>
                <c:pt idx="32">
                  <c:v>0.12394484592266047</c:v>
                </c:pt>
                <c:pt idx="33">
                  <c:v>0.14434666930351089</c:v>
                </c:pt>
                <c:pt idx="34">
                  <c:v>0.16746476497706536</c:v>
                </c:pt>
                <c:pt idx="35">
                  <c:v>0.19344830496739959</c:v>
                </c:pt>
                <c:pt idx="36">
                  <c:v>0.22238649662637486</c:v>
                </c:pt>
                <c:pt idx="37">
                  <c:v>0.25428877921189386</c:v>
                </c:pt>
                <c:pt idx="38">
                  <c:v>0.28906632639199903</c:v>
                </c:pt>
                <c:pt idx="39">
                  <c:v>0.32651758604186687</c:v>
                </c:pt>
                <c:pt idx="40">
                  <c:v>0.36632084780458746</c:v>
                </c:pt>
                <c:pt idx="41">
                  <c:v>0.40803651735985125</c:v>
                </c:pt>
                <c:pt idx="42">
                  <c:v>0.45112076372171278</c:v>
                </c:pt>
                <c:pt idx="43">
                  <c:v>0.49495055304092889</c:v>
                </c:pt>
                <c:pt idx="44">
                  <c:v>0.53885808988180617</c:v>
                </c:pt>
                <c:pt idx="45">
                  <c:v>0.5821708453881389</c:v>
                </c:pt>
                <c:pt idx="46">
                  <c:v>0.62425218727655574</c:v>
                </c:pt>
                <c:pt idx="47">
                  <c:v>0.66453749826174902</c:v>
                </c:pt>
                <c:pt idx="48">
                  <c:v>0.70256161797259975</c:v>
                </c:pt>
                <c:pt idx="49">
                  <c:v>0.73797517322826778</c:v>
                </c:pt>
                <c:pt idx="50">
                  <c:v>0.77054936717646794</c:v>
                </c:pt>
                <c:pt idx="51">
                  <c:v>0.80017056371653406</c:v>
                </c:pt>
                <c:pt idx="52">
                  <c:v>0.82682717712056841</c:v>
                </c:pt>
                <c:pt idx="53">
                  <c:v>0.85059184325540194</c:v>
                </c:pt>
                <c:pt idx="54">
                  <c:v>0.87160170260400383</c:v>
                </c:pt>
                <c:pt idx="55">
                  <c:v>0.89003907838968543</c:v>
                </c:pt>
                <c:pt idx="56">
                  <c:v>0.90611411738614933</c:v>
                </c:pt>
                <c:pt idx="57">
                  <c:v>0.92005026101042453</c:v>
                </c:pt>
                <c:pt idx="58">
                  <c:v>0.93207284088181497</c:v>
                </c:pt>
                <c:pt idx="59">
                  <c:v>0.94240068831038659</c:v>
                </c:pt>
                <c:pt idx="60">
                  <c:v>0.95124040507759855</c:v>
                </c:pt>
                <c:pt idx="61">
                  <c:v>0.9587828318966688</c:v>
                </c:pt>
                <c:pt idx="62">
                  <c:v>0.96520123197196916</c:v>
                </c:pt>
                <c:pt idx="63">
                  <c:v>0.97065074415758501</c:v>
                </c:pt>
                <c:pt idx="64">
                  <c:v>0.97526872533985498</c:v>
                </c:pt>
                <c:pt idx="65">
                  <c:v>0.97917567561784613</c:v>
                </c:pt>
                <c:pt idx="66">
                  <c:v>0.98247651098138677</c:v>
                </c:pt>
                <c:pt idx="67">
                  <c:v>0.98526201048653483</c:v>
                </c:pt>
                <c:pt idx="68">
                  <c:v>0.98761031616415773</c:v>
                </c:pt>
                <c:pt idx="69">
                  <c:v>0.98958840407555004</c:v>
                </c:pt>
                <c:pt idx="70">
                  <c:v>0.99125347522102236</c:v>
                </c:pt>
                <c:pt idx="71">
                  <c:v>0.99265423705027511</c:v>
                </c:pt>
                <c:pt idx="72">
                  <c:v>0.99383206181081596</c:v>
                </c:pt>
                <c:pt idx="73">
                  <c:v>0.99482201844187379</c:v>
                </c:pt>
                <c:pt idx="74">
                  <c:v>0.99565378147380901</c:v>
                </c:pt>
                <c:pt idx="75">
                  <c:v>0.99635242446704475</c:v>
                </c:pt>
                <c:pt idx="76">
                  <c:v>0.99693910772341732</c:v>
                </c:pt>
                <c:pt idx="77">
                  <c:v>0.99743167092878204</c:v>
                </c:pt>
                <c:pt idx="78">
                  <c:v>0.99784514147891312</c:v>
                </c:pt>
                <c:pt idx="79">
                  <c:v>0.99819216881547668</c:v>
                </c:pt>
                <c:pt idx="80">
                  <c:v>0.99848339437434175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1-2B45-8823-BEEDC9DFCE62}"/>
            </c:ext>
          </c:extLst>
        </c:ser>
        <c:ser>
          <c:idx val="3"/>
          <c:order val="3"/>
          <c:tx>
            <c:strRef>
              <c:f>'課題2-1'!$A$8</c:f>
              <c:strCache>
                <c:ptCount val="1"/>
                <c:pt idx="0">
                  <c:v>Item24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'課題2-1'!$E$8:$CG$8</c:f>
              <c:numCache>
                <c:formatCode>General</c:formatCode>
                <c:ptCount val="81"/>
                <c:pt idx="0">
                  <c:v>1.6900148067199845E-3</c:v>
                </c:pt>
                <c:pt idx="1">
                  <c:v>1.9089904076168625E-3</c:v>
                </c:pt>
                <c:pt idx="2">
                  <c:v>2.1562774436469441E-3</c:v>
                </c:pt>
                <c:pt idx="3">
                  <c:v>2.4355194119472989E-3</c:v>
                </c:pt>
                <c:pt idx="4">
                  <c:v>2.7508240469997294E-3</c:v>
                </c:pt>
                <c:pt idx="5">
                  <c:v>3.1068211878969763E-3</c:v>
                </c:pt>
                <c:pt idx="6">
                  <c:v>3.5087275038727843E-3</c:v>
                </c:pt>
                <c:pt idx="7">
                  <c:v>3.9624187917174447E-3</c:v>
                </c:pt>
                <c:pt idx="8">
                  <c:v>4.474510604274123E-3</c:v>
                </c:pt>
                <c:pt idx="9">
                  <c:v>5.0524480084628755E-3</c:v>
                </c:pt>
                <c:pt idx="10">
                  <c:v>5.7046053003372626E-3</c:v>
                </c:pt>
                <c:pt idx="11">
                  <c:v>6.4403965184661148E-3</c:v>
                </c:pt>
                <c:pt idx="12">
                  <c:v>7.2703975888763483E-3</c:v>
                </c:pt>
                <c:pt idx="13">
                  <c:v>8.2064808964770926E-3</c:v>
                </c:pt>
                <c:pt idx="14">
                  <c:v>9.2619629986575962E-3</c:v>
                </c:pt>
                <c:pt idx="15">
                  <c:v>1.0451766063273107E-2</c:v>
                </c:pt>
                <c:pt idx="16">
                  <c:v>1.1792593408994417E-2</c:v>
                </c:pt>
                <c:pt idx="17">
                  <c:v>1.330311923080801E-2</c:v>
                </c:pt>
                <c:pt idx="18">
                  <c:v>1.5004192182966726E-2</c:v>
                </c:pt>
                <c:pt idx="19">
                  <c:v>1.6919051936989574E-2</c:v>
                </c:pt>
                <c:pt idx="20">
                  <c:v>1.9073557099697342E-2</c:v>
                </c:pt>
                <c:pt idx="21">
                  <c:v>2.1496421927365617E-2</c:v>
                </c:pt>
                <c:pt idx="22">
                  <c:v>2.4219458064437763E-2</c:v>
                </c:pt>
                <c:pt idx="23">
                  <c:v>2.7277816023792929E-2</c:v>
                </c:pt>
                <c:pt idx="24">
                  <c:v>3.0710219265177852E-2</c:v>
                </c:pt>
                <c:pt idx="25">
                  <c:v>3.4559181478112024E-2</c:v>
                </c:pt>
                <c:pt idx="26">
                  <c:v>3.8871195004905004E-2</c:v>
                </c:pt>
                <c:pt idx="27">
                  <c:v>4.3696875237606431E-2</c:v>
                </c:pt>
                <c:pt idx="28">
                  <c:v>4.9091042311189735E-2</c:v>
                </c:pt>
                <c:pt idx="29">
                  <c:v>5.5112717564178328E-2</c:v>
                </c:pt>
                <c:pt idx="30">
                  <c:v>6.1825008186580516E-2</c:v>
                </c:pt>
                <c:pt idx="31">
                  <c:v>6.9294849456046664E-2</c:v>
                </c:pt>
                <c:pt idx="32">
                  <c:v>7.7592570328781044E-2</c:v>
                </c:pt>
                <c:pt idx="33">
                  <c:v>8.6791245398813832E-2</c:v>
                </c:pt>
                <c:pt idx="34">
                  <c:v>9.6965795028161272E-2</c:v>
                </c:pt>
                <c:pt idx="35">
                  <c:v>0.1081917966094313</c:v>
                </c:pt>
                <c:pt idx="36">
                  <c:v>0.12054397442658707</c:v>
                </c:pt>
                <c:pt idx="37">
                  <c:v>0.13409434449067884</c:v>
                </c:pt>
                <c:pt idx="38">
                  <c:v>0.14891000508098193</c:v>
                </c:pt>
                <c:pt idx="39">
                  <c:v>0.16505058435009709</c:v>
                </c:pt>
                <c:pt idx="40">
                  <c:v>0.18256538363762756</c:v>
                </c:pt>
                <c:pt idx="41">
                  <c:v>0.20149028871635133</c:v>
                </c:pt>
                <c:pt idx="42">
                  <c:v>0.22184455963664199</c:v>
                </c:pt>
                <c:pt idx="43">
                  <c:v>0.24362765037253375</c:v>
                </c:pt>
                <c:pt idx="44">
                  <c:v>0.26681624787671987</c:v>
                </c:pt>
                <c:pt idx="45">
                  <c:v>0.29136175085814925</c:v>
                </c:pt>
                <c:pt idx="46">
                  <c:v>0.31718842519273543</c:v>
                </c:pt>
                <c:pt idx="47">
                  <c:v>0.34419246899812173</c:v>
                </c:pt>
                <c:pt idx="48">
                  <c:v>0.37224219097644268</c:v>
                </c:pt>
                <c:pt idx="49">
                  <c:v>0.40117944830249003</c:v>
                </c:pt>
                <c:pt idx="50">
                  <c:v>0.43082240674984912</c:v>
                </c:pt>
                <c:pt idx="51">
                  <c:v>0.46096958226355056</c:v>
                </c:pt>
                <c:pt idx="52">
                  <c:v>0.49140501068829845</c:v>
                </c:pt>
                <c:pt idx="53">
                  <c:v>0.52190428495283225</c:v>
                </c:pt>
                <c:pt idx="54">
                  <c:v>0.55224111172213441</c:v>
                </c:pt>
                <c:pt idx="55">
                  <c:v>0.58219398545790102</c:v>
                </c:pt>
                <c:pt idx="56">
                  <c:v>0.61155256542834591</c:v>
                </c:pt>
                <c:pt idx="57">
                  <c:v>0.64012337245356221</c:v>
                </c:pt>
                <c:pt idx="58">
                  <c:v>0.66773449211543279</c:v>
                </c:pt>
                <c:pt idx="59">
                  <c:v>0.69423906902648747</c:v>
                </c:pt>
                <c:pt idx="60">
                  <c:v>0.71951748823978945</c:v>
                </c:pt>
                <c:pt idx="61">
                  <c:v>0.74347825003353263</c:v>
                </c:pt>
                <c:pt idx="62">
                  <c:v>0.76605764018944078</c:v>
                </c:pt>
                <c:pt idx="63">
                  <c:v>0.78721837050143395</c:v>
                </c:pt>
                <c:pt idx="64">
                  <c:v>0.8069474093384571</c:v>
                </c:pt>
                <c:pt idx="65">
                  <c:v>0.82525323987610966</c:v>
                </c:pt>
                <c:pt idx="66">
                  <c:v>0.84216277781920823</c:v>
                </c:pt>
                <c:pt idx="67">
                  <c:v>0.85771815686929276</c:v>
                </c:pt>
                <c:pt idx="68">
                  <c:v>0.87197355536936938</c:v>
                </c:pt>
                <c:pt idx="69">
                  <c:v>0.88499219761021797</c:v>
                </c:pt>
                <c:pt idx="70">
                  <c:v>0.89684362322639799</c:v>
                </c:pt>
                <c:pt idx="71">
                  <c:v>0.90760128153467923</c:v>
                </c:pt>
                <c:pt idx="72">
                  <c:v>0.91734047672991548</c:v>
                </c:pt>
                <c:pt idx="73">
                  <c:v>0.92613666548074991</c:v>
                </c:pt>
                <c:pt idx="74">
                  <c:v>0.93406409065882345</c:v>
                </c:pt>
                <c:pt idx="75">
                  <c:v>0.94119472307696317</c:v>
                </c:pt>
                <c:pt idx="76">
                  <c:v>0.94759747625701873</c:v>
                </c:pt>
                <c:pt idx="77">
                  <c:v>0.95333765633177914</c:v>
                </c:pt>
                <c:pt idx="78">
                  <c:v>0.95847660917329636</c:v>
                </c:pt>
                <c:pt idx="79">
                  <c:v>0.96307152881632285</c:v>
                </c:pt>
                <c:pt idx="80">
                  <c:v>0.96717539445462064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1-2B45-8823-BEEDC9DFCE62}"/>
            </c:ext>
          </c:extLst>
        </c:ser>
        <c:ser>
          <c:idx val="4"/>
          <c:order val="4"/>
          <c:tx>
            <c:strRef>
              <c:f>'課題2-1'!$A$9</c:f>
              <c:strCache>
                <c:ptCount val="1"/>
                <c:pt idx="0">
                  <c:v>Item30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'課題2-1'!$E$9:$CG$9</c:f>
              <c:numCache>
                <c:formatCode>General</c:formatCode>
                <c:ptCount val="81"/>
                <c:pt idx="0">
                  <c:v>7.0788135101478765E-5</c:v>
                </c:pt>
                <c:pt idx="1">
                  <c:v>8.6911979639249219E-5</c:v>
                </c:pt>
                <c:pt idx="2">
                  <c:v>1.0670805849362234E-4</c:v>
                </c:pt>
                <c:pt idx="3">
                  <c:v>1.3101253070597728E-4</c:v>
                </c:pt>
                <c:pt idx="4">
                  <c:v>1.6085184584723426E-4</c:v>
                </c:pt>
                <c:pt idx="5">
                  <c:v>1.9748599856429517E-4</c:v>
                </c:pt>
                <c:pt idx="6">
                  <c:v>2.4246158925244159E-4</c:v>
                </c:pt>
                <c:pt idx="7">
                  <c:v>2.9767690078944507E-4</c:v>
                </c:pt>
                <c:pt idx="8">
                  <c:v>3.6546169260187752E-4</c:v>
                </c:pt>
                <c:pt idx="9">
                  <c:v>4.4867501048719352E-4</c:v>
                </c:pt>
                <c:pt idx="10">
                  <c:v>5.5082503461360561E-4</c:v>
                </c:pt>
                <c:pt idx="11">
                  <c:v>6.7621586323637353E-4</c:v>
                </c:pt>
                <c:pt idx="12">
                  <c:v>8.3012718339235973E-4</c:v>
                </c:pt>
                <c:pt idx="13">
                  <c:v>1.0190340424553964E-3</c:v>
                </c:pt>
                <c:pt idx="14">
                  <c:v>1.2508754379789114E-3</c:v>
                </c:pt>
                <c:pt idx="15">
                  <c:v>1.5353822193479103E-3</c:v>
                </c:pt>
                <c:pt idx="16">
                  <c:v>1.8844768708175343E-3</c:v>
                </c:pt>
                <c:pt idx="17">
                  <c:v>2.3127601382720705E-3</c:v>
                </c:pt>
                <c:pt idx="18">
                  <c:v>2.8381021671394315E-3</c:v>
                </c:pt>
                <c:pt idx="19">
                  <c:v>3.4823587944908438E-3</c:v>
                </c:pt>
                <c:pt idx="20">
                  <c:v>4.272236779960973E-3</c:v>
                </c:pt>
                <c:pt idx="21">
                  <c:v>5.2403348629105053E-3</c:v>
                </c:pt>
                <c:pt idx="22">
                  <c:v>6.4263902366794145E-3</c:v>
                </c:pt>
                <c:pt idx="23">
                  <c:v>7.8787617391937199E-3</c:v>
                </c:pt>
                <c:pt idx="24">
                  <c:v>9.6561808310661572E-3</c:v>
                </c:pt>
                <c:pt idx="25">
                  <c:v>1.1829797831080966E-2</c:v>
                </c:pt>
                <c:pt idx="26">
                  <c:v>1.4485541781449772E-2</c:v>
                </c:pt>
                <c:pt idx="27">
                  <c:v>1.7726794683563463E-2</c:v>
                </c:pt>
                <c:pt idx="28">
                  <c:v>2.167735048765421E-2</c:v>
                </c:pt>
                <c:pt idx="29">
                  <c:v>2.6484580609059099E-2</c:v>
                </c:pt>
                <c:pt idx="30">
                  <c:v>3.2322654027115927E-2</c:v>
                </c:pt>
                <c:pt idx="31">
                  <c:v>3.9395553481551222E-2</c:v>
                </c:pt>
                <c:pt idx="32">
                  <c:v>4.793948265467516E-2</c:v>
                </c:pt>
                <c:pt idx="33">
                  <c:v>5.822406851603857E-2</c:v>
                </c:pt>
                <c:pt idx="34">
                  <c:v>7.0551532519768673E-2</c:v>
                </c:pt>
                <c:pt idx="35">
                  <c:v>8.5252754672927492E-2</c:v>
                </c:pt>
                <c:pt idx="36">
                  <c:v>0.10267893335191032</c:v>
                </c:pt>
                <c:pt idx="37">
                  <c:v>0.12318743774019432</c:v>
                </c:pt>
                <c:pt idx="38">
                  <c:v>0.14712059141392758</c:v>
                </c:pt>
                <c:pt idx="39">
                  <c:v>0.17477668460424781</c:v>
                </c:pt>
                <c:pt idx="40">
                  <c:v>0.20637365554170894</c:v>
                </c:pt>
                <c:pt idx="41">
                  <c:v>0.24200768522704966</c:v>
                </c:pt>
                <c:pt idx="42">
                  <c:v>0.28161127413835169</c:v>
                </c:pt>
                <c:pt idx="43">
                  <c:v>0.32491772761435045</c:v>
                </c:pt>
                <c:pt idx="44">
                  <c:v>0.37144050924435446</c:v>
                </c:pt>
                <c:pt idx="45">
                  <c:v>0.42047558820766612</c:v>
                </c:pt>
                <c:pt idx="46">
                  <c:v>0.47113195011721154</c:v>
                </c:pt>
                <c:pt idx="47">
                  <c:v>0.52238997518566987</c:v>
                </c:pt>
                <c:pt idx="48">
                  <c:v>0.57318073667290648</c:v>
                </c:pt>
                <c:pt idx="49">
                  <c:v>0.62247367478591797</c:v>
                </c:pt>
                <c:pt idx="50">
                  <c:v>0.66935773685875211</c:v>
                </c:pt>
                <c:pt idx="51">
                  <c:v>0.71310292478120185</c:v>
                </c:pt>
                <c:pt idx="52">
                  <c:v>0.75319448484514262</c:v>
                </c:pt>
                <c:pt idx="53">
                  <c:v>0.78933862686727219</c:v>
                </c:pt>
                <c:pt idx="54">
                  <c:v>0.82144437348386956</c:v>
                </c:pt>
                <c:pt idx="55">
                  <c:v>0.84958944470320852</c:v>
                </c:pt>
                <c:pt idx="56">
                  <c:v>0.87397871890600332</c:v>
                </c:pt>
                <c:pt idx="57">
                  <c:v>0.89490245795471735</c:v>
                </c:pt>
                <c:pt idx="58">
                  <c:v>0.91269917606625162</c:v>
                </c:pt>
                <c:pt idx="59">
                  <c:v>0.92772566858329397</c:v>
                </c:pt>
                <c:pt idx="60">
                  <c:v>0.94033483309209231</c:v>
                </c:pt>
                <c:pt idx="61">
                  <c:v>0.95086068988752848</c:v>
                </c:pt>
                <c:pt idx="62">
                  <c:v>0.95960938426303966</c:v>
                </c:pt>
                <c:pt idx="63">
                  <c:v>0.96685476848945928</c:v>
                </c:pt>
                <c:pt idx="64">
                  <c:v>0.9728372442768185</c:v>
                </c:pt>
                <c:pt idx="65">
                  <c:v>0.97776475878931579</c:v>
                </c:pt>
                <c:pt idx="66">
                  <c:v>0.98181509667886735</c:v>
                </c:pt>
                <c:pt idx="67">
                  <c:v>0.98513884510390892</c:v>
                </c:pt>
                <c:pt idx="68">
                  <c:v>0.98786260493300204</c:v>
                </c:pt>
                <c:pt idx="69">
                  <c:v>0.99009217343183775</c:v>
                </c:pt>
                <c:pt idx="70">
                  <c:v>0.99191553497951868</c:v>
                </c:pt>
                <c:pt idx="71">
                  <c:v>0.99340557379743244</c:v>
                </c:pt>
                <c:pt idx="72">
                  <c:v>0.99462247405928761</c:v>
                </c:pt>
                <c:pt idx="73">
                  <c:v>0.99561580508462255</c:v>
                </c:pt>
                <c:pt idx="74">
                  <c:v>0.99642630830268319</c:v>
                </c:pt>
                <c:pt idx="75">
                  <c:v>0.99708741266185685</c:v>
                </c:pt>
                <c:pt idx="76">
                  <c:v>0.99762650932289532</c:v>
                </c:pt>
                <c:pt idx="77">
                  <c:v>0.99806601703767406</c:v>
                </c:pt>
                <c:pt idx="78">
                  <c:v>0.99842426809128504</c:v>
                </c:pt>
                <c:pt idx="79">
                  <c:v>0.9987162420689073</c:v>
                </c:pt>
                <c:pt idx="80">
                  <c:v>0.99895417163274736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11-2B45-8823-BEEDC9DFCE62}"/>
            </c:ext>
          </c:extLst>
        </c:ser>
        <c:ser>
          <c:idx val="5"/>
          <c:order val="5"/>
          <c:tx>
            <c:strRef>
              <c:f>'課題2-1'!$A$10</c:f>
              <c:strCache>
                <c:ptCount val="1"/>
                <c:pt idx="0">
                  <c:v>Item35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'課題2-1'!$E$10:$CG$10</c:f>
              <c:numCache>
                <c:formatCode>General</c:formatCode>
                <c:ptCount val="81"/>
                <c:pt idx="0">
                  <c:v>5.9813140152577982E-3</c:v>
                </c:pt>
                <c:pt idx="1">
                  <c:v>6.7621718202451253E-3</c:v>
                </c:pt>
                <c:pt idx="2">
                  <c:v>7.6441863118430252E-3</c:v>
                </c:pt>
                <c:pt idx="3">
                  <c:v>8.6402443603025032E-3</c:v>
                </c:pt>
                <c:pt idx="4">
                  <c:v>9.7648143245392515E-3</c:v>
                </c:pt>
                <c:pt idx="5">
                  <c:v>1.1034123435500478E-2</c:v>
                </c:pt>
                <c:pt idx="6">
                  <c:v>1.2466350385871985E-2</c:v>
                </c:pt>
                <c:pt idx="7">
                  <c:v>1.4081833039896564E-2</c:v>
                </c:pt>
                <c:pt idx="8">
                  <c:v>1.5903290661112793E-2</c:v>
                </c:pt>
                <c:pt idx="9">
                  <c:v>1.7956059363696892E-2</c:v>
                </c:pt>
                <c:pt idx="10">
                  <c:v>2.0268338584523909E-2</c:v>
                </c:pt>
                <c:pt idx="11">
                  <c:v>2.2871445202701689E-2</c:v>
                </c:pt>
                <c:pt idx="12">
                  <c:v>2.580007045182716E-2</c:v>
                </c:pt>
                <c:pt idx="13">
                  <c:v>2.9092532926459854E-2</c:v>
                </c:pt>
                <c:pt idx="14">
                  <c:v>3.2791018729230986E-2</c:v>
                </c:pt>
                <c:pt idx="15">
                  <c:v>3.6941797097569562E-2</c:v>
                </c:pt>
                <c:pt idx="16">
                  <c:v>4.159539666510343E-2</c:v>
                </c:pt>
                <c:pt idx="17">
                  <c:v>4.6806723857643319E-2</c:v>
                </c:pt>
                <c:pt idx="18">
                  <c:v>5.2635100848711078E-2</c:v>
                </c:pt>
                <c:pt idx="19">
                  <c:v>5.9144196123897715E-2</c:v>
                </c:pt>
                <c:pt idx="20">
                  <c:v>6.6401816239659586E-2</c:v>
                </c:pt>
                <c:pt idx="21">
                  <c:v>7.4479523146275053E-2</c:v>
                </c:pt>
                <c:pt idx="22">
                  <c:v>8.3452037965433129E-2</c:v>
                </c:pt>
                <c:pt idx="23">
                  <c:v>9.3396390037681756E-2</c:v>
                </c:pt>
                <c:pt idx="24">
                  <c:v>0.10439077024244547</c:v>
                </c:pt>
                <c:pt idx="25">
                  <c:v>0.11651305108218638</c:v>
                </c:pt>
                <c:pt idx="26">
                  <c:v>0.12983894398061149</c:v>
                </c:pt>
                <c:pt idx="27">
                  <c:v>0.14443977786390327</c:v>
                </c:pt>
                <c:pt idx="28">
                  <c:v>0.16037990341113301</c:v>
                </c:pt>
                <c:pt idx="29">
                  <c:v>0.17771375500296227</c:v>
                </c:pt>
                <c:pt idx="30">
                  <c:v>0.19648263725761306</c:v>
                </c:pt>
                <c:pt idx="31">
                  <c:v>0.21671134390975585</c:v>
                </c:pt>
                <c:pt idx="32">
                  <c:v>0.23840476101365804</c:v>
                </c:pt>
                <c:pt idx="33">
                  <c:v>0.26154464974572411</c:v>
                </c:pt>
                <c:pt idx="34">
                  <c:v>0.28608684056320516</c:v>
                </c:pt>
                <c:pt idx="35">
                  <c:v>0.31195909311603282</c:v>
                </c:pt>
                <c:pt idx="36">
                  <c:v>0.33905987783587183</c:v>
                </c:pt>
                <c:pt idx="37">
                  <c:v>0.367258309375876</c:v>
                </c:pt>
                <c:pt idx="38">
                  <c:v>0.39639540560292597</c:v>
                </c:pt>
                <c:pt idx="39">
                  <c:v>0.42628675946610867</c:v>
                </c:pt>
                <c:pt idx="40">
                  <c:v>0.45672660085389383</c:v>
                </c:pt>
                <c:pt idx="41">
                  <c:v>0.48749310284946223</c:v>
                </c:pt>
                <c:pt idx="42">
                  <c:v>0.51835466695267507</c:v>
                </c:pt>
                <c:pt idx="43">
                  <c:v>0.54907682175772687</c:v>
                </c:pt>
                <c:pt idx="44">
                  <c:v>0.57942930448479912</c:v>
                </c:pt>
                <c:pt idx="45">
                  <c:v>0.60919287502580866</c:v>
                </c:pt>
                <c:pt idx="46">
                  <c:v>0.63816544098662908</c:v>
                </c:pt>
                <c:pt idx="47">
                  <c:v>0.6661671449164871</c:v>
                </c:pt>
                <c:pt idx="48">
                  <c:v>0.69304417000893948</c:v>
                </c:pt>
                <c:pt idx="49">
                  <c:v>0.71867114223539474</c:v>
                </c:pt>
                <c:pt idx="50">
                  <c:v>0.742952128291543</c:v>
                </c:pt>
                <c:pt idx="51">
                  <c:v>0.76582033514972192</c:v>
                </c:pt>
                <c:pt idx="52">
                  <c:v>0.78723669801716678</c:v>
                </c:pt>
                <c:pt idx="53">
                  <c:v>0.80718759406154461</c:v>
                </c:pt>
                <c:pt idx="54">
                  <c:v>0.82568193947360768</c:v>
                </c:pt>
                <c:pt idx="55">
                  <c:v>0.84274792137788901</c:v>
                </c:pt>
                <c:pt idx="56">
                  <c:v>0.85842959027035226</c:v>
                </c:pt>
                <c:pt idx="57">
                  <c:v>0.87278350037407715</c:v>
                </c:pt>
                <c:pt idx="58">
                  <c:v>0.88587554142682556</c:v>
                </c:pt>
                <c:pt idx="59">
                  <c:v>0.89777806154711937</c:v>
                </c:pt>
                <c:pt idx="60">
                  <c:v>0.90856734094202984</c:v>
                </c:pt>
                <c:pt idx="61">
                  <c:v>0.91832144267396199</c:v>
                </c:pt>
                <c:pt idx="62">
                  <c:v>0.92711844046875724</c:v>
                </c:pt>
                <c:pt idx="63">
                  <c:v>0.93503500456504585</c:v>
                </c:pt>
                <c:pt idx="64">
                  <c:v>0.94214531414641978</c:v>
                </c:pt>
                <c:pt idx="65">
                  <c:v>0.94852025787986871</c:v>
                </c:pt>
                <c:pt idx="66">
                  <c:v>0.9542268813078788</c:v>
                </c:pt>
                <c:pt idx="67">
                  <c:v>0.95932804015785189</c:v>
                </c:pt>
                <c:pt idx="68">
                  <c:v>0.96388222103405885</c:v>
                </c:pt>
                <c:pt idx="69">
                  <c:v>0.9679434946218165</c:v>
                </c:pt>
                <c:pt idx="70">
                  <c:v>0.97156157082893169</c:v>
                </c:pt>
                <c:pt idx="71">
                  <c:v>0.9747819297580832</c:v>
                </c:pt>
                <c:pt idx="72">
                  <c:v>0.97764600673556545</c:v>
                </c:pt>
                <c:pt idx="73">
                  <c:v>0.98019141362392392</c:v>
                </c:pt>
                <c:pt idx="74">
                  <c:v>0.98245218221410158</c:v>
                </c:pt>
                <c:pt idx="75">
                  <c:v>0.98445901858559259</c:v>
                </c:pt>
                <c:pt idx="76">
                  <c:v>0.98623955994226065</c:v>
                </c:pt>
                <c:pt idx="77">
                  <c:v>0.98781862760506478</c:v>
                </c:pt>
                <c:pt idx="78">
                  <c:v>0.98921847161410692</c:v>
                </c:pt>
                <c:pt idx="79">
                  <c:v>0.99045900381101659</c:v>
                </c:pt>
                <c:pt idx="80">
                  <c:v>0.99155801738971838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11-2B45-8823-BEEDC9DFCE62}"/>
            </c:ext>
          </c:extLst>
        </c:ser>
        <c:ser>
          <c:idx val="6"/>
          <c:order val="6"/>
          <c:tx>
            <c:strRef>
              <c:f>'課題2-1'!$A$11</c:f>
              <c:strCache>
                <c:ptCount val="1"/>
                <c:pt idx="0">
                  <c:v>Item40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'課題2-1'!$E$11:$CG$11</c:f>
              <c:numCache>
                <c:formatCode>General</c:formatCode>
                <c:ptCount val="81"/>
                <c:pt idx="0">
                  <c:v>3.3237423692294675E-2</c:v>
                </c:pt>
                <c:pt idx="1">
                  <c:v>3.5018809483083065E-2</c:v>
                </c:pt>
                <c:pt idx="2">
                  <c:v>3.6892026689072301E-2</c:v>
                </c:pt>
                <c:pt idx="3">
                  <c:v>3.8861410262378868E-2</c:v>
                </c:pt>
                <c:pt idx="4">
                  <c:v>4.0931456214370124E-2</c:v>
                </c:pt>
                <c:pt idx="5">
                  <c:v>4.3106822714479485E-2</c:v>
                </c:pt>
                <c:pt idx="6">
                  <c:v>4.5392330552693129E-2</c:v>
                </c:pt>
                <c:pt idx="7">
                  <c:v>4.7792962880796132E-2</c:v>
                </c:pt>
                <c:pt idx="8">
                  <c:v>5.0313864141333056E-2</c:v>
                </c:pt>
                <c:pt idx="9">
                  <c:v>5.2960338087131915E-2</c:v>
                </c:pt>
                <c:pt idx="10">
                  <c:v>5.573784478825905E-2</c:v>
                </c:pt>
                <c:pt idx="11">
                  <c:v>5.8651996517526443E-2</c:v>
                </c:pt>
                <c:pt idx="12">
                  <c:v>6.1708552400295227E-2</c:v>
                </c:pt>
                <c:pt idx="13">
                  <c:v>6.4913411709461272E-2</c:v>
                </c:pt>
                <c:pt idx="14">
                  <c:v>6.8272605682343848E-2</c:v>
                </c:pt>
                <c:pt idx="15">
                  <c:v>7.1792287732923205E-2</c:v>
                </c:pt>
                <c:pt idx="16">
                  <c:v>7.5478721930705969E-2</c:v>
                </c:pt>
                <c:pt idx="17">
                  <c:v>7.9338269616678475E-2</c:v>
                </c:pt>
                <c:pt idx="18">
                  <c:v>8.3377374027602411E-2</c:v>
                </c:pt>
                <c:pt idx="19">
                  <c:v>8.7602542802595704E-2</c:v>
                </c:pt>
                <c:pt idx="20">
                  <c:v>9.2020328250825248E-2</c:v>
                </c:pt>
                <c:pt idx="21">
                  <c:v>9.6637305266530818E-2</c:v>
                </c:pt>
                <c:pt idx="22">
                  <c:v>0.10146004678782156</c:v>
                </c:pt>
                <c:pt idx="23">
                  <c:v>0.1064950967090631</c:v>
                </c:pt>
                <c:pt idx="24">
                  <c:v>0.11174894017351561</c:v>
                </c:pt>
                <c:pt idx="25">
                  <c:v>0.11722797119349582</c:v>
                </c:pt>
                <c:pt idx="26">
                  <c:v>0.1229384575699778</c:v>
                </c:pt>
                <c:pt idx="27">
                  <c:v>0.12888650311245264</c:v>
                </c:pt>
                <c:pt idx="28">
                  <c:v>0.13507800719319241</c:v>
                </c:pt>
                <c:pt idx="29">
                  <c:v>0.14151862170789892</c:v>
                </c:pt>
                <c:pt idx="30">
                  <c:v>0.14821370555705995</c:v>
                </c:pt>
                <c:pt idx="31">
                  <c:v>0.15516827680904793</c:v>
                </c:pt>
                <c:pt idx="32">
                  <c:v>0.16238696275683978</c:v>
                </c:pt>
                <c:pt idx="33">
                  <c:v>0.16987394813478129</c:v>
                </c:pt>
                <c:pt idx="34">
                  <c:v>0.17763292181949439</c:v>
                </c:pt>
                <c:pt idx="35">
                  <c:v>0.18566702239906099</c:v>
                </c:pt>
                <c:pt idx="36">
                  <c:v>0.1939787830560441</c:v>
                </c:pt>
                <c:pt idx="37">
                  <c:v>0.20257007627156842</c:v>
                </c:pt>
                <c:pt idx="38">
                  <c:v>0.21144205891820886</c:v>
                </c:pt>
                <c:pt idx="39">
                  <c:v>0.22059511836727821</c:v>
                </c:pt>
                <c:pt idx="40">
                  <c:v>0.23002882028953914</c:v>
                </c:pt>
                <c:pt idx="41">
                  <c:v>0.23974185887553601</c:v>
                </c:pt>
                <c:pt idx="42">
                  <c:v>0.24973201024068439</c:v>
                </c:pt>
                <c:pt idx="43">
                  <c:v>0.2599960898089736</c:v>
                </c:pt>
                <c:pt idx="44">
                  <c:v>0.27052991448564845</c:v>
                </c:pt>
                <c:pt idx="45">
                  <c:v>0.28132827043164949</c:v>
                </c:pt>
                <c:pt idx="46">
                  <c:v>0.29238488723919959</c:v>
                </c:pt>
                <c:pt idx="47">
                  <c:v>0.30369241927727986</c:v>
                </c:pt>
                <c:pt idx="48">
                  <c:v>0.31524243492674608</c:v>
                </c:pt>
                <c:pt idx="49">
                  <c:v>0.32702541435684229</c:v>
                </c:pt>
                <c:pt idx="50">
                  <c:v>0.33903075640774233</c:v>
                </c:pt>
                <c:pt idx="51">
                  <c:v>0.35124679503793582</c:v>
                </c:pt>
                <c:pt idx="52">
                  <c:v>0.36366082567186686</c:v>
                </c:pt>
                <c:pt idx="53">
                  <c:v>0.37625914164397195</c:v>
                </c:pt>
                <c:pt idx="54">
                  <c:v>0.38902708078256348</c:v>
                </c:pt>
                <c:pt idx="55">
                  <c:v>0.40194908201389423</c:v>
                </c:pt>
                <c:pt idx="56">
                  <c:v>0.41500875169682849</c:v>
                </c:pt>
                <c:pt idx="57">
                  <c:v>0.42818893922590617</c:v>
                </c:pt>
                <c:pt idx="58">
                  <c:v>0.44147182126964379</c:v>
                </c:pt>
                <c:pt idx="59">
                  <c:v>0.45483899384629417</c:v>
                </c:pt>
                <c:pt idx="60">
                  <c:v>0.46827157128563379</c:v>
                </c:pt>
                <c:pt idx="61">
                  <c:v>0.4817502909871747</c:v>
                </c:pt>
                <c:pt idx="62">
                  <c:v>0.49525562276667168</c:v>
                </c:pt>
                <c:pt idx="63">
                  <c:v>0.50876788148757768</c:v>
                </c:pt>
                <c:pt idx="64">
                  <c:v>0.5222673416051965</c:v>
                </c:pt>
                <c:pt idx="65">
                  <c:v>0.5357343522108805</c:v>
                </c:pt>
                <c:pt idx="66">
                  <c:v>0.54914945115302438</c:v>
                </c:pt>
                <c:pt idx="67">
                  <c:v>0.56249347683115813</c:v>
                </c:pt>
                <c:pt idx="68">
                  <c:v>0.57574767630851009</c:v>
                </c:pt>
                <c:pt idx="69">
                  <c:v>0.5888938084654215</c:v>
                </c:pt>
                <c:pt idx="70">
                  <c:v>0.601914241018493</c:v>
                </c:pt>
                <c:pt idx="71">
                  <c:v>0.61479204035513846</c:v>
                </c:pt>
                <c:pt idx="72">
                  <c:v>0.62751105327644974</c:v>
                </c:pt>
                <c:pt idx="73">
                  <c:v>0.64005597989868335</c:v>
                </c:pt>
                <c:pt idx="74">
                  <c:v>0.65241243713066865</c:v>
                </c:pt>
                <c:pt idx="75">
                  <c:v>0.66456701231636339</c:v>
                </c:pt>
                <c:pt idx="76">
                  <c:v>0.67650730680406124</c:v>
                </c:pt>
                <c:pt idx="77">
                  <c:v>0.68822196937204239</c:v>
                </c:pt>
                <c:pt idx="78">
                  <c:v>0.69970071960082669</c:v>
                </c:pt>
                <c:pt idx="79">
                  <c:v>0.71093436143117505</c:v>
                </c:pt>
                <c:pt idx="80">
                  <c:v>0.72191478728174496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11-2B45-8823-BEEDC9DFCE62}"/>
            </c:ext>
          </c:extLst>
        </c:ser>
        <c:ser>
          <c:idx val="7"/>
          <c:order val="7"/>
          <c:tx>
            <c:strRef>
              <c:f>'課題2-1'!$A$12</c:f>
              <c:strCache>
                <c:ptCount val="1"/>
                <c:pt idx="0">
                  <c:v>Item51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'課題2-1'!$E$12:$CG$12</c:f>
              <c:numCache>
                <c:formatCode>General</c:formatCode>
                <c:ptCount val="81"/>
                <c:pt idx="0">
                  <c:v>1.2938228777541695E-2</c:v>
                </c:pt>
                <c:pt idx="1">
                  <c:v>1.4107962175053237E-2</c:v>
                </c:pt>
                <c:pt idx="2">
                  <c:v>1.5381802078635369E-2</c:v>
                </c:pt>
                <c:pt idx="3">
                  <c:v>1.6768703575971274E-2</c:v>
                </c:pt>
                <c:pt idx="4">
                  <c:v>1.827833375033474E-2</c:v>
                </c:pt>
                <c:pt idx="5">
                  <c:v>1.992111727667541E-2</c:v>
                </c:pt>
                <c:pt idx="6">
                  <c:v>2.1708282780936863E-2</c:v>
                </c:pt>
                <c:pt idx="7">
                  <c:v>2.365190947840063E-2</c:v>
                </c:pt>
                <c:pt idx="8">
                  <c:v>2.5764973483928234E-2</c:v>
                </c:pt>
                <c:pt idx="9">
                  <c:v>2.8061393045005004E-2</c:v>
                </c:pt>
                <c:pt idx="10">
                  <c:v>3.0556071786022734E-2</c:v>
                </c:pt>
                <c:pt idx="11">
                  <c:v>3.3264938868126682E-2</c:v>
                </c:pt>
                <c:pt idx="12">
                  <c:v>3.6204984762533608E-2</c:v>
                </c:pt>
                <c:pt idx="13">
                  <c:v>3.9394291106551127E-2</c:v>
                </c:pt>
                <c:pt idx="14">
                  <c:v>4.2852052861619729E-2</c:v>
                </c:pt>
                <c:pt idx="15">
                  <c:v>4.6598590723900053E-2</c:v>
                </c:pt>
                <c:pt idx="16">
                  <c:v>5.0655351454283959E-2</c:v>
                </c:pt>
                <c:pt idx="17">
                  <c:v>5.5044893502403804E-2</c:v>
                </c:pt>
                <c:pt idx="18">
                  <c:v>5.9790855007076808E-2</c:v>
                </c:pt>
                <c:pt idx="19">
                  <c:v>6.4917900975620974E-2</c:v>
                </c:pt>
                <c:pt idx="20">
                  <c:v>7.0451646192248002E-2</c:v>
                </c:pt>
                <c:pt idx="21">
                  <c:v>7.641855020103018E-2</c:v>
                </c:pt>
                <c:pt idx="22">
                  <c:v>8.2845780575961009E-2</c:v>
                </c:pt>
                <c:pt idx="23">
                  <c:v>8.9761040658195027E-2</c:v>
                </c:pt>
                <c:pt idx="24">
                  <c:v>9.7192358041891164E-2</c:v>
                </c:pt>
                <c:pt idx="25">
                  <c:v>0.10516783036223505</c:v>
                </c:pt>
                <c:pt idx="26">
                  <c:v>0.11371532542181456</c:v>
                </c:pt>
                <c:pt idx="27">
                  <c:v>0.12286213342487257</c:v>
                </c:pt>
                <c:pt idx="28">
                  <c:v>0.13263457011121169</c:v>
                </c:pt>
                <c:pt idx="29">
                  <c:v>0.14305753092492435</c:v>
                </c:pt>
                <c:pt idx="30">
                  <c:v>0.15415399803925858</c:v>
                </c:pt>
                <c:pt idx="31">
                  <c:v>0.16594450409314199</c:v>
                </c:pt>
                <c:pt idx="32">
                  <c:v>0.17844655886004915</c:v>
                </c:pt>
                <c:pt idx="33">
                  <c:v>0.19167404772008531</c:v>
                </c:pt>
                <c:pt idx="34">
                  <c:v>0.20563661366093053</c:v>
                </c:pt>
                <c:pt idx="35">
                  <c:v>0.22033903747341471</c:v>
                </c:pt>
                <c:pt idx="36">
                  <c:v>0.2357806336734358</c:v>
                </c:pt>
                <c:pt idx="37">
                  <c:v>0.25195468227603957</c:v>
                </c:pt>
                <c:pt idx="38">
                  <c:v>0.26884791864125651</c:v>
                </c:pt>
                <c:pt idx="39">
                  <c:v>0.28644010495829697</c:v>
                </c:pt>
                <c:pt idx="40">
                  <c:v>0.30470370728951485</c:v>
                </c:pt>
                <c:pt idx="41">
                  <c:v>0.32360370123790161</c:v>
                </c:pt>
                <c:pt idx="42">
                  <c:v>0.34309752706450453</c:v>
                </c:pt>
                <c:pt idx="43">
                  <c:v>0.36313521137943572</c:v>
                </c:pt>
                <c:pt idx="44">
                  <c:v>0.38365966738364443</c:v>
                </c:pt>
                <c:pt idx="45">
                  <c:v>0.40460717919562422</c:v>
                </c:pt>
                <c:pt idx="46">
                  <c:v>0.42590806833750577</c:v>
                </c:pt>
                <c:pt idx="47">
                  <c:v>0.44748753238294547</c:v>
                </c:pt>
                <c:pt idx="48">
                  <c:v>0.46926663758955278</c:v>
                </c:pt>
                <c:pt idx="49">
                  <c:v>0.49116343961634346</c:v>
                </c:pt>
                <c:pt idx="50">
                  <c:v>0.51309419973518766</c:v>
                </c:pt>
                <c:pt idx="51">
                  <c:v>0.53497465880784723</c:v>
                </c:pt>
                <c:pt idx="52">
                  <c:v>0.5567213281336405</c:v>
                </c:pt>
                <c:pt idx="53">
                  <c:v>0.57825275533981868</c:v>
                </c:pt>
                <c:pt idx="54">
                  <c:v>0.59949072486559174</c:v>
                </c:pt>
                <c:pt idx="55">
                  <c:v>0.62036135616594201</c:v>
                </c:pt>
                <c:pt idx="56">
                  <c:v>0.64079606823721813</c:v>
                </c:pt>
                <c:pt idx="57">
                  <c:v>0.66073238600153184</c:v>
                </c:pt>
                <c:pt idx="58">
                  <c:v>0.68011457194346636</c:v>
                </c:pt>
                <c:pt idx="59">
                  <c:v>0.69889407459437336</c:v>
                </c:pt>
                <c:pt idx="60">
                  <c:v>0.71702979344949902</c:v>
                </c:pt>
                <c:pt idx="61">
                  <c:v>0.73448816719345666</c:v>
                </c:pt>
                <c:pt idx="62">
                  <c:v>0.75124309831855662</c:v>
                </c:pt>
                <c:pt idx="63">
                  <c:v>0.76727573209404631</c:v>
                </c:pt>
                <c:pt idx="64">
                  <c:v>0.78257411126050791</c:v>
                </c:pt>
                <c:pt idx="65">
                  <c:v>0.79713272978344285</c:v>
                </c:pt>
                <c:pt idx="66">
                  <c:v>0.81095200960712677</c:v>
                </c:pt>
                <c:pt idx="67">
                  <c:v>0.82403772378392726</c:v>
                </c:pt>
                <c:pt idx="68">
                  <c:v>0.83640038784270121</c:v>
                </c:pt>
                <c:pt idx="69">
                  <c:v>0.84805463904999767</c:v>
                </c:pt>
                <c:pt idx="70">
                  <c:v>0.85901862055383116</c:v>
                </c:pt>
                <c:pt idx="71">
                  <c:v>0.86931338450509554</c:v>
                </c:pt>
                <c:pt idx="72">
                  <c:v>0.87896232531690865</c:v>
                </c:pt>
                <c:pt idx="73">
                  <c:v>0.88799065139905553</c:v>
                </c:pt>
                <c:pt idx="74">
                  <c:v>0.89642490110471518</c:v>
                </c:pt>
                <c:pt idx="75">
                  <c:v>0.90429250632315716</c:v>
                </c:pt>
                <c:pt idx="76">
                  <c:v>0.91162140518492396</c:v>
                </c:pt>
                <c:pt idx="77">
                  <c:v>0.91843970372744865</c:v>
                </c:pt>
                <c:pt idx="78">
                  <c:v>0.92477538509012081</c:v>
                </c:pt>
                <c:pt idx="79">
                  <c:v>0.93065606384443589</c:v>
                </c:pt>
                <c:pt idx="80">
                  <c:v>0.93610878238330364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11-2B45-8823-BEEDC9DF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732416"/>
        <c:axId val="1831734048"/>
      </c:lineChart>
      <c:catAx>
        <c:axId val="183173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1734048"/>
        <c:crosses val="autoZero"/>
        <c:auto val="1"/>
        <c:lblAlgn val="ctr"/>
        <c:lblOffset val="100"/>
        <c:tickLblSkip val="4"/>
        <c:noMultiLvlLbl val="0"/>
      </c:catAx>
      <c:valAx>
        <c:axId val="183173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正答率</a:t>
                </a:r>
                <a:endParaRPr lang="en-US" altLang="ja-JP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17324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'課題2-4・2-5'!$D$5</c:f>
              <c:strCache>
                <c:ptCount val="1"/>
                <c:pt idx="0">
                  <c:v>正答確率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'課題2-4・2-5'!$E$3:$CG$3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'課題2-4・2-5'!$E$5:$CG$5</c:f>
              <c:numCache>
                <c:formatCode>General</c:formatCode>
                <c:ptCount val="81"/>
                <c:pt idx="0">
                  <c:v>5.073362092837218E-4</c:v>
                </c:pt>
                <c:pt idx="1">
                  <c:v>6.0487463748814055E-4</c:v>
                </c:pt>
                <c:pt idx="2">
                  <c:v>7.2115188319659144E-4</c:v>
                </c:pt>
                <c:pt idx="3">
                  <c:v>8.5976229625655447E-4</c:v>
                </c:pt>
                <c:pt idx="4">
                  <c:v>1.0249872684972769E-3</c:v>
                </c:pt>
                <c:pt idx="5">
                  <c:v>1.221925547037483E-3</c:v>
                </c:pt>
                <c:pt idx="6">
                  <c:v>1.4566478382670119E-3</c:v>
                </c:pt>
                <c:pt idx="7">
                  <c:v>1.7363800501175835E-3</c:v>
                </c:pt>
                <c:pt idx="8">
                  <c:v>2.0697202214233637E-3</c:v>
                </c:pt>
                <c:pt idx="9">
                  <c:v>2.4668949676102505E-3</c:v>
                </c:pt>
                <c:pt idx="10">
                  <c:v>2.9400621243691107E-3</c:v>
                </c:pt>
                <c:pt idx="11">
                  <c:v>3.5036671778339201E-3</c:v>
                </c:pt>
                <c:pt idx="12">
                  <c:v>4.1748619980462205E-3</c:v>
                </c:pt>
                <c:pt idx="13">
                  <c:v>4.9739952861754359E-3</c:v>
                </c:pt>
                <c:pt idx="14">
                  <c:v>5.9251849160154154E-3</c:v>
                </c:pt>
                <c:pt idx="15">
                  <c:v>7.05698286073656E-3</c:v>
                </c:pt>
                <c:pt idx="16">
                  <c:v>8.4031434456080627E-3</c:v>
                </c:pt>
                <c:pt idx="17">
                  <c:v>1.0003504966477455E-2</c:v>
                </c:pt>
                <c:pt idx="18">
                  <c:v>1.1904992853964522E-2</c:v>
                </c:pt>
                <c:pt idx="19">
                  <c:v>1.4162748982963427E-2</c:v>
                </c:pt>
                <c:pt idx="20">
                  <c:v>1.6841385672410052E-2</c:v>
                </c:pt>
                <c:pt idx="21">
                  <c:v>2.0016353408209897E-2</c:v>
                </c:pt>
                <c:pt idx="22">
                  <c:v>2.377539711461862E-2</c:v>
                </c:pt>
                <c:pt idx="23">
                  <c:v>2.8220055408102584E-2</c:v>
                </c:pt>
                <c:pt idx="24">
                  <c:v>3.3467129021398444E-2</c:v>
                </c:pt>
                <c:pt idx="25">
                  <c:v>3.9650006806421327E-2</c:v>
                </c:pt>
                <c:pt idx="26">
                  <c:v>4.6919689084833682E-2</c:v>
                </c:pt>
                <c:pt idx="27">
                  <c:v>5.5445288259808823E-2</c:v>
                </c:pt>
                <c:pt idx="28">
                  <c:v>6.5413717136915434E-2</c:v>
                </c:pt>
                <c:pt idx="29">
                  <c:v>7.7028201307958177E-2</c:v>
                </c:pt>
                <c:pt idx="30">
                  <c:v>9.0505183403516626E-2</c:v>
                </c:pt>
                <c:pt idx="31">
                  <c:v>0.10606914134869617</c:v>
                </c:pt>
                <c:pt idx="32">
                  <c:v>0.12394484592266047</c:v>
                </c:pt>
                <c:pt idx="33">
                  <c:v>0.14434666930351089</c:v>
                </c:pt>
                <c:pt idx="34">
                  <c:v>0.16746476497706536</c:v>
                </c:pt>
                <c:pt idx="35">
                  <c:v>0.19344830496739959</c:v>
                </c:pt>
                <c:pt idx="36">
                  <c:v>0.22238649662637486</c:v>
                </c:pt>
                <c:pt idx="37">
                  <c:v>0.25428877921189386</c:v>
                </c:pt>
                <c:pt idx="38">
                  <c:v>0.28906632639199903</c:v>
                </c:pt>
                <c:pt idx="39">
                  <c:v>0.32651758604186687</c:v>
                </c:pt>
                <c:pt idx="40">
                  <c:v>0.36632084780458746</c:v>
                </c:pt>
                <c:pt idx="41">
                  <c:v>0.40803651735985125</c:v>
                </c:pt>
                <c:pt idx="42">
                  <c:v>0.45112076372171278</c:v>
                </c:pt>
                <c:pt idx="43">
                  <c:v>0.49495055304092889</c:v>
                </c:pt>
                <c:pt idx="44">
                  <c:v>0.53885808988180617</c:v>
                </c:pt>
                <c:pt idx="45">
                  <c:v>0.5821708453881389</c:v>
                </c:pt>
                <c:pt idx="46">
                  <c:v>0.62425218727655574</c:v>
                </c:pt>
                <c:pt idx="47">
                  <c:v>0.66453749826174902</c:v>
                </c:pt>
                <c:pt idx="48">
                  <c:v>0.70256161797259975</c:v>
                </c:pt>
                <c:pt idx="49">
                  <c:v>0.73797517322826778</c:v>
                </c:pt>
                <c:pt idx="50">
                  <c:v>0.77054936717646794</c:v>
                </c:pt>
                <c:pt idx="51">
                  <c:v>0.80017056371653406</c:v>
                </c:pt>
                <c:pt idx="52">
                  <c:v>0.82682717712056841</c:v>
                </c:pt>
                <c:pt idx="53">
                  <c:v>0.85059184325540194</c:v>
                </c:pt>
                <c:pt idx="54">
                  <c:v>0.87160170260400383</c:v>
                </c:pt>
                <c:pt idx="55">
                  <c:v>0.89003907838968543</c:v>
                </c:pt>
                <c:pt idx="56">
                  <c:v>0.90611411738614933</c:v>
                </c:pt>
                <c:pt idx="57">
                  <c:v>0.92005026101042453</c:v>
                </c:pt>
                <c:pt idx="58">
                  <c:v>0.93207284088181497</c:v>
                </c:pt>
                <c:pt idx="59">
                  <c:v>0.94240068831038659</c:v>
                </c:pt>
                <c:pt idx="60">
                  <c:v>0.95124040507759855</c:v>
                </c:pt>
                <c:pt idx="61">
                  <c:v>0.9587828318966688</c:v>
                </c:pt>
                <c:pt idx="62">
                  <c:v>0.96520123197196916</c:v>
                </c:pt>
                <c:pt idx="63">
                  <c:v>0.97065074415758501</c:v>
                </c:pt>
                <c:pt idx="64">
                  <c:v>0.97526872533985498</c:v>
                </c:pt>
                <c:pt idx="65">
                  <c:v>0.97917567561784613</c:v>
                </c:pt>
                <c:pt idx="66">
                  <c:v>0.98247651098138677</c:v>
                </c:pt>
                <c:pt idx="67">
                  <c:v>0.98526201048653483</c:v>
                </c:pt>
                <c:pt idx="68">
                  <c:v>0.98761031616415773</c:v>
                </c:pt>
                <c:pt idx="69">
                  <c:v>0.98958840407555004</c:v>
                </c:pt>
                <c:pt idx="70">
                  <c:v>0.99125347522102236</c:v>
                </c:pt>
                <c:pt idx="71">
                  <c:v>0.99265423705027511</c:v>
                </c:pt>
                <c:pt idx="72">
                  <c:v>0.99383206181081596</c:v>
                </c:pt>
                <c:pt idx="73">
                  <c:v>0.99482201844187379</c:v>
                </c:pt>
                <c:pt idx="74">
                  <c:v>0.99565378147380901</c:v>
                </c:pt>
                <c:pt idx="75">
                  <c:v>0.99635242446704475</c:v>
                </c:pt>
                <c:pt idx="76">
                  <c:v>0.99693910772341732</c:v>
                </c:pt>
                <c:pt idx="77">
                  <c:v>0.99743167092878204</c:v>
                </c:pt>
                <c:pt idx="78">
                  <c:v>0.99784514147891312</c:v>
                </c:pt>
                <c:pt idx="79">
                  <c:v>0.99819216881547668</c:v>
                </c:pt>
                <c:pt idx="80">
                  <c:v>0.99848339437434175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9-2748-93CD-C7484336C2CD}"/>
            </c:ext>
          </c:extLst>
        </c:ser>
        <c:ser>
          <c:idx val="1"/>
          <c:order val="1"/>
          <c:tx>
            <c:strRef>
              <c:f>'課題2-4・2-5'!$D$6</c:f>
              <c:strCache>
                <c:ptCount val="1"/>
                <c:pt idx="0">
                  <c:v>誤答確率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'課題2-4・2-5'!$E$3:$CG$3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'課題2-4・2-5'!$E$6:$CG$6</c:f>
              <c:numCache>
                <c:formatCode>General</c:formatCode>
                <c:ptCount val="81"/>
                <c:pt idx="0">
                  <c:v>0.99949266379071633</c:v>
                </c:pt>
                <c:pt idx="1">
                  <c:v>0.99939512536251185</c:v>
                </c:pt>
                <c:pt idx="2">
                  <c:v>0.99927884811680345</c:v>
                </c:pt>
                <c:pt idx="3">
                  <c:v>0.99914023770374349</c:v>
                </c:pt>
                <c:pt idx="4">
                  <c:v>0.99897501273150269</c:v>
                </c:pt>
                <c:pt idx="5">
                  <c:v>0.99877807445296252</c:v>
                </c:pt>
                <c:pt idx="6">
                  <c:v>0.99854335216173296</c:v>
                </c:pt>
                <c:pt idx="7">
                  <c:v>0.99826361994988244</c:v>
                </c:pt>
                <c:pt idx="8">
                  <c:v>0.99793027977857662</c:v>
                </c:pt>
                <c:pt idx="9">
                  <c:v>0.99753310503238979</c:v>
                </c:pt>
                <c:pt idx="10">
                  <c:v>0.99705993787563085</c:v>
                </c:pt>
                <c:pt idx="11">
                  <c:v>0.9964963328221661</c:v>
                </c:pt>
                <c:pt idx="12">
                  <c:v>0.99582513800195382</c:v>
                </c:pt>
                <c:pt idx="13">
                  <c:v>0.99502600471382452</c:v>
                </c:pt>
                <c:pt idx="14">
                  <c:v>0.99407481508398454</c:v>
                </c:pt>
                <c:pt idx="15">
                  <c:v>0.99294301713926347</c:v>
                </c:pt>
                <c:pt idx="16">
                  <c:v>0.99159685655439189</c:v>
                </c:pt>
                <c:pt idx="17">
                  <c:v>0.98999649503352249</c:v>
                </c:pt>
                <c:pt idx="18">
                  <c:v>0.98809500714603549</c:v>
                </c:pt>
                <c:pt idx="19">
                  <c:v>0.98583725101703656</c:v>
                </c:pt>
                <c:pt idx="20">
                  <c:v>0.98315861432759</c:v>
                </c:pt>
                <c:pt idx="21">
                  <c:v>0.97998364659179016</c:v>
                </c:pt>
                <c:pt idx="22">
                  <c:v>0.97622460288538138</c:v>
                </c:pt>
                <c:pt idx="23">
                  <c:v>0.97177994459189743</c:v>
                </c:pt>
                <c:pt idx="24">
                  <c:v>0.96653287097860152</c:v>
                </c:pt>
                <c:pt idx="25">
                  <c:v>0.96034999319357872</c:v>
                </c:pt>
                <c:pt idx="26">
                  <c:v>0.95308031091516632</c:v>
                </c:pt>
                <c:pt idx="27">
                  <c:v>0.94455471174019112</c:v>
                </c:pt>
                <c:pt idx="28">
                  <c:v>0.93458628286308454</c:v>
                </c:pt>
                <c:pt idx="29">
                  <c:v>0.92297179869204182</c:v>
                </c:pt>
                <c:pt idx="30">
                  <c:v>0.90949481659648335</c:v>
                </c:pt>
                <c:pt idx="31">
                  <c:v>0.89393085865130384</c:v>
                </c:pt>
                <c:pt idx="32">
                  <c:v>0.87605515407733958</c:v>
                </c:pt>
                <c:pt idx="33">
                  <c:v>0.85565333069648908</c:v>
                </c:pt>
                <c:pt idx="34">
                  <c:v>0.83253523502293469</c:v>
                </c:pt>
                <c:pt idx="35">
                  <c:v>0.80655169503260038</c:v>
                </c:pt>
                <c:pt idx="36">
                  <c:v>0.77761350337362511</c:v>
                </c:pt>
                <c:pt idx="37">
                  <c:v>0.74571122078810614</c:v>
                </c:pt>
                <c:pt idx="38">
                  <c:v>0.71093367360800097</c:v>
                </c:pt>
                <c:pt idx="39">
                  <c:v>0.67348241395813313</c:v>
                </c:pt>
                <c:pt idx="40">
                  <c:v>0.6336791521954126</c:v>
                </c:pt>
                <c:pt idx="41">
                  <c:v>0.59196348264014875</c:v>
                </c:pt>
                <c:pt idx="42">
                  <c:v>0.54887923627828727</c:v>
                </c:pt>
                <c:pt idx="43">
                  <c:v>0.50504944695907117</c:v>
                </c:pt>
                <c:pt idx="44">
                  <c:v>0.46114191011819383</c:v>
                </c:pt>
                <c:pt idx="45">
                  <c:v>0.4178291546118611</c:v>
                </c:pt>
                <c:pt idx="46">
                  <c:v>0.37574781272344426</c:v>
                </c:pt>
                <c:pt idx="47">
                  <c:v>0.33546250173825098</c:v>
                </c:pt>
                <c:pt idx="48">
                  <c:v>0.29743838202740025</c:v>
                </c:pt>
                <c:pt idx="49">
                  <c:v>0.26202482677173222</c:v>
                </c:pt>
                <c:pt idx="50">
                  <c:v>0.22945063282353206</c:v>
                </c:pt>
                <c:pt idx="51">
                  <c:v>0.19982943628346594</c:v>
                </c:pt>
                <c:pt idx="52">
                  <c:v>0.17317282287943159</c:v>
                </c:pt>
                <c:pt idx="53">
                  <c:v>0.14940815674459806</c:v>
                </c:pt>
                <c:pt idx="54">
                  <c:v>0.12839829739599617</c:v>
                </c:pt>
                <c:pt idx="55">
                  <c:v>0.10996092161031457</c:v>
                </c:pt>
                <c:pt idx="56">
                  <c:v>9.3885882613850669E-2</c:v>
                </c:pt>
                <c:pt idx="57">
                  <c:v>7.994973898957547E-2</c:v>
                </c:pt>
                <c:pt idx="58">
                  <c:v>6.7927159118185032E-2</c:v>
                </c:pt>
                <c:pt idx="59">
                  <c:v>5.7599311689613408E-2</c:v>
                </c:pt>
                <c:pt idx="60">
                  <c:v>4.875959492240145E-2</c:v>
                </c:pt>
                <c:pt idx="61">
                  <c:v>4.1217168103331203E-2</c:v>
                </c:pt>
                <c:pt idx="62">
                  <c:v>3.4798768028030835E-2</c:v>
                </c:pt>
                <c:pt idx="63">
                  <c:v>2.934925584241499E-2</c:v>
                </c:pt>
                <c:pt idx="64">
                  <c:v>2.473127466014502E-2</c:v>
                </c:pt>
                <c:pt idx="65">
                  <c:v>2.0824324382153869E-2</c:v>
                </c:pt>
                <c:pt idx="66">
                  <c:v>1.7523489018613225E-2</c:v>
                </c:pt>
                <c:pt idx="67">
                  <c:v>1.4737989513465166E-2</c:v>
                </c:pt>
                <c:pt idx="68">
                  <c:v>1.2389683835842269E-2</c:v>
                </c:pt>
                <c:pt idx="69">
                  <c:v>1.0411595924449957E-2</c:v>
                </c:pt>
                <c:pt idx="70">
                  <c:v>8.7465247789776379E-3</c:v>
                </c:pt>
                <c:pt idx="71">
                  <c:v>7.3457629497248877E-3</c:v>
                </c:pt>
                <c:pt idx="72">
                  <c:v>6.1679381891840412E-3</c:v>
                </c:pt>
                <c:pt idx="73">
                  <c:v>5.1779815581262101E-3</c:v>
                </c:pt>
                <c:pt idx="74">
                  <c:v>4.3462185261909925E-3</c:v>
                </c:pt>
                <c:pt idx="75">
                  <c:v>3.6475755329552495E-3</c:v>
                </c:pt>
                <c:pt idx="76">
                  <c:v>3.0608922765826829E-3</c:v>
                </c:pt>
                <c:pt idx="77">
                  <c:v>2.5683290712179563E-3</c:v>
                </c:pt>
                <c:pt idx="78">
                  <c:v>2.1548585210868776E-3</c:v>
                </c:pt>
                <c:pt idx="79">
                  <c:v>1.807831184523323E-3</c:v>
                </c:pt>
                <c:pt idx="80">
                  <c:v>1.5166056256582516E-3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9-2748-93CD-C7484336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29600"/>
        <c:axId val="1835908096"/>
      </c:lineChart>
      <c:catAx>
        <c:axId val="17784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  <a:endParaRPr lang="en-US" altLang="ja-JP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08096"/>
        <c:crosses val="autoZero"/>
        <c:auto val="1"/>
        <c:lblAlgn val="ctr"/>
        <c:lblOffset val="100"/>
        <c:tickLblSkip val="4"/>
        <c:noMultiLvlLbl val="0"/>
      </c:catAx>
      <c:valAx>
        <c:axId val="183590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84296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'課題2-4・2-5'!$D$7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'課題2-4・2-5'!$E$3:$CG$3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'課題2-4・2-5'!$E$7:$CG$7</c:f>
              <c:numCache>
                <c:formatCode>General</c:formatCode>
                <c:ptCount val="81"/>
                <c:pt idx="0">
                  <c:v>6.7896919427141616E-8</c:v>
                </c:pt>
                <c:pt idx="1">
                  <c:v>1.2016165624373906E-7</c:v>
                </c:pt>
                <c:pt idx="2">
                  <c:v>2.1053807532796712E-7</c:v>
                </c:pt>
                <c:pt idx="3">
                  <c:v>3.6521006081319449E-7</c:v>
                </c:pt>
                <c:pt idx="4">
                  <c:v>6.2719168793552674E-7</c:v>
                </c:pt>
                <c:pt idx="5">
                  <c:v>1.0663532795339354E-6</c:v>
                </c:pt>
                <c:pt idx="6">
                  <c:v>1.7949093880273995E-6</c:v>
                </c:pt>
                <c:pt idx="7">
                  <c:v>2.9910343407250237E-6</c:v>
                </c:pt>
                <c:pt idx="8">
                  <c:v>4.9343955602286385E-6</c:v>
                </c:pt>
                <c:pt idx="9">
                  <c:v>8.058899489832847E-6</c:v>
                </c:pt>
                <c:pt idx="10">
                  <c:v>1.3029909656884328E-5</c:v>
                </c:pt>
                <c:pt idx="11">
                  <c:v>2.0855692464160983E-5</c:v>
                </c:pt>
                <c:pt idx="12">
                  <c:v>3.3045918011157868E-5</c:v>
                </c:pt>
                <c:pt idx="13">
                  <c:v>5.1833680644479462E-5</c:v>
                </c:pt>
                <c:pt idx="14">
                  <c:v>8.0481604418135459E-5</c:v>
                </c:pt>
                <c:pt idx="15">
                  <c:v>1.2369691616095338E-4</c:v>
                </c:pt>
                <c:pt idx="16">
                  <c:v>1.8818445046458031E-4</c:v>
                </c:pt>
                <c:pt idx="17">
                  <c:v>2.833696627337018E-4</c:v>
                </c:pt>
                <c:pt idx="18">
                  <c:v>4.2232477433168608E-4</c:v>
                </c:pt>
                <c:pt idx="19">
                  <c:v>6.2292862923886947E-4</c:v>
                </c:pt>
                <c:pt idx="20">
                  <c:v>9.0928268987477631E-4</c:v>
                </c:pt>
                <c:pt idx="21">
                  <c:v>1.3133893376975673E-3</c:v>
                </c:pt>
                <c:pt idx="22">
                  <c:v>1.8770713658657621E-3</c:v>
                </c:pt>
                <c:pt idx="23">
                  <c:v>2.6540701746566768E-3</c:v>
                </c:pt>
                <c:pt idx="24">
                  <c:v>3.7122018853785457E-3</c:v>
                </c:pt>
                <c:pt idx="25">
                  <c:v>5.1353735497039329E-3</c:v>
                </c:pt>
                <c:pt idx="26">
                  <c:v>7.025166135089269E-3</c:v>
                </c:pt>
                <c:pt idx="27">
                  <c:v>9.5015809847682608E-3</c:v>
                </c:pt>
                <c:pt idx="28">
                  <c:v>1.27024316726054E-2</c:v>
                </c:pt>
                <c:pt idx="29">
                  <c:v>1.6780761347840244E-2</c:v>
                </c:pt>
                <c:pt idx="30">
                  <c:v>2.1899604800886867E-2</c:v>
                </c:pt>
                <c:pt idx="31">
                  <c:v>2.822343398231417E-2</c:v>
                </c:pt>
                <c:pt idx="32">
                  <c:v>3.5905774872118247E-2</c:v>
                </c:pt>
                <c:pt idx="33">
                  <c:v>4.5072815258412419E-2</c:v>
                </c:pt>
                <c:pt idx="34">
                  <c:v>5.5803379807851168E-2</c:v>
                </c:pt>
                <c:pt idx="35">
                  <c:v>6.8106440700347409E-2</c:v>
                </c:pt>
                <c:pt idx="36">
                  <c:v>8.1898306314159605E-2</c:v>
                </c:pt>
                <c:pt idx="37">
                  <c:v>9.6982641999747737E-2</c:v>
                </c:pt>
                <c:pt idx="38">
                  <c:v>0.11303727500991573</c:v>
                </c:pt>
                <c:pt idx="39">
                  <c:v>0.12961198757536344</c:v>
                </c:pt>
                <c:pt idx="40">
                  <c:v>0.14614087438174828</c:v>
                </c:pt>
                <c:pt idx="41">
                  <c:v>0.16197113502964092</c:v>
                </c:pt>
                <c:pt idx="42">
                  <c:v>0.17640747875400367</c:v>
                </c:pt>
                <c:pt idx="43">
                  <c:v>0.18876811018525816</c:v>
                </c:pt>
                <c:pt idx="44">
                  <c:v>0.19844534436435357</c:v>
                </c:pt>
                <c:pt idx="45">
                  <c:v>0.20496216891422361</c:v>
                </c:pt>
                <c:pt idx="46">
                  <c:v>0.20801618720956763</c:v>
                </c:pt>
                <c:pt idx="47">
                  <c:v>0.2075044477019384</c:v>
                </c:pt>
                <c:pt idx="48">
                  <c:v>0.20352616602110205</c:v>
                </c:pt>
                <c:pt idx="49">
                  <c:v>0.1963643083875205</c:v>
                </c:pt>
                <c:pt idx="50">
                  <c:v>0.18645038865345737</c:v>
                </c:pt>
                <c:pt idx="51">
                  <c:v>0.17431889930301012</c:v>
                </c:pt>
                <c:pt idx="52">
                  <c:v>0.16055830767794946</c:v>
                </c:pt>
                <c:pt idx="53">
                  <c:v>0.14576472658602746</c:v>
                </c:pt>
                <c:pt idx="54">
                  <c:v>0.1305027139746977</c:v>
                </c:pt>
                <c:pt idx="55">
                  <c:v>0.1152757214817182</c:v>
                </c:pt>
                <c:pt idx="56">
                  <c:v>0.10050693421530985</c:v>
                </c:pt>
                <c:pt idx="57">
                  <c:v>8.6529878188394443E-2</c:v>
                </c:pt>
                <c:pt idx="58">
                  <c:v>7.3587298335583418E-2</c:v>
                </c:pt>
                <c:pt idx="59">
                  <c:v>6.183638900770206E-2</c:v>
                </c:pt>
                <c:pt idx="60">
                  <c:v>5.1358388856536069E-2</c:v>
                </c:pt>
                <c:pt idx="61">
                  <c:v>4.2170716711112922E-2</c:v>
                </c:pt>
                <c:pt idx="62">
                  <c:v>3.4240120718886574E-2</c:v>
                </c:pt>
                <c:pt idx="63">
                  <c:v>2.7495660263665189E-2</c:v>
                </c:pt>
                <c:pt idx="64">
                  <c:v>2.18406850152362E-2</c:v>
                </c:pt>
                <c:pt idx="65">
                  <c:v>1.7163285478222601E-2</c:v>
                </c:pt>
                <c:pt idx="66">
                  <c:v>1.3344948221478962E-2</c:v>
                </c:pt>
                <c:pt idx="67">
                  <c:v>1.0267351186407127E-2</c:v>
                </c:pt>
                <c:pt idx="68">
                  <c:v>7.81738164044893E-3</c:v>
                </c:pt>
                <c:pt idx="69">
                  <c:v>5.8905570574939595E-3</c:v>
                </c:pt>
                <c:pt idx="70">
                  <c:v>4.3930851399863191E-3</c:v>
                </c:pt>
                <c:pt idx="71">
                  <c:v>3.2428217778134294E-3</c:v>
                </c:pt>
                <c:pt idx="72">
                  <c:v>2.3693832928006423E-3</c:v>
                </c:pt>
                <c:pt idx="73">
                  <c:v>1.7136495088546603E-3</c:v>
                </c:pt>
                <c:pt idx="74">
                  <c:v>1.2268636746946748E-3</c:v>
                </c:pt>
                <c:pt idx="75">
                  <c:v>8.6949951899927783E-4</c:v>
                </c:pt>
                <c:pt idx="76">
                  <c:v>6.1002896422186065E-4</c:v>
                </c:pt>
                <c:pt idx="77">
                  <c:v>4.2368929503301613E-4</c:v>
                </c:pt>
                <c:pt idx="78">
                  <c:v>2.9131782147071342E-4</c:v>
                </c:pt>
                <c:pt idx="79">
                  <c:v>1.9829633583661268E-4</c:v>
                </c:pt>
                <c:pt idx="80">
                  <c:v>1.3362725809160724E-4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854C-8672-14DEF0EEC2B9}"/>
            </c:ext>
          </c:extLst>
        </c:ser>
        <c:ser>
          <c:idx val="1"/>
          <c:order val="1"/>
          <c:tx>
            <c:strRef>
              <c:f>'課題2-4・2-5'!$D$8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'課題2-4・2-5'!$E$3:$CG$3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'課題2-4・2-5'!$E$8:$CG$8</c:f>
              <c:numCache>
                <c:formatCode>General</c:formatCode>
                <c:ptCount val="81"/>
                <c:pt idx="0">
                  <c:v>1.3376232884545824E-4</c:v>
                </c:pt>
                <c:pt idx="1">
                  <c:v>1.9853530973652897E-4</c:v>
                </c:pt>
                <c:pt idx="2">
                  <c:v>2.9173638771613233E-4</c:v>
                </c:pt>
                <c:pt idx="3">
                  <c:v>4.2441506048993823E-4</c:v>
                </c:pt>
                <c:pt idx="4">
                  <c:v>6.112747384258364E-4</c:v>
                </c:pt>
                <c:pt idx="5">
                  <c:v>8.7161634176622618E-4</c:v>
                </c:pt>
                <c:pt idx="6">
                  <c:v>1.2304242590849925E-3</c:v>
                </c:pt>
                <c:pt idx="7">
                  <c:v>1.7195779047129562E-3</c:v>
                </c:pt>
                <c:pt idx="8">
                  <c:v>2.3791538059046119E-3</c:v>
                </c:pt>
                <c:pt idx="9">
                  <c:v>3.2587601567100853E-3</c:v>
                </c:pt>
                <c:pt idx="10">
                  <c:v>4.4188185022811226E-3</c:v>
                </c:pt>
                <c:pt idx="11">
                  <c:v>5.931676727311693E-3</c:v>
                </c:pt>
                <c:pt idx="12">
                  <c:v>7.8824056649688112E-3</c:v>
                </c:pt>
                <c:pt idx="13">
                  <c:v>1.0369101133778112E-2</c:v>
                </c:pt>
                <c:pt idx="14">
                  <c:v>1.3502487629267477E-2</c:v>
                </c:pt>
                <c:pt idx="15">
                  <c:v>1.7404603577407588E-2</c:v>
                </c:pt>
                <c:pt idx="16">
                  <c:v>2.220634584437832E-2</c:v>
                </c:pt>
                <c:pt idx="17">
                  <c:v>2.8043668078867483E-2</c:v>
                </c:pt>
                <c:pt idx="18">
                  <c:v>3.5052268071899741E-2</c:v>
                </c:pt>
                <c:pt idx="19">
                  <c:v>4.336066735118832E-2</c:v>
                </c:pt>
                <c:pt idx="20">
                  <c:v>5.308168382331329E-2</c:v>
                </c:pt>
                <c:pt idx="21">
                  <c:v>6.4302425436979033E-2</c:v>
                </c:pt>
                <c:pt idx="22">
                  <c:v>7.7073086935028387E-2</c:v>
                </c:pt>
                <c:pt idx="23">
                  <c:v>9.1395007202230275E-2</c:v>
                </c:pt>
                <c:pt idx="24">
                  <c:v>0.107208632794077</c:v>
                </c:pt>
                <c:pt idx="25">
                  <c:v>0.12438222211618782</c:v>
                </c:pt>
                <c:pt idx="26">
                  <c:v>0.1427022995006556</c:v>
                </c:pt>
                <c:pt idx="27">
                  <c:v>0.16186701106303908</c:v>
                </c:pt>
                <c:pt idx="28">
                  <c:v>0.18148362331060755</c:v>
                </c:pt>
                <c:pt idx="29">
                  <c:v>0.20107141568471029</c:v>
                </c:pt>
                <c:pt idx="30">
                  <c:v>0.22007111971825649</c:v>
                </c:pt>
                <c:pt idx="31">
                  <c:v>0.23786181591644065</c:v>
                </c:pt>
                <c:pt idx="32">
                  <c:v>0.25378577788936452</c:v>
                </c:pt>
                <c:pt idx="33">
                  <c:v>0.26718111810834883</c:v>
                </c:pt>
                <c:pt idx="34">
                  <c:v>0.27742122308394851</c:v>
                </c:pt>
                <c:pt idx="35">
                  <c:v>0.28395888606395209</c:v>
                </c:pt>
                <c:pt idx="36">
                  <c:v>0.28637183398916372</c:v>
                </c:pt>
                <c:pt idx="37">
                  <c:v>0.28440517346077637</c:v>
                </c:pt>
                <c:pt idx="38">
                  <c:v>0.27800541896554015</c:v>
                </c:pt>
                <c:pt idx="39">
                  <c:v>0.26734055990164834</c:v>
                </c:pt>
                <c:pt idx="40">
                  <c:v>0.25280140601968443</c:v>
                </c:pt>
                <c:pt idx="41">
                  <c:v>0.23498141244737089</c:v>
                </c:pt>
                <c:pt idx="42">
                  <c:v>0.21463521522145224</c:v>
                </c:pt>
                <c:pt idx="43">
                  <c:v>0.19261970527526601</c:v>
                </c:pt>
                <c:pt idx="44">
                  <c:v>0.16982479593896976</c:v>
                </c:pt>
                <c:pt idx="45">
                  <c:v>0.14710315785007591</c:v>
                </c:pt>
                <c:pt idx="46">
                  <c:v>0.12520841568223204</c:v>
                </c:pt>
                <c:pt idx="47">
                  <c:v>0.10474948566482287</c:v>
                </c:pt>
                <c:pt idx="48">
                  <c:v>8.616538674038067E-2</c:v>
                </c:pt>
                <c:pt idx="49">
                  <c:v>6.9720941511234313E-2</c:v>
                </c:pt>
                <c:pt idx="50">
                  <c:v>5.5520335865685992E-2</c:v>
                </c:pt>
                <c:pt idx="51">
                  <c:v>4.3533277729540396E-2</c:v>
                </c:pt>
                <c:pt idx="52">
                  <c:v>3.3627747305263501E-2</c:v>
                </c:pt>
                <c:pt idx="53">
                  <c:v>2.5603865461779882E-2</c:v>
                </c:pt>
                <c:pt idx="54">
                  <c:v>1.9224751661047167E-2</c:v>
                </c:pt>
                <c:pt idx="55">
                  <c:v>1.4241874184173539E-2</c:v>
                </c:pt>
                <c:pt idx="56">
                  <c:v>1.04139004641457E-2</c:v>
                </c:pt>
                <c:pt idx="57">
                  <c:v>7.5191991884924984E-3</c:v>
                </c:pt>
                <c:pt idx="58">
                  <c:v>5.3628599653107335E-3</c:v>
                </c:pt>
                <c:pt idx="59">
                  <c:v>3.7794257669745376E-3</c:v>
                </c:pt>
                <c:pt idx="60">
                  <c:v>2.6325776566519916E-3</c:v>
                </c:pt>
                <c:pt idx="61">
                  <c:v>1.8128792693142702E-3</c:v>
                </c:pt>
                <c:pt idx="62">
                  <c:v>1.2344721273448494E-3</c:v>
                </c:pt>
                <c:pt idx="63">
                  <c:v>8.3137747793599851E-4</c:v>
                </c:pt>
                <c:pt idx="64">
                  <c:v>5.5384527960669822E-4</c:v>
                </c:pt>
                <c:pt idx="65">
                  <c:v>3.6501501534593904E-4</c:v>
                </c:pt>
                <c:pt idx="66">
                  <c:v>2.3802101220665113E-4</c:v>
                </c:pt>
                <c:pt idx="67">
                  <c:v>1.5358362801546423E-4</c:v>
                </c:pt>
                <c:pt idx="68">
                  <c:v>9.8069942531039015E-5</c:v>
                </c:pt>
                <c:pt idx="69">
                  <c:v>6.1975362281894522E-5</c:v>
                </c:pt>
                <c:pt idx="70">
                  <c:v>3.8763271951688478E-5</c:v>
                </c:pt>
                <c:pt idx="71">
                  <c:v>2.3997278386488585E-5</c:v>
                </c:pt>
                <c:pt idx="72">
                  <c:v>1.4704908664198086E-5</c:v>
                </c:pt>
                <c:pt idx="73">
                  <c:v>8.9194301990209925E-6</c:v>
                </c:pt>
                <c:pt idx="74">
                  <c:v>5.3554937783450989E-6</c:v>
                </c:pt>
                <c:pt idx="75">
                  <c:v>3.183176046482362E-6</c:v>
                </c:pt>
                <c:pt idx="76">
                  <c:v>1.872965891911281E-6</c:v>
                </c:pt>
                <c:pt idx="77">
                  <c:v>1.0909755177353235E-6</c:v>
                </c:pt>
                <c:pt idx="78">
                  <c:v>6.2910432074684646E-7</c:v>
                </c:pt>
                <c:pt idx="79">
                  <c:v>3.5913555616003544E-7</c:v>
                </c:pt>
                <c:pt idx="80">
                  <c:v>2.0296767327813904E-7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854C-8672-14DEF0EE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40800"/>
        <c:axId val="1784831488"/>
      </c:lineChart>
      <c:catAx>
        <c:axId val="178534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4831488"/>
        <c:crosses val="autoZero"/>
        <c:auto val="1"/>
        <c:lblAlgn val="ctr"/>
        <c:lblOffset val="100"/>
        <c:tickLblSkip val="4"/>
        <c:noMultiLvlLbl val="0"/>
      </c:catAx>
      <c:valAx>
        <c:axId val="1784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53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13</xdr:row>
      <xdr:rowOff>152400</xdr:rowOff>
    </xdr:from>
    <xdr:to>
      <xdr:col>16</xdr:col>
      <xdr:colOff>571500</xdr:colOff>
      <xdr:row>38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485FF27-89EB-504C-95F9-9703873A7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12</xdr:row>
      <xdr:rowOff>25400</xdr:rowOff>
    </xdr:from>
    <xdr:to>
      <xdr:col>11</xdr:col>
      <xdr:colOff>76200</xdr:colOff>
      <xdr:row>34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37C5D35-580B-FC49-9C0D-2CB613F0E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12</xdr:row>
      <xdr:rowOff>25400</xdr:rowOff>
    </xdr:from>
    <xdr:to>
      <xdr:col>28</xdr:col>
      <xdr:colOff>177800</xdr:colOff>
      <xdr:row>34</xdr:row>
      <xdr:rowOff>177800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1E62772-A51E-0941-95D2-12A428F46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107E-388A-944E-8A13-5AA6EF17A204}">
  <dimension ref="A3:CG12"/>
  <sheetViews>
    <sheetView topLeftCell="A8" workbookViewId="0">
      <selection activeCell="S37" sqref="S37"/>
    </sheetView>
  </sheetViews>
  <sheetFormatPr baseColWidth="10" defaultRowHeight="20"/>
  <cols>
    <col min="4" max="4" width="14.1406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6</v>
      </c>
      <c r="C4" t="s">
        <v>6</v>
      </c>
      <c r="D4" t="s">
        <v>5</v>
      </c>
      <c r="E4">
        <f>(1/SQRT(2*PI())*EXP(-1*E3^2/2))</f>
        <v>1.3383022576488537E-4</v>
      </c>
      <c r="F4">
        <f t="shared" ref="F4:Z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ref="AA4" si="1">(1/SQRT(2*PI())*EXP(-1*AA3^2/2))</f>
        <v>7.8950158300894149E-2</v>
      </c>
      <c r="AB4">
        <f t="shared" ref="AB4" si="2">(1/SQRT(2*PI())*EXP(-1*AB3^2/2))</f>
        <v>9.4049077376886947E-2</v>
      </c>
      <c r="AC4">
        <f t="shared" ref="AC4" si="3">(1/SQRT(2*PI())*EXP(-1*AC3^2/2))</f>
        <v>0.11092083467945554</v>
      </c>
      <c r="AD4">
        <f t="shared" ref="AD4" si="4">(1/SQRT(2*PI())*EXP(-1*AD3^2/2))</f>
        <v>0.12951759566589174</v>
      </c>
      <c r="AE4">
        <f t="shared" ref="AE4" si="5">(1/SQRT(2*PI())*EXP(-1*AE3^2/2))</f>
        <v>0.14972746563574488</v>
      </c>
      <c r="AF4">
        <f t="shared" ref="AF4" si="6">(1/SQRT(2*PI())*EXP(-1*AF3^2/2))</f>
        <v>0.17136859204780736</v>
      </c>
      <c r="AG4">
        <f t="shared" ref="AG4" si="7">(1/SQRT(2*PI())*EXP(-1*AG3^2/2))</f>
        <v>0.19418605498321295</v>
      </c>
      <c r="AH4">
        <f t="shared" ref="AH4" si="8">(1/SQRT(2*PI())*EXP(-1*AH3^2/2))</f>
        <v>0.21785217703255053</v>
      </c>
      <c r="AI4">
        <f t="shared" ref="AI4" si="9">(1/SQRT(2*PI())*EXP(-1*AI3^2/2))</f>
        <v>0.24197072451914337</v>
      </c>
      <c r="AJ4">
        <f t="shared" ref="AJ4" si="10">(1/SQRT(2*PI())*EXP(-1*AJ3^2/2))</f>
        <v>0.26608524989875482</v>
      </c>
      <c r="AK4">
        <f t="shared" ref="AK4" si="11">(1/SQRT(2*PI())*EXP(-1*AK3^2/2))</f>
        <v>0.28969155276148273</v>
      </c>
      <c r="AL4">
        <f t="shared" ref="AL4" si="12">(1/SQRT(2*PI())*EXP(-1*AL3^2/2))</f>
        <v>0.31225393336676127</v>
      </c>
      <c r="AM4">
        <f t="shared" ref="AM4" si="13">(1/SQRT(2*PI())*EXP(-1*AM3^2/2))</f>
        <v>0.33322460289179967</v>
      </c>
      <c r="AN4">
        <f t="shared" ref="AN4" si="14">(1/SQRT(2*PI())*EXP(-1*AN3^2/2))</f>
        <v>0.35206532676429952</v>
      </c>
      <c r="AO4">
        <f t="shared" ref="AO4" si="15">(1/SQRT(2*PI())*EXP(-1*AO3^2/2))</f>
        <v>0.36827014030332333</v>
      </c>
      <c r="AP4">
        <f t="shared" ref="AP4" si="16">(1/SQRT(2*PI())*EXP(-1*AP3^2/2))</f>
        <v>0.38138781546052414</v>
      </c>
      <c r="AQ4">
        <f t="shared" ref="AQ4" si="17">(1/SQRT(2*PI())*EXP(-1*AQ3^2/2))</f>
        <v>0.39104269397545588</v>
      </c>
      <c r="AR4">
        <f t="shared" ref="AR4" si="18">(1/SQRT(2*PI())*EXP(-1*AR3^2/2))</f>
        <v>0.39695254747701181</v>
      </c>
      <c r="AS4">
        <f t="shared" ref="AS4" si="19">(1/SQRT(2*PI())*EXP(-1*AS3^2/2))</f>
        <v>0.3989422804014327</v>
      </c>
      <c r="AT4">
        <f t="shared" ref="AT4" si="20">(1/SQRT(2*PI())*EXP(-1*AT3^2/2))</f>
        <v>0.39695254747701181</v>
      </c>
      <c r="AU4">
        <f t="shared" ref="AU4" si="21">(1/SQRT(2*PI())*EXP(-1*AU3^2/2))</f>
        <v>0.39104269397545588</v>
      </c>
      <c r="AV4">
        <f t="shared" ref="AV4" si="22">(1/SQRT(2*PI())*EXP(-1*AV3^2/2))</f>
        <v>0.38138781546052414</v>
      </c>
      <c r="AW4">
        <f t="shared" ref="AW4" si="23">(1/SQRT(2*PI())*EXP(-1*AW3^2/2))</f>
        <v>0.36827014030332333</v>
      </c>
      <c r="AX4">
        <f t="shared" ref="AX4" si="24">(1/SQRT(2*PI())*EXP(-1*AX3^2/2))</f>
        <v>0.35206532676429952</v>
      </c>
      <c r="AY4">
        <f t="shared" ref="AY4" si="25">(1/SQRT(2*PI())*EXP(-1*AY3^2/2))</f>
        <v>0.33322460289179967</v>
      </c>
      <c r="AZ4">
        <f t="shared" ref="AZ4" si="26">(1/SQRT(2*PI())*EXP(-1*AZ3^2/2))</f>
        <v>0.31225393336676127</v>
      </c>
      <c r="BA4">
        <f t="shared" ref="BA4" si="27">(1/SQRT(2*PI())*EXP(-1*BA3^2/2))</f>
        <v>0.28969155276148273</v>
      </c>
      <c r="BB4">
        <f t="shared" ref="BB4" si="28">(1/SQRT(2*PI())*EXP(-1*BB3^2/2))</f>
        <v>0.26608524989875482</v>
      </c>
      <c r="BC4">
        <f t="shared" ref="BC4" si="29">(1/SQRT(2*PI())*EXP(-1*BC3^2/2))</f>
        <v>0.24197072451914337</v>
      </c>
      <c r="BD4">
        <f t="shared" ref="BD4" si="30">(1/SQRT(2*PI())*EXP(-1*BD3^2/2))</f>
        <v>0.21785217703255053</v>
      </c>
      <c r="BE4">
        <f t="shared" ref="BE4" si="31">(1/SQRT(2*PI())*EXP(-1*BE3^2/2))</f>
        <v>0.19418605498321295</v>
      </c>
      <c r="BF4">
        <f t="shared" ref="BF4" si="32">(1/SQRT(2*PI())*EXP(-1*BF3^2/2))</f>
        <v>0.17136859204780736</v>
      </c>
      <c r="BG4">
        <f t="shared" ref="BG4" si="33">(1/SQRT(2*PI())*EXP(-1*BG3^2/2))</f>
        <v>0.14972746563574488</v>
      </c>
      <c r="BH4">
        <f t="shared" ref="BH4" si="34">(1/SQRT(2*PI())*EXP(-1*BH3^2/2))</f>
        <v>0.12951759566589174</v>
      </c>
      <c r="BI4">
        <f t="shared" ref="BI4" si="35">(1/SQRT(2*PI())*EXP(-1*BI3^2/2))</f>
        <v>0.11092083467945554</v>
      </c>
      <c r="BJ4">
        <f t="shared" ref="BJ4" si="36">(1/SQRT(2*PI())*EXP(-1*BJ3^2/2))</f>
        <v>9.4049077376886947E-2</v>
      </c>
      <c r="BK4">
        <f t="shared" ref="BK4" si="37">(1/SQRT(2*PI())*EXP(-1*BK3^2/2))</f>
        <v>7.8950158300894149E-2</v>
      </c>
      <c r="BL4">
        <f t="shared" ref="BL4" si="38">(1/SQRT(2*PI())*EXP(-1*BL3^2/2))</f>
        <v>6.5615814774676595E-2</v>
      </c>
      <c r="BM4">
        <f t="shared" ref="BM4" si="39">(1/SQRT(2*PI())*EXP(-1*BM3^2/2))</f>
        <v>5.3990966513188063E-2</v>
      </c>
      <c r="BN4">
        <f t="shared" ref="BN4" si="40">(1/SQRT(2*PI())*EXP(-1*BN3^2/2))</f>
        <v>4.3983595980427191E-2</v>
      </c>
      <c r="BO4">
        <f t="shared" ref="BO4" si="41">(1/SQRT(2*PI())*EXP(-1*BO3^2/2))</f>
        <v>3.5474592846231424E-2</v>
      </c>
      <c r="BP4">
        <f t="shared" ref="BP4" si="42">(1/SQRT(2*PI())*EXP(-1*BP3^2/2))</f>
        <v>2.8327037741601186E-2</v>
      </c>
      <c r="BQ4">
        <f t="shared" ref="BQ4" si="43">(1/SQRT(2*PI())*EXP(-1*BQ3^2/2))</f>
        <v>2.2394530294842899E-2</v>
      </c>
      <c r="BR4">
        <f t="shared" ref="BR4" si="44">(1/SQRT(2*PI())*EXP(-1*BR3^2/2))</f>
        <v>1.752830049356854E-2</v>
      </c>
      <c r="BS4">
        <f t="shared" ref="BS4" si="45">(1/SQRT(2*PI())*EXP(-1*BS3^2/2))</f>
        <v>1.3582969233685613E-2</v>
      </c>
      <c r="BT4">
        <f t="shared" ref="BT4" si="46">(1/SQRT(2*PI())*EXP(-1*BT3^2/2))</f>
        <v>1.0420934814422592E-2</v>
      </c>
      <c r="BU4">
        <f t="shared" ref="BU4" si="47">(1/SQRT(2*PI())*EXP(-1*BU3^2/2))</f>
        <v>7.9154515829799686E-3</v>
      </c>
      <c r="BV4">
        <f t="shared" ref="BV4" si="48">(1/SQRT(2*PI())*EXP(-1*BV3^2/2))</f>
        <v>5.9525324197758538E-3</v>
      </c>
      <c r="BW4">
        <f t="shared" ref="BW4" si="49">(1/SQRT(2*PI())*EXP(-1*BW3^2/2))</f>
        <v>4.4318484119380075E-3</v>
      </c>
      <c r="BX4">
        <f t="shared" ref="BX4" si="50">(1/SQRT(2*PI())*EXP(-1*BX3^2/2))</f>
        <v>3.2668190561999182E-3</v>
      </c>
      <c r="BY4">
        <f t="shared" ref="BY4" si="51">(1/SQRT(2*PI())*EXP(-1*BY3^2/2))</f>
        <v>2.3840882014648404E-3</v>
      </c>
      <c r="BZ4">
        <f t="shared" ref="BZ4" si="52">(1/SQRT(2*PI())*EXP(-1*BZ3^2/2))</f>
        <v>1.7225689390536812E-3</v>
      </c>
      <c r="CA4">
        <f t="shared" ref="CA4" si="53">(1/SQRT(2*PI())*EXP(-1*CA3^2/2))</f>
        <v>1.2322191684730199E-3</v>
      </c>
      <c r="CB4">
        <f t="shared" ref="CB4" si="54">(1/SQRT(2*PI())*EXP(-1*CB3^2/2))</f>
        <v>8.7268269504576015E-4</v>
      </c>
      <c r="CC4">
        <f t="shared" ref="CC4" si="55">(1/SQRT(2*PI())*EXP(-1*CC3^2/2))</f>
        <v>6.119019301137719E-4</v>
      </c>
      <c r="CD4">
        <f t="shared" ref="CD4" si="56">(1/SQRT(2*PI())*EXP(-1*CD3^2/2))</f>
        <v>4.2478027055075143E-4</v>
      </c>
      <c r="CE4">
        <f t="shared" ref="CE4" si="57">(1/SQRT(2*PI())*EXP(-1*CE3^2/2))</f>
        <v>2.9194692579146027E-4</v>
      </c>
      <c r="CF4">
        <f t="shared" ref="CF4" si="58">(1/SQRT(2*PI())*EXP(-1*CF3^2/2))</f>
        <v>1.9865547139277272E-4</v>
      </c>
      <c r="CG4">
        <f t="shared" ref="CG4" si="59">(1/SQRT(2*PI())*EXP(-1*CG3^2/2))</f>
        <v>1.3383022576488537E-4</v>
      </c>
    </row>
    <row r="5" spans="1:85">
      <c r="A5" t="s">
        <v>7</v>
      </c>
      <c r="B5">
        <v>2.87168</v>
      </c>
      <c r="C5">
        <v>0.69891999999999999</v>
      </c>
      <c r="D5" t="s">
        <v>15</v>
      </c>
      <c r="E5">
        <f>(1/(1+EXP(-1.7*$B5*(E$3-$C5))))</f>
        <v>1.0902424844646001E-10</v>
      </c>
      <c r="F5">
        <f t="shared" ref="F5:BQ12" si="60">(1/(1+EXP(-1.7*$B5*(F$3-$C5))))</f>
        <v>1.7763944750617636E-10</v>
      </c>
      <c r="G5">
        <f t="shared" si="60"/>
        <v>2.8943811820388916E-10</v>
      </c>
      <c r="H5">
        <f t="shared" si="60"/>
        <v>4.7159809062455732E-10</v>
      </c>
      <c r="I5">
        <f t="shared" si="60"/>
        <v>7.684017586742422E-10</v>
      </c>
      <c r="J5">
        <f t="shared" si="60"/>
        <v>1.2520009609059914E-9</v>
      </c>
      <c r="K5">
        <f t="shared" si="60"/>
        <v>2.0399568167789384E-9</v>
      </c>
      <c r="L5">
        <f t="shared" si="60"/>
        <v>3.3238183852892725E-9</v>
      </c>
      <c r="M5">
        <f t="shared" si="60"/>
        <v>5.4156875079858646E-9</v>
      </c>
      <c r="N5">
        <f t="shared" si="60"/>
        <v>8.8240895698000996E-9</v>
      </c>
      <c r="O5">
        <f t="shared" si="60"/>
        <v>1.437759406428258E-8</v>
      </c>
      <c r="P5">
        <f t="shared" si="60"/>
        <v>2.342623663547866E-8</v>
      </c>
      <c r="Q5">
        <f t="shared" si="60"/>
        <v>3.8169707485309194E-8</v>
      </c>
      <c r="R5">
        <f t="shared" si="60"/>
        <v>6.2192087387561265E-8</v>
      </c>
      <c r="S5">
        <f t="shared" si="60"/>
        <v>1.013331233055418E-7</v>
      </c>
      <c r="T5">
        <f t="shared" si="60"/>
        <v>1.6510784662875205E-7</v>
      </c>
      <c r="U5">
        <f t="shared" si="60"/>
        <v>2.6901963578114502E-7</v>
      </c>
      <c r="V5">
        <f t="shared" si="60"/>
        <v>4.383290145235805E-7</v>
      </c>
      <c r="W5">
        <f t="shared" si="60"/>
        <v>7.1419435217976382E-7</v>
      </c>
      <c r="X5">
        <f t="shared" si="60"/>
        <v>1.1636772087333508E-6</v>
      </c>
      <c r="Y5">
        <f t="shared" si="60"/>
        <v>1.8960444855454141E-6</v>
      </c>
      <c r="Z5">
        <f t="shared" si="60"/>
        <v>3.0893301056223478E-6</v>
      </c>
      <c r="AA5">
        <f t="shared" si="60"/>
        <v>5.033612558531683E-6</v>
      </c>
      <c r="AB5">
        <f t="shared" si="60"/>
        <v>8.2015270363975816E-6</v>
      </c>
      <c r="AC5">
        <f t="shared" si="60"/>
        <v>1.3363148402386607E-5</v>
      </c>
      <c r="AD5">
        <f t="shared" si="60"/>
        <v>2.1773159356684529E-5</v>
      </c>
      <c r="AE5">
        <f t="shared" si="60"/>
        <v>3.5475768503262711E-5</v>
      </c>
      <c r="AF5">
        <f t="shared" si="60"/>
        <v>5.7801409394232786E-5</v>
      </c>
      <c r="AG5">
        <f t="shared" si="60"/>
        <v>9.4175718436779793E-5</v>
      </c>
      <c r="AH5">
        <f t="shared" si="60"/>
        <v>1.5343679355838265E-4</v>
      </c>
      <c r="AI5">
        <f t="shared" si="60"/>
        <v>2.4997920939520186E-4</v>
      </c>
      <c r="AJ5">
        <f t="shared" si="60"/>
        <v>4.0724136258554056E-4</v>
      </c>
      <c r="AK5">
        <f t="shared" si="60"/>
        <v>6.6337163638649152E-4</v>
      </c>
      <c r="AL5">
        <f t="shared" si="60"/>
        <v>1.0804183001355873E-3</v>
      </c>
      <c r="AM5">
        <f t="shared" si="60"/>
        <v>1.7591911738271463E-3</v>
      </c>
      <c r="AN5">
        <f t="shared" si="60"/>
        <v>2.8631808606848414E-3</v>
      </c>
      <c r="AO5">
        <f t="shared" si="60"/>
        <v>4.6567531383655165E-3</v>
      </c>
      <c r="AP5">
        <f t="shared" si="60"/>
        <v>7.5653421853880661E-3</v>
      </c>
      <c r="AQ5">
        <f t="shared" si="60"/>
        <v>1.2268232223307158E-2</v>
      </c>
      <c r="AR5">
        <f t="shared" si="60"/>
        <v>1.9836175770119677E-2</v>
      </c>
      <c r="AS5">
        <f t="shared" si="60"/>
        <v>3.1921704561432097E-2</v>
      </c>
      <c r="AT5">
        <f t="shared" si="60"/>
        <v>5.0987513070471092E-2</v>
      </c>
      <c r="AU5">
        <f t="shared" si="60"/>
        <v>8.049387612190477E-2</v>
      </c>
      <c r="AV5">
        <f t="shared" si="60"/>
        <v>0.12482949156511446</v>
      </c>
      <c r="AW5">
        <f t="shared" si="60"/>
        <v>0.1885767994540038</v>
      </c>
      <c r="AX5">
        <f t="shared" si="60"/>
        <v>0.27466154313951419</v>
      </c>
      <c r="AY5">
        <f t="shared" si="60"/>
        <v>0.38156445290416907</v>
      </c>
      <c r="AZ5">
        <f t="shared" si="60"/>
        <v>0.50131809806659988</v>
      </c>
      <c r="BA5">
        <f t="shared" si="60"/>
        <v>0.62092071082442113</v>
      </c>
      <c r="BB5">
        <f t="shared" si="60"/>
        <v>0.72743422163261584</v>
      </c>
      <c r="BC5">
        <f t="shared" si="60"/>
        <v>0.81303142456634914</v>
      </c>
      <c r="BD5">
        <f t="shared" si="60"/>
        <v>0.8763179481042972</v>
      </c>
      <c r="BE5">
        <f t="shared" si="60"/>
        <v>0.92028314936300992</v>
      </c>
      <c r="BF5">
        <f t="shared" si="60"/>
        <v>0.94952031773706236</v>
      </c>
      <c r="BG5">
        <f t="shared" si="60"/>
        <v>0.96840255512057849</v>
      </c>
      <c r="BH5">
        <f t="shared" si="60"/>
        <v>0.98036780909349142</v>
      </c>
      <c r="BI5">
        <f t="shared" si="60"/>
        <v>0.98785889186560938</v>
      </c>
      <c r="BJ5">
        <f t="shared" si="60"/>
        <v>0.99251341966591833</v>
      </c>
      <c r="BK5">
        <f t="shared" si="60"/>
        <v>0.99539186835083171</v>
      </c>
      <c r="BL5">
        <f t="shared" si="60"/>
        <v>0.99716676711904295</v>
      </c>
      <c r="BM5">
        <f t="shared" si="60"/>
        <v>0.99825922957681468</v>
      </c>
      <c r="BN5">
        <f t="shared" si="60"/>
        <v>0.99893090253151473</v>
      </c>
      <c r="BO5">
        <f t="shared" si="60"/>
        <v>0.999343582171341</v>
      </c>
      <c r="BP5">
        <f t="shared" si="60"/>
        <v>0.99959702863658184</v>
      </c>
      <c r="BQ5">
        <f t="shared" si="60"/>
        <v>0.99975264227576011</v>
      </c>
      <c r="BR5">
        <f t="shared" ref="BR5:CG6" si="61">(1/(1+EXP(-1.7*$B5*(BR$3-$C5))))</f>
        <v>0.99984817242311352</v>
      </c>
      <c r="BS5">
        <f t="shared" si="61"/>
        <v>0.99990681203698228</v>
      </c>
      <c r="BT5">
        <f t="shared" si="61"/>
        <v>0.99994280485845777</v>
      </c>
      <c r="BU5">
        <f t="shared" si="61"/>
        <v>0.99996489633822139</v>
      </c>
      <c r="BV5">
        <f t="shared" si="61"/>
        <v>0.9999784552232609</v>
      </c>
      <c r="BW5">
        <f t="shared" si="61"/>
        <v>0.99998677702125138</v>
      </c>
      <c r="BX5">
        <f t="shared" si="61"/>
        <v>0.99999188450142362</v>
      </c>
      <c r="BY5">
        <f t="shared" si="61"/>
        <v>0.99999501918679101</v>
      </c>
      <c r="BZ5">
        <f t="shared" si="61"/>
        <v>0.99999694307503739</v>
      </c>
      <c r="CA5">
        <f t="shared" si="61"/>
        <v>0.99999812384386011</v>
      </c>
      <c r="CB5">
        <f t="shared" si="61"/>
        <v>0.99999884852906151</v>
      </c>
      <c r="CC5">
        <f t="shared" si="61"/>
        <v>0.99999929329711801</v>
      </c>
      <c r="CD5">
        <f t="shared" si="61"/>
        <v>0.99999956626879505</v>
      </c>
      <c r="CE5">
        <f t="shared" si="61"/>
        <v>0.99999973380221996</v>
      </c>
      <c r="CF5">
        <f t="shared" si="61"/>
        <v>0.99999983662403658</v>
      </c>
      <c r="CG5">
        <f t="shared" si="61"/>
        <v>0.99999989972980108</v>
      </c>
    </row>
    <row r="6" spans="1:85">
      <c r="A6" t="s">
        <v>8</v>
      </c>
      <c r="B6">
        <v>0.42082000000000003</v>
      </c>
      <c r="C6">
        <v>0.22627</v>
      </c>
      <c r="D6" t="s">
        <v>16</v>
      </c>
      <c r="E6">
        <f t="shared" ref="E6:T7" si="62">(1/(1+EXP(-1.7*$B6*(E$3-$C6))))</f>
        <v>4.6377732748534177E-2</v>
      </c>
      <c r="F6">
        <f t="shared" si="62"/>
        <v>4.9646373822608621E-2</v>
      </c>
      <c r="G6">
        <f t="shared" si="62"/>
        <v>5.3132548988512829E-2</v>
      </c>
      <c r="H6">
        <f t="shared" si="62"/>
        <v>5.6848880261970311E-2</v>
      </c>
      <c r="I6">
        <f t="shared" si="62"/>
        <v>6.0808455257401917E-2</v>
      </c>
      <c r="J6">
        <f t="shared" si="62"/>
        <v>6.502480418905815E-2</v>
      </c>
      <c r="K6">
        <f t="shared" si="62"/>
        <v>6.9511869332760753E-2</v>
      </c>
      <c r="L6">
        <f t="shared" si="62"/>
        <v>7.4283966059251347E-2</v>
      </c>
      <c r="M6">
        <f t="shared" si="62"/>
        <v>7.9355734527047833E-2</v>
      </c>
      <c r="N6">
        <f t="shared" si="62"/>
        <v>8.4742081116102499E-2</v>
      </c>
      <c r="O6">
        <f t="shared" si="62"/>
        <v>9.0458108697772543E-2</v>
      </c>
      <c r="P6">
        <f t="shared" si="62"/>
        <v>9.6519034876412765E-2</v>
      </c>
      <c r="Q6">
        <f t="shared" si="62"/>
        <v>0.10294009740836409</v>
      </c>
      <c r="R6">
        <f t="shared" si="62"/>
        <v>0.10973644611051026</v>
      </c>
      <c r="S6">
        <f t="shared" si="62"/>
        <v>0.11692302071815787</v>
      </c>
      <c r="T6">
        <f t="shared" si="62"/>
        <v>0.12451441434574068</v>
      </c>
      <c r="U6">
        <f t="shared" si="60"/>
        <v>0.13252472244811841</v>
      </c>
      <c r="V6">
        <f t="shared" si="60"/>
        <v>0.14096737747837815</v>
      </c>
      <c r="W6">
        <f t="shared" si="60"/>
        <v>0.14985496979192339</v>
      </c>
      <c r="X6">
        <f t="shared" si="60"/>
        <v>0.15919905575610299</v>
      </c>
      <c r="Y6">
        <f t="shared" si="60"/>
        <v>0.16900995448699535</v>
      </c>
      <c r="Z6">
        <f t="shared" si="60"/>
        <v>0.17929653514440919</v>
      </c>
      <c r="AA6">
        <f t="shared" si="60"/>
        <v>0.19006599726325529</v>
      </c>
      <c r="AB6">
        <f t="shared" si="60"/>
        <v>0.20132364717071607</v>
      </c>
      <c r="AC6">
        <f t="shared" si="60"/>
        <v>0.21307267411632858</v>
      </c>
      <c r="AD6">
        <f t="shared" si="60"/>
        <v>0.22531393030413743</v>
      </c>
      <c r="AE6">
        <f t="shared" si="60"/>
        <v>0.23804571953635062</v>
      </c>
      <c r="AF6">
        <f t="shared" si="60"/>
        <v>0.25126359962695854</v>
      </c>
      <c r="AG6">
        <f t="shared" si="60"/>
        <v>0.26496020408971332</v>
      </c>
      <c r="AH6">
        <f t="shared" si="60"/>
        <v>0.27912508881501685</v>
      </c>
      <c r="AI6">
        <f t="shared" si="60"/>
        <v>0.29374460949298764</v>
      </c>
      <c r="AJ6">
        <f t="shared" si="60"/>
        <v>0.30880183538688788</v>
      </c>
      <c r="AK6">
        <f t="shared" si="60"/>
        <v>0.32427650468958846</v>
      </c>
      <c r="AL6">
        <f t="shared" si="60"/>
        <v>0.34014502609147723</v>
      </c>
      <c r="AM6">
        <f t="shared" si="60"/>
        <v>0.35638053034750505</v>
      </c>
      <c r="AN6">
        <f t="shared" si="60"/>
        <v>0.372952974562823</v>
      </c>
      <c r="AO6">
        <f t="shared" si="60"/>
        <v>0.38982930064350341</v>
      </c>
      <c r="AP6">
        <f t="shared" si="60"/>
        <v>0.40697364791824597</v>
      </c>
      <c r="AQ6">
        <f t="shared" si="60"/>
        <v>0.42434761837939372</v>
      </c>
      <c r="AR6">
        <f t="shared" si="60"/>
        <v>0.44191059137933969</v>
      </c>
      <c r="AS6">
        <f t="shared" si="60"/>
        <v>0.4596200830224364</v>
      </c>
      <c r="AT6">
        <f t="shared" si="60"/>
        <v>0.47743214398829015</v>
      </c>
      <c r="AU6">
        <f t="shared" si="60"/>
        <v>0.49530178818504828</v>
      </c>
      <c r="AV6">
        <f t="shared" si="60"/>
        <v>0.51318344353072998</v>
      </c>
      <c r="AW6">
        <f t="shared" si="60"/>
        <v>0.53103141535609388</v>
      </c>
      <c r="AX6">
        <f t="shared" si="60"/>
        <v>0.54880035245829584</v>
      </c>
      <c r="AY6">
        <f t="shared" si="60"/>
        <v>0.56644570573660769</v>
      </c>
      <c r="AZ6">
        <f t="shared" si="60"/>
        <v>0.58392416961524252</v>
      </c>
      <c r="BA6">
        <f t="shared" si="60"/>
        <v>0.60119409708851435</v>
      </c>
      <c r="BB6">
        <f t="shared" si="60"/>
        <v>0.61821588017512941</v>
      </c>
      <c r="BC6">
        <f t="shared" si="60"/>
        <v>0.63495228878946752</v>
      </c>
      <c r="BD6">
        <f t="shared" si="60"/>
        <v>0.65136876246336417</v>
      </c>
      <c r="BE6">
        <f t="shared" si="60"/>
        <v>0.66743365090919526</v>
      </c>
      <c r="BF6">
        <f t="shared" si="60"/>
        <v>0.68311840102799082</v>
      </c>
      <c r="BG6">
        <f t="shared" si="60"/>
        <v>0.69839768956100412</v>
      </c>
      <c r="BH6">
        <f t="shared" si="60"/>
        <v>0.71324950209233484</v>
      </c>
      <c r="BI6">
        <f t="shared" si="60"/>
        <v>0.72765516047674716</v>
      </c>
      <c r="BJ6">
        <f t="shared" si="60"/>
        <v>0.74159930194637891</v>
      </c>
      <c r="BK6">
        <f t="shared" si="60"/>
        <v>0.75506981411226792</v>
      </c>
      <c r="BL6">
        <f t="shared" si="60"/>
        <v>0.7680577308054134</v>
      </c>
      <c r="BM6">
        <f t="shared" si="60"/>
        <v>0.78055709419473329</v>
      </c>
      <c r="BN6">
        <f t="shared" si="60"/>
        <v>0.79256478888476223</v>
      </c>
      <c r="BO6">
        <f t="shared" si="60"/>
        <v>0.80408035375286646</v>
      </c>
      <c r="BP6">
        <f t="shared" si="60"/>
        <v>0.81510577715976928</v>
      </c>
      <c r="BQ6">
        <f t="shared" si="60"/>
        <v>0.82564528088852829</v>
      </c>
      <c r="BR6">
        <f t="shared" si="61"/>
        <v>0.83570509776818114</v>
      </c>
      <c r="BS6">
        <f t="shared" si="61"/>
        <v>0.84529324745157464</v>
      </c>
      <c r="BT6">
        <f t="shared" si="61"/>
        <v>0.85441931427330753</v>
      </c>
      <c r="BU6">
        <f t="shared" si="61"/>
        <v>0.8630942305412328</v>
      </c>
      <c r="BV6">
        <f t="shared" si="61"/>
        <v>0.87133006803782664</v>
      </c>
      <c r="BW6">
        <f t="shared" si="61"/>
        <v>0.87913983994599432</v>
      </c>
      <c r="BX6">
        <f t="shared" si="61"/>
        <v>0.88653731488322496</v>
      </c>
      <c r="BY6">
        <f t="shared" si="61"/>
        <v>0.89353684423996993</v>
      </c>
      <c r="BZ6">
        <f t="shared" si="61"/>
        <v>0.9001532035803379</v>
      </c>
      <c r="CA6">
        <f t="shared" si="61"/>
        <v>0.9064014484799453</v>
      </c>
      <c r="CB6">
        <f t="shared" si="61"/>
        <v>0.91229678484846277</v>
      </c>
      <c r="CC6">
        <f t="shared" si="61"/>
        <v>0.91785445351215333</v>
      </c>
      <c r="CD6">
        <f t="shared" si="61"/>
        <v>0.92308962861190558</v>
      </c>
      <c r="CE6">
        <f t="shared" si="61"/>
        <v>0.92801732920100843</v>
      </c>
      <c r="CF6">
        <f t="shared" si="61"/>
        <v>0.93265234329953062</v>
      </c>
      <c r="CG6">
        <f t="shared" si="61"/>
        <v>0.93700916357348119</v>
      </c>
    </row>
    <row r="7" spans="1:85">
      <c r="A7" t="s">
        <v>9</v>
      </c>
      <c r="B7">
        <v>1.0349699999999999</v>
      </c>
      <c r="C7">
        <v>0.31147999999999998</v>
      </c>
      <c r="D7" t="s">
        <v>17</v>
      </c>
      <c r="E7">
        <f t="shared" si="62"/>
        <v>5.073362092837218E-4</v>
      </c>
      <c r="F7">
        <f t="shared" si="62"/>
        <v>6.0487463748814055E-4</v>
      </c>
      <c r="G7">
        <f t="shared" si="62"/>
        <v>7.2115188319659144E-4</v>
      </c>
      <c r="H7">
        <f t="shared" si="62"/>
        <v>8.5976229625655447E-4</v>
      </c>
      <c r="I7">
        <f t="shared" si="62"/>
        <v>1.0249872684972769E-3</v>
      </c>
      <c r="J7">
        <f t="shared" si="62"/>
        <v>1.221925547037483E-3</v>
      </c>
      <c r="K7">
        <f t="shared" si="62"/>
        <v>1.4566478382670119E-3</v>
      </c>
      <c r="L7">
        <f t="shared" si="62"/>
        <v>1.7363800501175835E-3</v>
      </c>
      <c r="M7">
        <f t="shared" si="62"/>
        <v>2.0697202214233637E-3</v>
      </c>
      <c r="N7">
        <f t="shared" si="62"/>
        <v>2.4668949676102505E-3</v>
      </c>
      <c r="O7">
        <f t="shared" si="62"/>
        <v>2.9400621243691107E-3</v>
      </c>
      <c r="P7">
        <f t="shared" si="62"/>
        <v>3.5036671778339201E-3</v>
      </c>
      <c r="Q7">
        <f t="shared" si="62"/>
        <v>4.1748619980462205E-3</v>
      </c>
      <c r="R7">
        <f t="shared" si="62"/>
        <v>4.9739952861754359E-3</v>
      </c>
      <c r="S7">
        <f t="shared" si="62"/>
        <v>5.9251849160154154E-3</v>
      </c>
      <c r="T7">
        <f t="shared" si="62"/>
        <v>7.05698286073656E-3</v>
      </c>
      <c r="U7">
        <f t="shared" si="60"/>
        <v>8.4031434456080627E-3</v>
      </c>
      <c r="V7">
        <f t="shared" si="60"/>
        <v>1.0003504966477455E-2</v>
      </c>
      <c r="W7">
        <f t="shared" si="60"/>
        <v>1.1904992853964522E-2</v>
      </c>
      <c r="X7">
        <f t="shared" si="60"/>
        <v>1.4162748982963427E-2</v>
      </c>
      <c r="Y7">
        <f t="shared" si="60"/>
        <v>1.6841385672410052E-2</v>
      </c>
      <c r="Z7">
        <f t="shared" si="60"/>
        <v>2.0016353408209897E-2</v>
      </c>
      <c r="AA7">
        <f t="shared" si="60"/>
        <v>2.377539711461862E-2</v>
      </c>
      <c r="AB7">
        <f>(1/(1+EXP(-1.7*$B7*(AB$3-$C7))))</f>
        <v>2.8220055408102584E-2</v>
      </c>
      <c r="AC7">
        <f t="shared" si="60"/>
        <v>3.3467129021398444E-2</v>
      </c>
      <c r="AD7">
        <f t="shared" si="60"/>
        <v>3.9650006806421327E-2</v>
      </c>
      <c r="AE7">
        <f t="shared" si="60"/>
        <v>4.6919689084833682E-2</v>
      </c>
      <c r="AF7">
        <f t="shared" si="60"/>
        <v>5.5445288259808823E-2</v>
      </c>
      <c r="AG7">
        <f t="shared" si="60"/>
        <v>6.5413717136915434E-2</v>
      </c>
      <c r="AH7">
        <f t="shared" si="60"/>
        <v>7.7028201307958177E-2</v>
      </c>
      <c r="AI7">
        <f t="shared" si="60"/>
        <v>9.0505183403516626E-2</v>
      </c>
      <c r="AJ7">
        <f t="shared" si="60"/>
        <v>0.10606914134869617</v>
      </c>
      <c r="AK7">
        <f>(1/(1+EXP(-1.7*$B7*(AK$3-$C7))))</f>
        <v>0.12394484592266047</v>
      </c>
      <c r="AL7">
        <f t="shared" si="60"/>
        <v>0.14434666930351089</v>
      </c>
      <c r="AM7">
        <f t="shared" si="60"/>
        <v>0.16746476497706536</v>
      </c>
      <c r="AN7">
        <f t="shared" si="60"/>
        <v>0.19344830496739959</v>
      </c>
      <c r="AO7">
        <f t="shared" si="60"/>
        <v>0.22238649662637486</v>
      </c>
      <c r="AP7">
        <f t="shared" si="60"/>
        <v>0.25428877921189386</v>
      </c>
      <c r="AQ7">
        <f t="shared" si="60"/>
        <v>0.28906632639199903</v>
      </c>
      <c r="AR7">
        <f t="shared" si="60"/>
        <v>0.32651758604186687</v>
      </c>
      <c r="AS7">
        <f t="shared" si="60"/>
        <v>0.36632084780458746</v>
      </c>
      <c r="AT7">
        <f t="shared" si="60"/>
        <v>0.40803651735985125</v>
      </c>
      <c r="AU7">
        <f t="shared" si="60"/>
        <v>0.45112076372171278</v>
      </c>
      <c r="AV7">
        <f t="shared" si="60"/>
        <v>0.49495055304092889</v>
      </c>
      <c r="AW7">
        <f t="shared" si="60"/>
        <v>0.53885808988180617</v>
      </c>
      <c r="AX7">
        <f t="shared" si="60"/>
        <v>0.5821708453881389</v>
      </c>
      <c r="AY7">
        <f t="shared" si="60"/>
        <v>0.62425218727655574</v>
      </c>
      <c r="AZ7">
        <f t="shared" si="60"/>
        <v>0.66453749826174902</v>
      </c>
      <c r="BA7">
        <f t="shared" si="60"/>
        <v>0.70256161797259975</v>
      </c>
      <c r="BB7">
        <f t="shared" si="60"/>
        <v>0.73797517322826778</v>
      </c>
      <c r="BC7">
        <f t="shared" si="60"/>
        <v>0.77054936717646794</v>
      </c>
      <c r="BD7">
        <f t="shared" si="60"/>
        <v>0.80017056371653406</v>
      </c>
      <c r="BE7">
        <f t="shared" si="60"/>
        <v>0.82682717712056841</v>
      </c>
      <c r="BF7">
        <f t="shared" si="60"/>
        <v>0.85059184325540194</v>
      </c>
      <c r="BG7">
        <f t="shared" si="60"/>
        <v>0.87160170260400383</v>
      </c>
      <c r="BH7">
        <f t="shared" si="60"/>
        <v>0.89003907838968543</v>
      </c>
      <c r="BI7">
        <f t="shared" si="60"/>
        <v>0.90611411738614933</v>
      </c>
      <c r="BJ7">
        <f t="shared" si="60"/>
        <v>0.92005026101042453</v>
      </c>
      <c r="BK7">
        <f t="shared" si="60"/>
        <v>0.93207284088181497</v>
      </c>
      <c r="BL7">
        <f t="shared" si="60"/>
        <v>0.94240068831038659</v>
      </c>
      <c r="BM7">
        <f t="shared" si="60"/>
        <v>0.95124040507759855</v>
      </c>
      <c r="BN7">
        <f t="shared" si="60"/>
        <v>0.9587828318966688</v>
      </c>
      <c r="BO7">
        <f t="shared" si="60"/>
        <v>0.96520123197196916</v>
      </c>
      <c r="BP7">
        <f t="shared" si="60"/>
        <v>0.97065074415758501</v>
      </c>
      <c r="BQ7">
        <f t="shared" ref="BQ7:CG8" si="63">(1/(1+EXP(-1.7*$B7*(BQ$3-$C7))))</f>
        <v>0.97526872533985498</v>
      </c>
      <c r="BR7">
        <f t="shared" si="63"/>
        <v>0.97917567561784613</v>
      </c>
      <c r="BS7">
        <f t="shared" si="63"/>
        <v>0.98247651098138677</v>
      </c>
      <c r="BT7">
        <f t="shared" si="63"/>
        <v>0.98526201048653483</v>
      </c>
      <c r="BU7">
        <f t="shared" si="63"/>
        <v>0.98761031616415773</v>
      </c>
      <c r="BV7">
        <f t="shared" si="63"/>
        <v>0.98958840407555004</v>
      </c>
      <c r="BW7">
        <f t="shared" si="63"/>
        <v>0.99125347522102236</v>
      </c>
      <c r="BX7">
        <f t="shared" si="63"/>
        <v>0.99265423705027511</v>
      </c>
      <c r="BY7">
        <f t="shared" si="63"/>
        <v>0.99383206181081596</v>
      </c>
      <c r="BZ7">
        <f t="shared" si="63"/>
        <v>0.99482201844187379</v>
      </c>
      <c r="CA7">
        <f t="shared" si="63"/>
        <v>0.99565378147380901</v>
      </c>
      <c r="CB7">
        <f t="shared" si="63"/>
        <v>0.99635242446704475</v>
      </c>
      <c r="CC7">
        <f t="shared" si="63"/>
        <v>0.99693910772341732</v>
      </c>
      <c r="CD7">
        <f t="shared" si="63"/>
        <v>0.99743167092878204</v>
      </c>
      <c r="CE7">
        <f t="shared" si="63"/>
        <v>0.99784514147891312</v>
      </c>
      <c r="CF7">
        <f t="shared" si="63"/>
        <v>0.99819216881547668</v>
      </c>
      <c r="CG7">
        <f t="shared" si="63"/>
        <v>0.99848339437434175</v>
      </c>
    </row>
    <row r="8" spans="1:85">
      <c r="A8" t="s">
        <v>10</v>
      </c>
      <c r="B8">
        <v>0.71797999999999995</v>
      </c>
      <c r="C8">
        <v>1.22817</v>
      </c>
      <c r="D8" t="s">
        <v>18</v>
      </c>
      <c r="E8">
        <f t="shared" ref="E8:T12" si="64">(1/(1+EXP(-1.7*$B8*(E$3-$C8))))</f>
        <v>1.6900148067199845E-3</v>
      </c>
      <c r="F8">
        <f t="shared" si="64"/>
        <v>1.9089904076168625E-3</v>
      </c>
      <c r="G8">
        <f t="shared" si="64"/>
        <v>2.1562774436469441E-3</v>
      </c>
      <c r="H8">
        <f t="shared" si="64"/>
        <v>2.4355194119472989E-3</v>
      </c>
      <c r="I8">
        <f t="shared" si="64"/>
        <v>2.7508240469997294E-3</v>
      </c>
      <c r="J8">
        <f t="shared" si="64"/>
        <v>3.1068211878969763E-3</v>
      </c>
      <c r="K8">
        <f t="shared" si="64"/>
        <v>3.5087275038727843E-3</v>
      </c>
      <c r="L8">
        <f t="shared" si="64"/>
        <v>3.9624187917174447E-3</v>
      </c>
      <c r="M8">
        <f t="shared" si="64"/>
        <v>4.474510604274123E-3</v>
      </c>
      <c r="N8">
        <f t="shared" si="64"/>
        <v>5.0524480084628755E-3</v>
      </c>
      <c r="O8">
        <f t="shared" si="64"/>
        <v>5.7046053003372626E-3</v>
      </c>
      <c r="P8">
        <f t="shared" si="64"/>
        <v>6.4403965184661148E-3</v>
      </c>
      <c r="Q8">
        <f t="shared" si="64"/>
        <v>7.2703975888763483E-3</v>
      </c>
      <c r="R8">
        <f t="shared" si="64"/>
        <v>8.2064808964770926E-3</v>
      </c>
      <c r="S8">
        <f t="shared" si="64"/>
        <v>9.2619629986575962E-3</v>
      </c>
      <c r="T8">
        <f t="shared" si="64"/>
        <v>1.0451766063273107E-2</v>
      </c>
      <c r="U8">
        <f t="shared" si="60"/>
        <v>1.1792593408994417E-2</v>
      </c>
      <c r="V8">
        <f t="shared" si="60"/>
        <v>1.330311923080801E-2</v>
      </c>
      <c r="W8">
        <f t="shared" si="60"/>
        <v>1.5004192182966726E-2</v>
      </c>
      <c r="X8">
        <f t="shared" si="60"/>
        <v>1.6919051936989574E-2</v>
      </c>
      <c r="Y8">
        <f t="shared" si="60"/>
        <v>1.9073557099697342E-2</v>
      </c>
      <c r="Z8">
        <f t="shared" si="60"/>
        <v>2.1496421927365617E-2</v>
      </c>
      <c r="AA8">
        <f t="shared" si="60"/>
        <v>2.4219458064437763E-2</v>
      </c>
      <c r="AB8">
        <f t="shared" si="60"/>
        <v>2.7277816023792929E-2</v>
      </c>
      <c r="AC8">
        <f t="shared" si="60"/>
        <v>3.0710219265177852E-2</v>
      </c>
      <c r="AD8">
        <f t="shared" si="60"/>
        <v>3.4559181478112024E-2</v>
      </c>
      <c r="AE8">
        <f t="shared" si="60"/>
        <v>3.8871195004905004E-2</v>
      </c>
      <c r="AF8">
        <f t="shared" si="60"/>
        <v>4.3696875237606431E-2</v>
      </c>
      <c r="AG8">
        <f t="shared" si="60"/>
        <v>4.9091042311189735E-2</v>
      </c>
      <c r="AH8">
        <f t="shared" si="60"/>
        <v>5.5112717564178328E-2</v>
      </c>
      <c r="AI8">
        <f t="shared" si="60"/>
        <v>6.1825008186580516E-2</v>
      </c>
      <c r="AJ8">
        <f t="shared" si="60"/>
        <v>6.9294849456046664E-2</v>
      </c>
      <c r="AK8">
        <f t="shared" si="60"/>
        <v>7.7592570328781044E-2</v>
      </c>
      <c r="AL8">
        <f t="shared" si="60"/>
        <v>8.6791245398813832E-2</v>
      </c>
      <c r="AM8">
        <f t="shared" si="60"/>
        <v>9.6965795028161272E-2</v>
      </c>
      <c r="AN8">
        <f t="shared" si="60"/>
        <v>0.1081917966094313</v>
      </c>
      <c r="AO8">
        <f t="shared" si="60"/>
        <v>0.12054397442658707</v>
      </c>
      <c r="AP8">
        <f t="shared" si="60"/>
        <v>0.13409434449067884</v>
      </c>
      <c r="AQ8">
        <f t="shared" ref="AQ8:BP9" si="65">(1/(1+EXP(-1.7*$B8*(AQ$3-$C8))))</f>
        <v>0.14891000508098193</v>
      </c>
      <c r="AR8">
        <f t="shared" si="65"/>
        <v>0.16505058435009709</v>
      </c>
      <c r="AS8">
        <f t="shared" si="65"/>
        <v>0.18256538363762756</v>
      </c>
      <c r="AT8">
        <f t="shared" si="65"/>
        <v>0.20149028871635133</v>
      </c>
      <c r="AU8">
        <f t="shared" si="65"/>
        <v>0.22184455963664199</v>
      </c>
      <c r="AV8">
        <f t="shared" si="65"/>
        <v>0.24362765037253375</v>
      </c>
      <c r="AW8">
        <f t="shared" si="65"/>
        <v>0.26681624787671987</v>
      </c>
      <c r="AX8">
        <f t="shared" si="65"/>
        <v>0.29136175085814925</v>
      </c>
      <c r="AY8">
        <f t="shared" si="65"/>
        <v>0.31718842519273543</v>
      </c>
      <c r="AZ8">
        <f t="shared" si="65"/>
        <v>0.34419246899812173</v>
      </c>
      <c r="BA8">
        <f t="shared" si="65"/>
        <v>0.37224219097644268</v>
      </c>
      <c r="BB8">
        <f t="shared" si="65"/>
        <v>0.40117944830249003</v>
      </c>
      <c r="BC8">
        <f t="shared" si="65"/>
        <v>0.43082240674984912</v>
      </c>
      <c r="BD8">
        <f t="shared" si="65"/>
        <v>0.46096958226355056</v>
      </c>
      <c r="BE8">
        <f t="shared" si="65"/>
        <v>0.49140501068829845</v>
      </c>
      <c r="BF8">
        <f t="shared" si="65"/>
        <v>0.52190428495283225</v>
      </c>
      <c r="BG8">
        <f t="shared" si="65"/>
        <v>0.55224111172213441</v>
      </c>
      <c r="BH8">
        <f t="shared" si="65"/>
        <v>0.58219398545790102</v>
      </c>
      <c r="BI8">
        <f t="shared" si="65"/>
        <v>0.61155256542834591</v>
      </c>
      <c r="BJ8">
        <f t="shared" si="65"/>
        <v>0.64012337245356221</v>
      </c>
      <c r="BK8">
        <f t="shared" si="65"/>
        <v>0.66773449211543279</v>
      </c>
      <c r="BL8">
        <f t="shared" si="65"/>
        <v>0.69423906902648747</v>
      </c>
      <c r="BM8">
        <f t="shared" si="65"/>
        <v>0.71951748823978945</v>
      </c>
      <c r="BN8">
        <f t="shared" si="65"/>
        <v>0.74347825003353263</v>
      </c>
      <c r="BO8">
        <f t="shared" si="65"/>
        <v>0.76605764018944078</v>
      </c>
      <c r="BP8">
        <f t="shared" si="65"/>
        <v>0.78721837050143395</v>
      </c>
      <c r="BQ8">
        <f t="shared" si="63"/>
        <v>0.8069474093384571</v>
      </c>
      <c r="BR8">
        <f t="shared" si="63"/>
        <v>0.82525323987610966</v>
      </c>
      <c r="BS8">
        <f t="shared" si="63"/>
        <v>0.84216277781920823</v>
      </c>
      <c r="BT8">
        <f t="shared" si="63"/>
        <v>0.85771815686929276</v>
      </c>
      <c r="BU8">
        <f t="shared" si="63"/>
        <v>0.87197355536936938</v>
      </c>
      <c r="BV8">
        <f t="shared" si="63"/>
        <v>0.88499219761021797</v>
      </c>
      <c r="BW8">
        <f t="shared" si="63"/>
        <v>0.89684362322639799</v>
      </c>
      <c r="BX8">
        <f t="shared" si="63"/>
        <v>0.90760128153467923</v>
      </c>
      <c r="BY8">
        <f t="shared" si="63"/>
        <v>0.91734047672991548</v>
      </c>
      <c r="BZ8">
        <f t="shared" si="63"/>
        <v>0.92613666548074991</v>
      </c>
      <c r="CA8">
        <f t="shared" si="63"/>
        <v>0.93406409065882345</v>
      </c>
      <c r="CB8">
        <f t="shared" si="63"/>
        <v>0.94119472307696317</v>
      </c>
      <c r="CC8">
        <f t="shared" si="63"/>
        <v>0.94759747625701873</v>
      </c>
      <c r="CD8">
        <f t="shared" si="63"/>
        <v>0.95333765633177914</v>
      </c>
      <c r="CE8">
        <f t="shared" si="63"/>
        <v>0.95847660917329636</v>
      </c>
      <c r="CF8">
        <f t="shared" si="63"/>
        <v>0.96307152881632285</v>
      </c>
      <c r="CG8">
        <f t="shared" si="63"/>
        <v>0.96717539445462064</v>
      </c>
    </row>
    <row r="9" spans="1:85">
      <c r="A9" t="s">
        <v>11</v>
      </c>
      <c r="B9">
        <v>1.2071799999999999</v>
      </c>
      <c r="C9">
        <v>0.65632999999999997</v>
      </c>
      <c r="D9" t="s">
        <v>19</v>
      </c>
      <c r="E9">
        <f t="shared" si="64"/>
        <v>7.0788135101478765E-5</v>
      </c>
      <c r="F9">
        <f t="shared" si="64"/>
        <v>8.6911979639249219E-5</v>
      </c>
      <c r="G9">
        <f t="shared" si="64"/>
        <v>1.0670805849362234E-4</v>
      </c>
      <c r="H9">
        <f t="shared" si="64"/>
        <v>1.3101253070597728E-4</v>
      </c>
      <c r="I9">
        <f t="shared" si="64"/>
        <v>1.6085184584723426E-4</v>
      </c>
      <c r="J9">
        <f t="shared" si="64"/>
        <v>1.9748599856429517E-4</v>
      </c>
      <c r="K9">
        <f t="shared" si="64"/>
        <v>2.4246158925244159E-4</v>
      </c>
      <c r="L9">
        <f t="shared" si="64"/>
        <v>2.9767690078944507E-4</v>
      </c>
      <c r="M9">
        <f t="shared" si="64"/>
        <v>3.6546169260187752E-4</v>
      </c>
      <c r="N9">
        <f t="shared" si="64"/>
        <v>4.4867501048719352E-4</v>
      </c>
      <c r="O9">
        <f t="shared" si="64"/>
        <v>5.5082503461360561E-4</v>
      </c>
      <c r="P9">
        <f t="shared" si="64"/>
        <v>6.7621586323637353E-4</v>
      </c>
      <c r="Q9">
        <f t="shared" si="64"/>
        <v>8.3012718339235973E-4</v>
      </c>
      <c r="R9">
        <f t="shared" si="64"/>
        <v>1.0190340424553964E-3</v>
      </c>
      <c r="S9">
        <f t="shared" si="64"/>
        <v>1.2508754379789114E-3</v>
      </c>
      <c r="T9">
        <f t="shared" si="64"/>
        <v>1.5353822193479103E-3</v>
      </c>
      <c r="U9">
        <f t="shared" si="60"/>
        <v>1.8844768708175343E-3</v>
      </c>
      <c r="V9">
        <f t="shared" si="60"/>
        <v>2.3127601382720705E-3</v>
      </c>
      <c r="W9">
        <f t="shared" si="60"/>
        <v>2.8381021671394315E-3</v>
      </c>
      <c r="X9">
        <f t="shared" si="60"/>
        <v>3.4823587944908438E-3</v>
      </c>
      <c r="Y9">
        <f t="shared" si="60"/>
        <v>4.272236779960973E-3</v>
      </c>
      <c r="Z9">
        <f t="shared" si="60"/>
        <v>5.2403348629105053E-3</v>
      </c>
      <c r="AA9">
        <f t="shared" si="60"/>
        <v>6.4263902366794145E-3</v>
      </c>
      <c r="AB9">
        <f t="shared" si="60"/>
        <v>7.8787617391937199E-3</v>
      </c>
      <c r="AC9">
        <f t="shared" si="60"/>
        <v>9.6561808310661572E-3</v>
      </c>
      <c r="AD9">
        <f t="shared" si="60"/>
        <v>1.1829797831080966E-2</v>
      </c>
      <c r="AE9">
        <f t="shared" si="60"/>
        <v>1.4485541781449772E-2</v>
      </c>
      <c r="AF9">
        <f t="shared" si="60"/>
        <v>1.7726794683563463E-2</v>
      </c>
      <c r="AG9">
        <f t="shared" si="60"/>
        <v>2.167735048765421E-2</v>
      </c>
      <c r="AH9">
        <f t="shared" si="60"/>
        <v>2.6484580609059099E-2</v>
      </c>
      <c r="AI9">
        <f t="shared" si="60"/>
        <v>3.2322654027115927E-2</v>
      </c>
      <c r="AJ9">
        <f t="shared" si="60"/>
        <v>3.9395553481551222E-2</v>
      </c>
      <c r="AK9">
        <f t="shared" si="60"/>
        <v>4.793948265467516E-2</v>
      </c>
      <c r="AL9">
        <f t="shared" si="60"/>
        <v>5.822406851603857E-2</v>
      </c>
      <c r="AM9">
        <f t="shared" ref="AM9:BJ11" si="66">(1/(1+EXP(-1.7*$B9*(AM$3-$C9))))</f>
        <v>7.0551532519768673E-2</v>
      </c>
      <c r="AN9">
        <f t="shared" si="66"/>
        <v>8.5252754672927492E-2</v>
      </c>
      <c r="AO9">
        <f t="shared" si="66"/>
        <v>0.10267893335191032</v>
      </c>
      <c r="AP9">
        <f t="shared" si="66"/>
        <v>0.12318743774019432</v>
      </c>
      <c r="AQ9">
        <f t="shared" si="66"/>
        <v>0.14712059141392758</v>
      </c>
      <c r="AR9">
        <f t="shared" si="66"/>
        <v>0.17477668460424781</v>
      </c>
      <c r="AS9">
        <f t="shared" si="66"/>
        <v>0.20637365554170894</v>
      </c>
      <c r="AT9">
        <f t="shared" si="66"/>
        <v>0.24200768522704966</v>
      </c>
      <c r="AU9">
        <f t="shared" si="66"/>
        <v>0.28161127413835169</v>
      </c>
      <c r="AV9">
        <f t="shared" si="66"/>
        <v>0.32491772761435045</v>
      </c>
      <c r="AW9">
        <f t="shared" si="66"/>
        <v>0.37144050924435446</v>
      </c>
      <c r="AX9">
        <f t="shared" si="66"/>
        <v>0.42047558820766612</v>
      </c>
      <c r="AY9">
        <f t="shared" si="66"/>
        <v>0.47113195011721154</v>
      </c>
      <c r="AZ9">
        <f t="shared" si="66"/>
        <v>0.52238997518566987</v>
      </c>
      <c r="BA9">
        <f t="shared" si="66"/>
        <v>0.57318073667290648</v>
      </c>
      <c r="BB9">
        <f t="shared" si="66"/>
        <v>0.62247367478591797</v>
      </c>
      <c r="BC9">
        <f t="shared" si="66"/>
        <v>0.66935773685875211</v>
      </c>
      <c r="BD9">
        <f t="shared" si="66"/>
        <v>0.71310292478120185</v>
      </c>
      <c r="BE9">
        <f t="shared" si="66"/>
        <v>0.75319448484514262</v>
      </c>
      <c r="BF9">
        <f t="shared" si="66"/>
        <v>0.78933862686727219</v>
      </c>
      <c r="BG9">
        <f t="shared" si="66"/>
        <v>0.82144437348386956</v>
      </c>
      <c r="BH9">
        <f t="shared" si="66"/>
        <v>0.84958944470320852</v>
      </c>
      <c r="BI9">
        <f t="shared" si="66"/>
        <v>0.87397871890600332</v>
      </c>
      <c r="BJ9">
        <f t="shared" si="66"/>
        <v>0.89490245795471735</v>
      </c>
      <c r="BK9">
        <f t="shared" si="65"/>
        <v>0.91269917606625162</v>
      </c>
      <c r="BL9">
        <f t="shared" si="65"/>
        <v>0.92772566858329397</v>
      </c>
      <c r="BM9">
        <f t="shared" si="65"/>
        <v>0.94033483309209231</v>
      </c>
      <c r="BN9">
        <f t="shared" si="65"/>
        <v>0.95086068988752848</v>
      </c>
      <c r="BO9">
        <f t="shared" si="65"/>
        <v>0.95960938426303966</v>
      </c>
      <c r="BP9">
        <f t="shared" ref="BP9:CG11" si="67">(1/(1+EXP(-1.7*$B9*(BP$3-$C9))))</f>
        <v>0.96685476848945928</v>
      </c>
      <c r="BQ9">
        <f t="shared" si="67"/>
        <v>0.9728372442768185</v>
      </c>
      <c r="BR9">
        <f t="shared" si="67"/>
        <v>0.97776475878931579</v>
      </c>
      <c r="BS9">
        <f t="shared" si="67"/>
        <v>0.98181509667886735</v>
      </c>
      <c r="BT9">
        <f t="shared" si="67"/>
        <v>0.98513884510390892</v>
      </c>
      <c r="BU9">
        <f t="shared" si="67"/>
        <v>0.98786260493300204</v>
      </c>
      <c r="BV9">
        <f t="shared" si="67"/>
        <v>0.99009217343183775</v>
      </c>
      <c r="BW9">
        <f t="shared" si="67"/>
        <v>0.99191553497951868</v>
      </c>
      <c r="BX9">
        <f t="shared" si="67"/>
        <v>0.99340557379743244</v>
      </c>
      <c r="BY9">
        <f t="shared" si="67"/>
        <v>0.99462247405928761</v>
      </c>
      <c r="BZ9">
        <f t="shared" si="67"/>
        <v>0.99561580508462255</v>
      </c>
      <c r="CA9">
        <f t="shared" si="67"/>
        <v>0.99642630830268319</v>
      </c>
      <c r="CB9">
        <f t="shared" si="67"/>
        <v>0.99708741266185685</v>
      </c>
      <c r="CC9">
        <f t="shared" si="67"/>
        <v>0.99762650932289532</v>
      </c>
      <c r="CD9">
        <f t="shared" si="67"/>
        <v>0.99806601703767406</v>
      </c>
      <c r="CE9">
        <f t="shared" si="67"/>
        <v>0.99842426809128504</v>
      </c>
      <c r="CF9">
        <f t="shared" si="67"/>
        <v>0.9987162420689073</v>
      </c>
      <c r="CG9">
        <f t="shared" si="67"/>
        <v>0.99895417163274736</v>
      </c>
    </row>
    <row r="10" spans="1:85">
      <c r="A10" t="s">
        <v>12</v>
      </c>
      <c r="B10">
        <v>0.72641</v>
      </c>
      <c r="C10">
        <v>0.14052000000000001</v>
      </c>
      <c r="D10" t="s">
        <v>20</v>
      </c>
      <c r="E10">
        <f t="shared" si="64"/>
        <v>5.9813140152577982E-3</v>
      </c>
      <c r="F10">
        <f t="shared" si="64"/>
        <v>6.7621718202451253E-3</v>
      </c>
      <c r="G10">
        <f t="shared" si="64"/>
        <v>7.6441863118430252E-3</v>
      </c>
      <c r="H10">
        <f t="shared" si="64"/>
        <v>8.6402443603025032E-3</v>
      </c>
      <c r="I10">
        <f t="shared" si="64"/>
        <v>9.7648143245392515E-3</v>
      </c>
      <c r="J10">
        <f t="shared" si="64"/>
        <v>1.1034123435500478E-2</v>
      </c>
      <c r="K10">
        <f t="shared" si="64"/>
        <v>1.2466350385871985E-2</v>
      </c>
      <c r="L10">
        <f t="shared" si="64"/>
        <v>1.4081833039896564E-2</v>
      </c>
      <c r="M10">
        <f t="shared" si="64"/>
        <v>1.5903290661112793E-2</v>
      </c>
      <c r="N10">
        <f t="shared" si="64"/>
        <v>1.7956059363696892E-2</v>
      </c>
      <c r="O10">
        <f t="shared" si="64"/>
        <v>2.0268338584523909E-2</v>
      </c>
      <c r="P10">
        <f t="shared" si="64"/>
        <v>2.2871445202701689E-2</v>
      </c>
      <c r="Q10">
        <f t="shared" si="64"/>
        <v>2.580007045182716E-2</v>
      </c>
      <c r="R10">
        <f t="shared" si="64"/>
        <v>2.9092532926459854E-2</v>
      </c>
      <c r="S10">
        <f t="shared" si="64"/>
        <v>3.2791018729230986E-2</v>
      </c>
      <c r="T10">
        <f t="shared" si="64"/>
        <v>3.6941797097569562E-2</v>
      </c>
      <c r="U10">
        <f t="shared" si="60"/>
        <v>4.159539666510343E-2</v>
      </c>
      <c r="V10">
        <f t="shared" si="60"/>
        <v>4.6806723857643319E-2</v>
      </c>
      <c r="W10">
        <f t="shared" si="60"/>
        <v>5.2635100848711078E-2</v>
      </c>
      <c r="X10">
        <f t="shared" si="60"/>
        <v>5.9144196123897715E-2</v>
      </c>
      <c r="Y10">
        <f t="shared" si="60"/>
        <v>6.6401816239659586E-2</v>
      </c>
      <c r="Z10">
        <f t="shared" si="60"/>
        <v>7.4479523146275053E-2</v>
      </c>
      <c r="AA10">
        <f t="shared" si="60"/>
        <v>8.3452037965433129E-2</v>
      </c>
      <c r="AB10">
        <f t="shared" si="60"/>
        <v>9.3396390037681756E-2</v>
      </c>
      <c r="AC10">
        <f t="shared" si="60"/>
        <v>0.10439077024244547</v>
      </c>
      <c r="AD10">
        <f t="shared" si="60"/>
        <v>0.11651305108218638</v>
      </c>
      <c r="AE10">
        <f t="shared" si="60"/>
        <v>0.12983894398061149</v>
      </c>
      <c r="AF10">
        <f t="shared" si="60"/>
        <v>0.14443977786390327</v>
      </c>
      <c r="AG10">
        <f t="shared" si="60"/>
        <v>0.16037990341113301</v>
      </c>
      <c r="AH10">
        <f t="shared" si="60"/>
        <v>0.17771375500296227</v>
      </c>
      <c r="AI10">
        <f t="shared" si="60"/>
        <v>0.19648263725761306</v>
      </c>
      <c r="AJ10">
        <f t="shared" si="60"/>
        <v>0.21671134390975585</v>
      </c>
      <c r="AK10">
        <f t="shared" si="60"/>
        <v>0.23840476101365804</v>
      </c>
      <c r="AL10">
        <f t="shared" ref="AL10:BG12" si="68">(1/(1+EXP(-1.7*$B10*(AL$3-$C10))))</f>
        <v>0.26154464974572411</v>
      </c>
      <c r="AM10">
        <f t="shared" si="68"/>
        <v>0.28608684056320516</v>
      </c>
      <c r="AN10">
        <f t="shared" si="68"/>
        <v>0.31195909311603282</v>
      </c>
      <c r="AO10">
        <f t="shared" si="68"/>
        <v>0.33905987783587183</v>
      </c>
      <c r="AP10">
        <f t="shared" si="68"/>
        <v>0.367258309375876</v>
      </c>
      <c r="AQ10">
        <f t="shared" si="68"/>
        <v>0.39639540560292597</v>
      </c>
      <c r="AR10">
        <f t="shared" si="68"/>
        <v>0.42628675946610867</v>
      </c>
      <c r="AS10">
        <f t="shared" si="68"/>
        <v>0.45672660085389383</v>
      </c>
      <c r="AT10">
        <f t="shared" si="68"/>
        <v>0.48749310284946223</v>
      </c>
      <c r="AU10">
        <f t="shared" si="68"/>
        <v>0.51835466695267507</v>
      </c>
      <c r="AV10">
        <f t="shared" si="68"/>
        <v>0.54907682175772687</v>
      </c>
      <c r="AW10">
        <f t="shared" si="68"/>
        <v>0.57942930448479912</v>
      </c>
      <c r="AX10">
        <f t="shared" si="68"/>
        <v>0.60919287502580866</v>
      </c>
      <c r="AY10">
        <f t="shared" si="68"/>
        <v>0.63816544098662908</v>
      </c>
      <c r="AZ10">
        <f t="shared" si="68"/>
        <v>0.6661671449164871</v>
      </c>
      <c r="BA10">
        <f t="shared" si="68"/>
        <v>0.69304417000893948</v>
      </c>
      <c r="BB10">
        <f t="shared" si="68"/>
        <v>0.71867114223539474</v>
      </c>
      <c r="BC10">
        <f t="shared" si="68"/>
        <v>0.742952128291543</v>
      </c>
      <c r="BD10">
        <f t="shared" si="68"/>
        <v>0.76582033514972192</v>
      </c>
      <c r="BE10">
        <f t="shared" si="68"/>
        <v>0.78723669801716678</v>
      </c>
      <c r="BF10">
        <f t="shared" si="68"/>
        <v>0.80718759406154461</v>
      </c>
      <c r="BG10">
        <f t="shared" si="66"/>
        <v>0.82568193947360768</v>
      </c>
      <c r="BH10">
        <f t="shared" si="66"/>
        <v>0.84274792137788901</v>
      </c>
      <c r="BI10">
        <f t="shared" si="66"/>
        <v>0.85842959027035226</v>
      </c>
      <c r="BJ10">
        <f t="shared" ref="BJ10:BZ11" si="69">(1/(1+EXP(-1.7*$B10*(BJ$3-$C10))))</f>
        <v>0.87278350037407715</v>
      </c>
      <c r="BK10">
        <f t="shared" si="69"/>
        <v>0.88587554142682556</v>
      </c>
      <c r="BL10">
        <f t="shared" si="69"/>
        <v>0.89777806154711937</v>
      </c>
      <c r="BM10">
        <f t="shared" si="69"/>
        <v>0.90856734094202984</v>
      </c>
      <c r="BN10">
        <f t="shared" si="69"/>
        <v>0.91832144267396199</v>
      </c>
      <c r="BO10">
        <f t="shared" si="69"/>
        <v>0.92711844046875724</v>
      </c>
      <c r="BP10">
        <f t="shared" si="69"/>
        <v>0.93503500456504585</v>
      </c>
      <c r="BQ10">
        <f t="shared" si="69"/>
        <v>0.94214531414641978</v>
      </c>
      <c r="BR10">
        <f t="shared" si="69"/>
        <v>0.94852025787986871</v>
      </c>
      <c r="BS10">
        <f t="shared" si="69"/>
        <v>0.9542268813078788</v>
      </c>
      <c r="BT10">
        <f t="shared" si="69"/>
        <v>0.95932804015785189</v>
      </c>
      <c r="BU10">
        <f t="shared" si="69"/>
        <v>0.96388222103405885</v>
      </c>
      <c r="BV10">
        <f t="shared" si="69"/>
        <v>0.9679434946218165</v>
      </c>
      <c r="BW10">
        <f t="shared" si="69"/>
        <v>0.97156157082893169</v>
      </c>
      <c r="BX10">
        <f t="shared" si="69"/>
        <v>0.9747819297580832</v>
      </c>
      <c r="BY10">
        <f t="shared" si="69"/>
        <v>0.97764600673556545</v>
      </c>
      <c r="BZ10">
        <f t="shared" si="67"/>
        <v>0.98019141362392392</v>
      </c>
      <c r="CA10">
        <f t="shared" si="67"/>
        <v>0.98245218221410158</v>
      </c>
      <c r="CB10">
        <f t="shared" si="67"/>
        <v>0.98445901858559259</v>
      </c>
      <c r="CC10">
        <f t="shared" si="67"/>
        <v>0.98623955994226065</v>
      </c>
      <c r="CD10">
        <f t="shared" si="67"/>
        <v>0.98781862760506478</v>
      </c>
      <c r="CE10">
        <f t="shared" si="67"/>
        <v>0.98921847161410692</v>
      </c>
      <c r="CF10">
        <f t="shared" si="67"/>
        <v>0.99045900381101659</v>
      </c>
      <c r="CG10">
        <f t="shared" si="67"/>
        <v>0.99155801738971838</v>
      </c>
    </row>
    <row r="11" spans="1:85">
      <c r="A11" t="s">
        <v>13</v>
      </c>
      <c r="B11">
        <v>0.31796000000000002</v>
      </c>
      <c r="C11">
        <v>2.2351100000000002</v>
      </c>
      <c r="D11" t="s">
        <v>22</v>
      </c>
      <c r="E11">
        <f t="shared" si="64"/>
        <v>3.3237423692294675E-2</v>
      </c>
      <c r="F11">
        <f t="shared" si="64"/>
        <v>3.5018809483083065E-2</v>
      </c>
      <c r="G11">
        <f t="shared" si="64"/>
        <v>3.6892026689072301E-2</v>
      </c>
      <c r="H11">
        <f t="shared" si="64"/>
        <v>3.8861410262378868E-2</v>
      </c>
      <c r="I11">
        <f t="shared" si="64"/>
        <v>4.0931456214370124E-2</v>
      </c>
      <c r="J11">
        <f t="shared" si="64"/>
        <v>4.3106822714479485E-2</v>
      </c>
      <c r="K11">
        <f t="shared" si="64"/>
        <v>4.5392330552693129E-2</v>
      </c>
      <c r="L11">
        <f t="shared" si="64"/>
        <v>4.7792962880796132E-2</v>
      </c>
      <c r="M11">
        <f t="shared" si="64"/>
        <v>5.0313864141333056E-2</v>
      </c>
      <c r="N11">
        <f t="shared" si="64"/>
        <v>5.2960338087131915E-2</v>
      </c>
      <c r="O11">
        <f t="shared" si="64"/>
        <v>5.573784478825905E-2</v>
      </c>
      <c r="P11">
        <f t="shared" si="64"/>
        <v>5.8651996517526443E-2</v>
      </c>
      <c r="Q11">
        <f t="shared" si="64"/>
        <v>6.1708552400295227E-2</v>
      </c>
      <c r="R11">
        <f t="shared" si="64"/>
        <v>6.4913411709461272E-2</v>
      </c>
      <c r="S11">
        <f t="shared" si="64"/>
        <v>6.8272605682343848E-2</v>
      </c>
      <c r="T11">
        <f t="shared" si="64"/>
        <v>7.1792287732923205E-2</v>
      </c>
      <c r="U11">
        <f t="shared" si="60"/>
        <v>7.5478721930705969E-2</v>
      </c>
      <c r="V11">
        <f t="shared" si="60"/>
        <v>7.9338269616678475E-2</v>
      </c>
      <c r="W11">
        <f t="shared" si="60"/>
        <v>8.3377374027602411E-2</v>
      </c>
      <c r="X11">
        <f t="shared" si="60"/>
        <v>8.7602542802595704E-2</v>
      </c>
      <c r="Y11">
        <f t="shared" si="60"/>
        <v>9.2020328250825248E-2</v>
      </c>
      <c r="Z11">
        <f t="shared" si="60"/>
        <v>9.6637305266530818E-2</v>
      </c>
      <c r="AA11">
        <f t="shared" si="60"/>
        <v>0.10146004678782156</v>
      </c>
      <c r="AB11">
        <f t="shared" si="60"/>
        <v>0.1064950967090631</v>
      </c>
      <c r="AC11">
        <f t="shared" si="60"/>
        <v>0.11174894017351561</v>
      </c>
      <c r="AD11">
        <f t="shared" si="60"/>
        <v>0.11722797119349582</v>
      </c>
      <c r="AE11">
        <f t="shared" si="60"/>
        <v>0.1229384575699778</v>
      </c>
      <c r="AF11">
        <f t="shared" si="60"/>
        <v>0.12888650311245264</v>
      </c>
      <c r="AG11">
        <f t="shared" si="60"/>
        <v>0.13507800719319241</v>
      </c>
      <c r="AH11">
        <f t="shared" si="60"/>
        <v>0.14151862170789892</v>
      </c>
      <c r="AI11">
        <f t="shared" si="60"/>
        <v>0.14821370555705995</v>
      </c>
      <c r="AJ11">
        <f t="shared" si="60"/>
        <v>0.15516827680904793</v>
      </c>
      <c r="AK11">
        <f t="shared" si="60"/>
        <v>0.16238696275683978</v>
      </c>
      <c r="AL11">
        <f t="shared" si="60"/>
        <v>0.16987394813478129</v>
      </c>
      <c r="AM11">
        <f t="shared" si="68"/>
        <v>0.17763292181949439</v>
      </c>
      <c r="AN11">
        <f t="shared" si="68"/>
        <v>0.18566702239906099</v>
      </c>
      <c r="AO11">
        <f t="shared" si="68"/>
        <v>0.1939787830560441</v>
      </c>
      <c r="AP11">
        <f t="shared" si="68"/>
        <v>0.20257007627156842</v>
      </c>
      <c r="AQ11">
        <f t="shared" si="68"/>
        <v>0.21144205891820886</v>
      </c>
      <c r="AR11">
        <f t="shared" si="68"/>
        <v>0.22059511836727821</v>
      </c>
      <c r="AS11">
        <f t="shared" si="68"/>
        <v>0.23002882028953914</v>
      </c>
      <c r="AT11">
        <f t="shared" si="68"/>
        <v>0.23974185887553601</v>
      </c>
      <c r="AU11">
        <f t="shared" si="68"/>
        <v>0.24973201024068439</v>
      </c>
      <c r="AV11">
        <f t="shared" si="68"/>
        <v>0.2599960898089736</v>
      </c>
      <c r="AW11">
        <f t="shared" si="68"/>
        <v>0.27052991448564845</v>
      </c>
      <c r="AX11">
        <f t="shared" si="68"/>
        <v>0.28132827043164949</v>
      </c>
      <c r="AY11">
        <f t="shared" si="68"/>
        <v>0.29238488723919959</v>
      </c>
      <c r="AZ11">
        <f t="shared" si="68"/>
        <v>0.30369241927727986</v>
      </c>
      <c r="BA11">
        <f t="shared" si="68"/>
        <v>0.31524243492674608</v>
      </c>
      <c r="BB11">
        <f t="shared" si="68"/>
        <v>0.32702541435684229</v>
      </c>
      <c r="BC11">
        <f t="shared" si="68"/>
        <v>0.33903075640774233</v>
      </c>
      <c r="BD11">
        <f t="shared" si="68"/>
        <v>0.35124679503793582</v>
      </c>
      <c r="BE11">
        <f t="shared" si="68"/>
        <v>0.36366082567186686</v>
      </c>
      <c r="BF11">
        <f t="shared" ref="BF11:BU12" si="70">(1/(1+EXP(-1.7*$B11*(BF$3-$C11))))</f>
        <v>0.37625914164397195</v>
      </c>
      <c r="BG11">
        <f t="shared" si="68"/>
        <v>0.38902708078256348</v>
      </c>
      <c r="BH11">
        <f t="shared" si="70"/>
        <v>0.40194908201389423</v>
      </c>
      <c r="BI11">
        <f t="shared" si="66"/>
        <v>0.41500875169682849</v>
      </c>
      <c r="BJ11">
        <f t="shared" si="70"/>
        <v>0.42818893922590617</v>
      </c>
      <c r="BK11">
        <f t="shared" si="69"/>
        <v>0.44147182126964379</v>
      </c>
      <c r="BL11">
        <f t="shared" si="70"/>
        <v>0.45483899384629417</v>
      </c>
      <c r="BM11">
        <f t="shared" si="69"/>
        <v>0.46827157128563379</v>
      </c>
      <c r="BN11">
        <f t="shared" si="70"/>
        <v>0.4817502909871747</v>
      </c>
      <c r="BO11">
        <f t="shared" si="69"/>
        <v>0.49525562276667168</v>
      </c>
      <c r="BP11">
        <f t="shared" si="70"/>
        <v>0.50876788148757768</v>
      </c>
      <c r="BQ11">
        <f t="shared" si="69"/>
        <v>0.5222673416051965</v>
      </c>
      <c r="BR11">
        <f t="shared" si="70"/>
        <v>0.5357343522108805</v>
      </c>
      <c r="BS11">
        <f t="shared" si="69"/>
        <v>0.54914945115302438</v>
      </c>
      <c r="BT11">
        <f t="shared" si="70"/>
        <v>0.56249347683115813</v>
      </c>
      <c r="BU11">
        <f t="shared" si="69"/>
        <v>0.57574767630851009</v>
      </c>
      <c r="BV11">
        <f t="shared" si="69"/>
        <v>0.5888938084654215</v>
      </c>
      <c r="BW11">
        <f t="shared" si="69"/>
        <v>0.601914241018493</v>
      </c>
      <c r="BX11">
        <f t="shared" si="69"/>
        <v>0.61479204035513846</v>
      </c>
      <c r="BY11">
        <f t="shared" si="69"/>
        <v>0.62751105327644974</v>
      </c>
      <c r="BZ11">
        <f t="shared" si="69"/>
        <v>0.64005597989868335</v>
      </c>
      <c r="CA11">
        <f t="shared" si="67"/>
        <v>0.65241243713066865</v>
      </c>
      <c r="CB11">
        <f t="shared" si="67"/>
        <v>0.66456701231636339</v>
      </c>
      <c r="CC11">
        <f t="shared" si="67"/>
        <v>0.67650730680406124</v>
      </c>
      <c r="CD11">
        <f t="shared" si="67"/>
        <v>0.68822196937204239</v>
      </c>
      <c r="CE11">
        <f t="shared" si="67"/>
        <v>0.69970071960082669</v>
      </c>
      <c r="CF11">
        <f t="shared" si="67"/>
        <v>0.71093436143117505</v>
      </c>
      <c r="CG11">
        <f t="shared" si="67"/>
        <v>0.72191478728174496</v>
      </c>
    </row>
    <row r="12" spans="1:85">
      <c r="A12" t="s">
        <v>14</v>
      </c>
      <c r="B12">
        <v>0.51610999999999996</v>
      </c>
      <c r="C12">
        <v>0.94028999999999996</v>
      </c>
      <c r="D12" t="s">
        <v>21</v>
      </c>
      <c r="E12">
        <f t="shared" si="64"/>
        <v>1.2938228777541695E-2</v>
      </c>
      <c r="F12">
        <f t="shared" si="64"/>
        <v>1.4107962175053237E-2</v>
      </c>
      <c r="G12">
        <f t="shared" si="64"/>
        <v>1.5381802078635369E-2</v>
      </c>
      <c r="H12">
        <f t="shared" si="64"/>
        <v>1.6768703575971274E-2</v>
      </c>
      <c r="I12">
        <f t="shared" si="64"/>
        <v>1.827833375033474E-2</v>
      </c>
      <c r="J12">
        <f t="shared" si="64"/>
        <v>1.992111727667541E-2</v>
      </c>
      <c r="K12">
        <f t="shared" si="64"/>
        <v>2.1708282780936863E-2</v>
      </c>
      <c r="L12">
        <f t="shared" si="64"/>
        <v>2.365190947840063E-2</v>
      </c>
      <c r="M12">
        <f t="shared" si="64"/>
        <v>2.5764973483928234E-2</v>
      </c>
      <c r="N12">
        <f t="shared" si="64"/>
        <v>2.8061393045005004E-2</v>
      </c>
      <c r="O12">
        <f t="shared" si="64"/>
        <v>3.0556071786022734E-2</v>
      </c>
      <c r="P12">
        <f t="shared" si="64"/>
        <v>3.3264938868126682E-2</v>
      </c>
      <c r="Q12">
        <f t="shared" si="64"/>
        <v>3.6204984762533608E-2</v>
      </c>
      <c r="R12">
        <f t="shared" si="64"/>
        <v>3.9394291106551127E-2</v>
      </c>
      <c r="S12">
        <f t="shared" si="64"/>
        <v>4.2852052861619729E-2</v>
      </c>
      <c r="T12">
        <f t="shared" si="64"/>
        <v>4.6598590723900053E-2</v>
      </c>
      <c r="U12">
        <f t="shared" si="60"/>
        <v>5.0655351454283959E-2</v>
      </c>
      <c r="V12">
        <f t="shared" si="60"/>
        <v>5.5044893502403804E-2</v>
      </c>
      <c r="W12">
        <f t="shared" si="60"/>
        <v>5.9790855007076808E-2</v>
      </c>
      <c r="X12">
        <f t="shared" si="60"/>
        <v>6.4917900975620974E-2</v>
      </c>
      <c r="Y12">
        <f t="shared" si="60"/>
        <v>7.0451646192248002E-2</v>
      </c>
      <c r="Z12">
        <f t="shared" si="60"/>
        <v>7.641855020103018E-2</v>
      </c>
      <c r="AA12">
        <f t="shared" si="60"/>
        <v>8.2845780575961009E-2</v>
      </c>
      <c r="AB12">
        <f t="shared" si="60"/>
        <v>8.9761040658195027E-2</v>
      </c>
      <c r="AC12">
        <f t="shared" si="60"/>
        <v>9.7192358041891164E-2</v>
      </c>
      <c r="AD12">
        <f t="shared" si="60"/>
        <v>0.10516783036223505</v>
      </c>
      <c r="AE12">
        <f t="shared" si="60"/>
        <v>0.11371532542181456</v>
      </c>
      <c r="AF12">
        <f t="shared" si="60"/>
        <v>0.12286213342487257</v>
      </c>
      <c r="AG12">
        <f t="shared" si="60"/>
        <v>0.13263457011121169</v>
      </c>
      <c r="AH12">
        <f t="shared" si="60"/>
        <v>0.14305753092492435</v>
      </c>
      <c r="AI12">
        <f t="shared" si="60"/>
        <v>0.15415399803925858</v>
      </c>
      <c r="AJ12">
        <f t="shared" si="60"/>
        <v>0.16594450409314199</v>
      </c>
      <c r="AK12">
        <f t="shared" si="60"/>
        <v>0.17844655886004915</v>
      </c>
      <c r="AL12">
        <f t="shared" si="60"/>
        <v>0.19167404772008531</v>
      </c>
      <c r="AM12">
        <f t="shared" si="68"/>
        <v>0.20563661366093053</v>
      </c>
      <c r="AN12">
        <f t="shared" si="68"/>
        <v>0.22033903747341471</v>
      </c>
      <c r="AO12">
        <f t="shared" si="68"/>
        <v>0.2357806336734358</v>
      </c>
      <c r="AP12">
        <f t="shared" si="68"/>
        <v>0.25195468227603957</v>
      </c>
      <c r="AQ12">
        <f t="shared" si="68"/>
        <v>0.26884791864125651</v>
      </c>
      <c r="AR12">
        <f t="shared" si="68"/>
        <v>0.28644010495829697</v>
      </c>
      <c r="AS12">
        <f t="shared" si="68"/>
        <v>0.30470370728951485</v>
      </c>
      <c r="AT12">
        <f t="shared" si="68"/>
        <v>0.32360370123790161</v>
      </c>
      <c r="AU12">
        <f t="shared" si="68"/>
        <v>0.34309752706450453</v>
      </c>
      <c r="AV12">
        <f t="shared" si="68"/>
        <v>0.36313521137943572</v>
      </c>
      <c r="AW12">
        <f t="shared" si="68"/>
        <v>0.38365966738364443</v>
      </c>
      <c r="AX12">
        <f t="shared" si="68"/>
        <v>0.40460717919562422</v>
      </c>
      <c r="AY12">
        <f t="shared" si="68"/>
        <v>0.42590806833750577</v>
      </c>
      <c r="AZ12">
        <f t="shared" si="68"/>
        <v>0.44748753238294547</v>
      </c>
      <c r="BA12">
        <f t="shared" si="68"/>
        <v>0.46926663758955278</v>
      </c>
      <c r="BB12">
        <f t="shared" si="68"/>
        <v>0.49116343961634346</v>
      </c>
      <c r="BC12">
        <f t="shared" si="68"/>
        <v>0.51309419973518766</v>
      </c>
      <c r="BD12">
        <f t="shared" si="68"/>
        <v>0.53497465880784723</v>
      </c>
      <c r="BE12">
        <f t="shared" si="68"/>
        <v>0.5567213281336405</v>
      </c>
      <c r="BF12">
        <f t="shared" si="70"/>
        <v>0.57825275533981868</v>
      </c>
      <c r="BG12">
        <f t="shared" si="70"/>
        <v>0.59949072486559174</v>
      </c>
      <c r="BH12">
        <f t="shared" si="70"/>
        <v>0.62036135616594201</v>
      </c>
      <c r="BI12">
        <f t="shared" si="70"/>
        <v>0.64079606823721813</v>
      </c>
      <c r="BJ12">
        <f t="shared" si="70"/>
        <v>0.66073238600153184</v>
      </c>
      <c r="BK12">
        <f t="shared" si="70"/>
        <v>0.68011457194346636</v>
      </c>
      <c r="BL12">
        <f t="shared" si="70"/>
        <v>0.69889407459437336</v>
      </c>
      <c r="BM12">
        <f t="shared" si="70"/>
        <v>0.71702979344949902</v>
      </c>
      <c r="BN12">
        <f t="shared" si="70"/>
        <v>0.73448816719345666</v>
      </c>
      <c r="BO12">
        <f t="shared" si="70"/>
        <v>0.75124309831855662</v>
      </c>
      <c r="BP12">
        <f t="shared" si="70"/>
        <v>0.76727573209404631</v>
      </c>
      <c r="BQ12">
        <f t="shared" si="70"/>
        <v>0.78257411126050791</v>
      </c>
      <c r="BR12">
        <f t="shared" si="70"/>
        <v>0.79713272978344285</v>
      </c>
      <c r="BS12">
        <f t="shared" si="70"/>
        <v>0.81095200960712677</v>
      </c>
      <c r="BT12">
        <f t="shared" si="70"/>
        <v>0.82403772378392726</v>
      </c>
      <c r="BU12">
        <f t="shared" si="70"/>
        <v>0.83640038784270121</v>
      </c>
      <c r="BV12">
        <f t="shared" ref="BV12:CG12" si="71">(1/(1+EXP(-1.7*$B12*(BV$3-$C12))))</f>
        <v>0.84805463904999767</v>
      </c>
      <c r="BW12">
        <f t="shared" si="71"/>
        <v>0.85901862055383116</v>
      </c>
      <c r="BX12">
        <f t="shared" si="71"/>
        <v>0.86931338450509554</v>
      </c>
      <c r="BY12">
        <f t="shared" si="71"/>
        <v>0.87896232531690865</v>
      </c>
      <c r="BZ12">
        <f t="shared" si="71"/>
        <v>0.88799065139905553</v>
      </c>
      <c r="CA12">
        <f t="shared" si="71"/>
        <v>0.89642490110471518</v>
      </c>
      <c r="CB12">
        <f t="shared" si="71"/>
        <v>0.90429250632315716</v>
      </c>
      <c r="CC12">
        <f t="shared" si="71"/>
        <v>0.91162140518492396</v>
      </c>
      <c r="CD12">
        <f t="shared" si="71"/>
        <v>0.91843970372744865</v>
      </c>
      <c r="CE12">
        <f t="shared" si="71"/>
        <v>0.92477538509012081</v>
      </c>
      <c r="CF12">
        <f t="shared" si="71"/>
        <v>0.93065606384443589</v>
      </c>
      <c r="CG12">
        <f t="shared" si="71"/>
        <v>0.93610878238330364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878D-C037-344E-9ED6-E37C5A1BFFD1}">
  <dimension ref="A3:CG11"/>
  <sheetViews>
    <sheetView tabSelected="1" workbookViewId="0">
      <selection activeCell="L11" sqref="L11"/>
    </sheetView>
  </sheetViews>
  <sheetFormatPr baseColWidth="10" defaultRowHeight="20"/>
  <cols>
    <col min="3" max="3" width="12" bestFit="1" customWidth="1"/>
    <col min="4" max="4" width="21.1406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6</v>
      </c>
      <c r="C4" t="s">
        <v>6</v>
      </c>
      <c r="D4" t="s">
        <v>5</v>
      </c>
      <c r="E4">
        <f>(1/SQRT(2*PI())*EXP(-1*E3^2/2))</f>
        <v>1.3383022576488537E-4</v>
      </c>
      <c r="F4">
        <f t="shared" ref="F4:BQ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si="0"/>
        <v>7.8950158300894149E-2</v>
      </c>
      <c r="AB4">
        <f t="shared" si="0"/>
        <v>9.4049077376886947E-2</v>
      </c>
      <c r="AC4">
        <f t="shared" si="0"/>
        <v>0.11092083467945554</v>
      </c>
      <c r="AD4">
        <f t="shared" si="0"/>
        <v>0.12951759566589174</v>
      </c>
      <c r="AE4">
        <f t="shared" si="0"/>
        <v>0.14972746563574488</v>
      </c>
      <c r="AF4">
        <f t="shared" si="0"/>
        <v>0.17136859204780736</v>
      </c>
      <c r="AG4">
        <f t="shared" si="0"/>
        <v>0.19418605498321295</v>
      </c>
      <c r="AH4">
        <f t="shared" si="0"/>
        <v>0.21785217703255053</v>
      </c>
      <c r="AI4">
        <f t="shared" si="0"/>
        <v>0.24197072451914337</v>
      </c>
      <c r="AJ4">
        <f t="shared" si="0"/>
        <v>0.26608524989875482</v>
      </c>
      <c r="AK4">
        <f t="shared" si="0"/>
        <v>0.28969155276148273</v>
      </c>
      <c r="AL4">
        <f t="shared" si="0"/>
        <v>0.31225393336676127</v>
      </c>
      <c r="AM4">
        <f t="shared" ref="AM4" si="1">(1/SQRT(2*PI())*EXP(-1*AM3^2/2))</f>
        <v>0.33322460289179967</v>
      </c>
      <c r="AN4">
        <f t="shared" ref="AN4" si="2">(1/SQRT(2*PI())*EXP(-1*AN3^2/2))</f>
        <v>0.35206532676429952</v>
      </c>
      <c r="AO4">
        <f t="shared" ref="AO4" si="3">(1/SQRT(2*PI())*EXP(-1*AO3^2/2))</f>
        <v>0.36827014030332333</v>
      </c>
      <c r="AP4">
        <f t="shared" ref="AP4" si="4">(1/SQRT(2*PI())*EXP(-1*AP3^2/2))</f>
        <v>0.38138781546052414</v>
      </c>
      <c r="AQ4">
        <f t="shared" ref="AQ4" si="5">(1/SQRT(2*PI())*EXP(-1*AQ3^2/2))</f>
        <v>0.39104269397545588</v>
      </c>
      <c r="AR4">
        <f t="shared" ref="AR4" si="6">(1/SQRT(2*PI())*EXP(-1*AR3^2/2))</f>
        <v>0.39695254747701181</v>
      </c>
      <c r="AS4">
        <f t="shared" ref="AS4" si="7">(1/SQRT(2*PI())*EXP(-1*AS3^2/2))</f>
        <v>0.3989422804014327</v>
      </c>
      <c r="AT4">
        <f t="shared" ref="AT4" si="8">(1/SQRT(2*PI())*EXP(-1*AT3^2/2))</f>
        <v>0.39695254747701181</v>
      </c>
      <c r="AU4">
        <f t="shared" si="0"/>
        <v>0.39104269397545588</v>
      </c>
      <c r="AV4">
        <f t="shared" si="0"/>
        <v>0.38138781546052414</v>
      </c>
      <c r="AW4">
        <f t="shared" si="0"/>
        <v>0.36827014030332333</v>
      </c>
      <c r="AX4">
        <f t="shared" si="0"/>
        <v>0.35206532676429952</v>
      </c>
      <c r="AY4">
        <f t="shared" si="0"/>
        <v>0.33322460289179967</v>
      </c>
      <c r="AZ4">
        <f t="shared" si="0"/>
        <v>0.31225393336676127</v>
      </c>
      <c r="BA4">
        <f t="shared" si="0"/>
        <v>0.28969155276148273</v>
      </c>
      <c r="BB4">
        <f t="shared" si="0"/>
        <v>0.26608524989875482</v>
      </c>
      <c r="BC4">
        <f t="shared" si="0"/>
        <v>0.24197072451914337</v>
      </c>
      <c r="BD4">
        <f t="shared" si="0"/>
        <v>0.21785217703255053</v>
      </c>
      <c r="BE4">
        <f t="shared" si="0"/>
        <v>0.19418605498321295</v>
      </c>
      <c r="BF4">
        <f t="shared" si="0"/>
        <v>0.17136859204780736</v>
      </c>
      <c r="BG4">
        <f t="shared" si="0"/>
        <v>0.14972746563574488</v>
      </c>
      <c r="BH4">
        <f t="shared" si="0"/>
        <v>0.12951759566589174</v>
      </c>
      <c r="BI4">
        <f t="shared" si="0"/>
        <v>0.11092083467945554</v>
      </c>
      <c r="BJ4">
        <f t="shared" si="0"/>
        <v>9.4049077376886947E-2</v>
      </c>
      <c r="BK4">
        <f t="shared" si="0"/>
        <v>7.8950158300894149E-2</v>
      </c>
      <c r="BL4">
        <f t="shared" si="0"/>
        <v>6.5615814774676595E-2</v>
      </c>
      <c r="BM4">
        <f t="shared" si="0"/>
        <v>5.3990966513188063E-2</v>
      </c>
      <c r="BN4">
        <f t="shared" si="0"/>
        <v>4.3983595980427191E-2</v>
      </c>
      <c r="BO4">
        <f t="shared" si="0"/>
        <v>3.5474592846231424E-2</v>
      </c>
      <c r="BP4">
        <f t="shared" si="0"/>
        <v>2.8327037741601186E-2</v>
      </c>
      <c r="BQ4">
        <f t="shared" si="0"/>
        <v>2.2394530294842899E-2</v>
      </c>
      <c r="BR4">
        <f t="shared" ref="BR4:CG4" si="9">(1/SQRT(2*PI())*EXP(-1*BR3^2/2))</f>
        <v>1.752830049356854E-2</v>
      </c>
      <c r="BS4">
        <f t="shared" si="9"/>
        <v>1.3582969233685613E-2</v>
      </c>
      <c r="BT4">
        <f t="shared" si="9"/>
        <v>1.0420934814422592E-2</v>
      </c>
      <c r="BU4">
        <f t="shared" si="9"/>
        <v>7.9154515829799686E-3</v>
      </c>
      <c r="BV4">
        <f t="shared" si="9"/>
        <v>5.9525324197758538E-3</v>
      </c>
      <c r="BW4">
        <f t="shared" si="9"/>
        <v>4.4318484119380075E-3</v>
      </c>
      <c r="BX4">
        <f t="shared" si="9"/>
        <v>3.2668190561999182E-3</v>
      </c>
      <c r="BY4">
        <f t="shared" si="9"/>
        <v>2.3840882014648404E-3</v>
      </c>
      <c r="BZ4">
        <f t="shared" si="9"/>
        <v>1.7225689390536812E-3</v>
      </c>
      <c r="CA4">
        <f t="shared" si="9"/>
        <v>1.2322191684730199E-3</v>
      </c>
      <c r="CB4">
        <f t="shared" si="9"/>
        <v>8.7268269504576015E-4</v>
      </c>
      <c r="CC4">
        <f t="shared" si="9"/>
        <v>6.119019301137719E-4</v>
      </c>
      <c r="CD4">
        <f t="shared" si="9"/>
        <v>4.2478027055075143E-4</v>
      </c>
      <c r="CE4">
        <f t="shared" si="9"/>
        <v>2.9194692579146027E-4</v>
      </c>
      <c r="CF4">
        <f t="shared" si="9"/>
        <v>1.9865547139277272E-4</v>
      </c>
      <c r="CG4">
        <f t="shared" si="9"/>
        <v>1.3383022576488537E-4</v>
      </c>
    </row>
    <row r="5" spans="1:85">
      <c r="A5" t="s">
        <v>9</v>
      </c>
      <c r="B5">
        <v>1.0349699999999999</v>
      </c>
      <c r="C5">
        <v>0.31147999999999998</v>
      </c>
      <c r="D5" t="s">
        <v>23</v>
      </c>
      <c r="E5">
        <f t="shared" ref="E5:T5" si="10">(1/(1+EXP(-1.7*$B5*(E$3-$C5))))</f>
        <v>5.073362092837218E-4</v>
      </c>
      <c r="F5">
        <f t="shared" si="10"/>
        <v>6.0487463748814055E-4</v>
      </c>
      <c r="G5">
        <f t="shared" si="10"/>
        <v>7.2115188319659144E-4</v>
      </c>
      <c r="H5">
        <f t="shared" si="10"/>
        <v>8.5976229625655447E-4</v>
      </c>
      <c r="I5">
        <f t="shared" si="10"/>
        <v>1.0249872684972769E-3</v>
      </c>
      <c r="J5">
        <f t="shared" si="10"/>
        <v>1.221925547037483E-3</v>
      </c>
      <c r="K5">
        <f t="shared" si="10"/>
        <v>1.4566478382670119E-3</v>
      </c>
      <c r="L5">
        <f t="shared" si="10"/>
        <v>1.7363800501175835E-3</v>
      </c>
      <c r="M5">
        <f t="shared" si="10"/>
        <v>2.0697202214233637E-3</v>
      </c>
      <c r="N5">
        <f t="shared" si="10"/>
        <v>2.4668949676102505E-3</v>
      </c>
      <c r="O5">
        <f t="shared" si="10"/>
        <v>2.9400621243691107E-3</v>
      </c>
      <c r="P5">
        <f t="shared" si="10"/>
        <v>3.5036671778339201E-3</v>
      </c>
      <c r="Q5">
        <f t="shared" si="10"/>
        <v>4.1748619980462205E-3</v>
      </c>
      <c r="R5">
        <f t="shared" si="10"/>
        <v>4.9739952861754359E-3</v>
      </c>
      <c r="S5">
        <f t="shared" si="10"/>
        <v>5.9251849160154154E-3</v>
      </c>
      <c r="T5">
        <f t="shared" si="10"/>
        <v>7.05698286073656E-3</v>
      </c>
      <c r="U5">
        <f t="shared" ref="U5:BQ5" si="11">(1/(1+EXP(-1.7*$B5*(U$3-$C5))))</f>
        <v>8.4031434456080627E-3</v>
      </c>
      <c r="V5">
        <f t="shared" si="11"/>
        <v>1.0003504966477455E-2</v>
      </c>
      <c r="W5">
        <f t="shared" si="11"/>
        <v>1.1904992853964522E-2</v>
      </c>
      <c r="X5">
        <f t="shared" si="11"/>
        <v>1.4162748982963427E-2</v>
      </c>
      <c r="Y5">
        <f t="shared" si="11"/>
        <v>1.6841385672410052E-2</v>
      </c>
      <c r="Z5">
        <f t="shared" si="11"/>
        <v>2.0016353408209897E-2</v>
      </c>
      <c r="AA5">
        <f t="shared" si="11"/>
        <v>2.377539711461862E-2</v>
      </c>
      <c r="AB5">
        <f>(1/(1+EXP(-1.7*$B5*(AB$3-$C5))))</f>
        <v>2.8220055408102584E-2</v>
      </c>
      <c r="AC5">
        <f t="shared" si="11"/>
        <v>3.3467129021398444E-2</v>
      </c>
      <c r="AD5">
        <f t="shared" si="11"/>
        <v>3.9650006806421327E-2</v>
      </c>
      <c r="AE5">
        <f t="shared" si="11"/>
        <v>4.6919689084833682E-2</v>
      </c>
      <c r="AF5">
        <f t="shared" si="11"/>
        <v>5.5445288259808823E-2</v>
      </c>
      <c r="AG5">
        <f t="shared" si="11"/>
        <v>6.5413717136915434E-2</v>
      </c>
      <c r="AH5">
        <f t="shared" si="11"/>
        <v>7.7028201307958177E-2</v>
      </c>
      <c r="AI5">
        <f t="shared" si="11"/>
        <v>9.0505183403516626E-2</v>
      </c>
      <c r="AJ5">
        <f t="shared" si="11"/>
        <v>0.10606914134869617</v>
      </c>
      <c r="AK5">
        <f>(1/(1+EXP(-1.7*$B5*(AK$3-$C5))))</f>
        <v>0.12394484592266047</v>
      </c>
      <c r="AL5">
        <f t="shared" si="11"/>
        <v>0.14434666930351089</v>
      </c>
      <c r="AM5">
        <f t="shared" ref="AM5:AT5" si="12">(1/(1+EXP(-1.7*$B5*(AM$3-$C5))))</f>
        <v>0.16746476497706536</v>
      </c>
      <c r="AN5">
        <f t="shared" si="12"/>
        <v>0.19344830496739959</v>
      </c>
      <c r="AO5">
        <f t="shared" si="12"/>
        <v>0.22238649662637486</v>
      </c>
      <c r="AP5">
        <f t="shared" si="12"/>
        <v>0.25428877921189386</v>
      </c>
      <c r="AQ5">
        <f t="shared" si="12"/>
        <v>0.28906632639199903</v>
      </c>
      <c r="AR5">
        <f t="shared" si="12"/>
        <v>0.32651758604186687</v>
      </c>
      <c r="AS5">
        <f t="shared" si="12"/>
        <v>0.36632084780458746</v>
      </c>
      <c r="AT5">
        <f t="shared" si="12"/>
        <v>0.40803651735985125</v>
      </c>
      <c r="AU5">
        <f t="shared" si="11"/>
        <v>0.45112076372171278</v>
      </c>
      <c r="AV5">
        <f t="shared" si="11"/>
        <v>0.49495055304092889</v>
      </c>
      <c r="AW5">
        <f t="shared" si="11"/>
        <v>0.53885808988180617</v>
      </c>
      <c r="AX5">
        <f t="shared" si="11"/>
        <v>0.5821708453881389</v>
      </c>
      <c r="AY5">
        <f t="shared" si="11"/>
        <v>0.62425218727655574</v>
      </c>
      <c r="AZ5">
        <f t="shared" si="11"/>
        <v>0.66453749826174902</v>
      </c>
      <c r="BA5">
        <f t="shared" si="11"/>
        <v>0.70256161797259975</v>
      </c>
      <c r="BB5">
        <f t="shared" si="11"/>
        <v>0.73797517322826778</v>
      </c>
      <c r="BC5">
        <f t="shared" si="11"/>
        <v>0.77054936717646794</v>
      </c>
      <c r="BD5">
        <f t="shared" si="11"/>
        <v>0.80017056371653406</v>
      </c>
      <c r="BE5">
        <f t="shared" si="11"/>
        <v>0.82682717712056841</v>
      </c>
      <c r="BF5">
        <f t="shared" si="11"/>
        <v>0.85059184325540194</v>
      </c>
      <c r="BG5">
        <f t="shared" si="11"/>
        <v>0.87160170260400383</v>
      </c>
      <c r="BH5">
        <f t="shared" si="11"/>
        <v>0.89003907838968543</v>
      </c>
      <c r="BI5">
        <f t="shared" si="11"/>
        <v>0.90611411738614933</v>
      </c>
      <c r="BJ5">
        <f t="shared" si="11"/>
        <v>0.92005026101042453</v>
      </c>
      <c r="BK5">
        <f t="shared" si="11"/>
        <v>0.93207284088181497</v>
      </c>
      <c r="BL5">
        <f t="shared" si="11"/>
        <v>0.94240068831038659</v>
      </c>
      <c r="BM5">
        <f t="shared" si="11"/>
        <v>0.95124040507759855</v>
      </c>
      <c r="BN5">
        <f t="shared" si="11"/>
        <v>0.9587828318966688</v>
      </c>
      <c r="BO5">
        <f t="shared" si="11"/>
        <v>0.96520123197196916</v>
      </c>
      <c r="BP5">
        <f t="shared" si="11"/>
        <v>0.97065074415758501</v>
      </c>
      <c r="BQ5">
        <f t="shared" si="11"/>
        <v>0.97526872533985498</v>
      </c>
      <c r="BR5">
        <f t="shared" ref="BR5:CG5" si="13">(1/(1+EXP(-1.7*$B5*(BR$3-$C5))))</f>
        <v>0.97917567561784613</v>
      </c>
      <c r="BS5">
        <f t="shared" si="13"/>
        <v>0.98247651098138677</v>
      </c>
      <c r="BT5">
        <f t="shared" si="13"/>
        <v>0.98526201048653483</v>
      </c>
      <c r="BU5">
        <f t="shared" si="13"/>
        <v>0.98761031616415773</v>
      </c>
      <c r="BV5">
        <f t="shared" si="13"/>
        <v>0.98958840407555004</v>
      </c>
      <c r="BW5">
        <f t="shared" si="13"/>
        <v>0.99125347522102236</v>
      </c>
      <c r="BX5">
        <f t="shared" si="13"/>
        <v>0.99265423705027511</v>
      </c>
      <c r="BY5">
        <f t="shared" si="13"/>
        <v>0.99383206181081596</v>
      </c>
      <c r="BZ5">
        <f t="shared" si="13"/>
        <v>0.99482201844187379</v>
      </c>
      <c r="CA5">
        <f t="shared" si="13"/>
        <v>0.99565378147380901</v>
      </c>
      <c r="CB5">
        <f t="shared" si="13"/>
        <v>0.99635242446704475</v>
      </c>
      <c r="CC5">
        <f t="shared" si="13"/>
        <v>0.99693910772341732</v>
      </c>
      <c r="CD5">
        <f t="shared" si="13"/>
        <v>0.99743167092878204</v>
      </c>
      <c r="CE5">
        <f t="shared" si="13"/>
        <v>0.99784514147891312</v>
      </c>
      <c r="CF5">
        <f t="shared" si="13"/>
        <v>0.99819216881547668</v>
      </c>
      <c r="CG5">
        <f t="shared" si="13"/>
        <v>0.99848339437434175</v>
      </c>
    </row>
    <row r="6" spans="1:85">
      <c r="D6" t="s">
        <v>24</v>
      </c>
      <c r="E6">
        <f>1-E5</f>
        <v>0.99949266379071633</v>
      </c>
      <c r="F6">
        <f t="shared" ref="F6:BQ6" si="14">1-F5</f>
        <v>0.99939512536251185</v>
      </c>
      <c r="G6">
        <f t="shared" si="14"/>
        <v>0.99927884811680345</v>
      </c>
      <c r="H6">
        <f t="shared" si="14"/>
        <v>0.99914023770374349</v>
      </c>
      <c r="I6">
        <f t="shared" si="14"/>
        <v>0.99897501273150269</v>
      </c>
      <c r="J6">
        <f t="shared" si="14"/>
        <v>0.99877807445296252</v>
      </c>
      <c r="K6">
        <f t="shared" si="14"/>
        <v>0.99854335216173296</v>
      </c>
      <c r="L6">
        <f t="shared" si="14"/>
        <v>0.99826361994988244</v>
      </c>
      <c r="M6">
        <f t="shared" si="14"/>
        <v>0.99793027977857662</v>
      </c>
      <c r="N6">
        <f t="shared" si="14"/>
        <v>0.99753310503238979</v>
      </c>
      <c r="O6">
        <f t="shared" si="14"/>
        <v>0.99705993787563085</v>
      </c>
      <c r="P6">
        <f t="shared" si="14"/>
        <v>0.9964963328221661</v>
      </c>
      <c r="Q6">
        <f t="shared" si="14"/>
        <v>0.99582513800195382</v>
      </c>
      <c r="R6">
        <f t="shared" si="14"/>
        <v>0.99502600471382452</v>
      </c>
      <c r="S6">
        <f t="shared" si="14"/>
        <v>0.99407481508398454</v>
      </c>
      <c r="T6">
        <f t="shared" si="14"/>
        <v>0.99294301713926347</v>
      </c>
      <c r="U6">
        <f t="shared" si="14"/>
        <v>0.99159685655439189</v>
      </c>
      <c r="V6">
        <f t="shared" si="14"/>
        <v>0.98999649503352249</v>
      </c>
      <c r="W6">
        <f t="shared" si="14"/>
        <v>0.98809500714603549</v>
      </c>
      <c r="X6">
        <f t="shared" si="14"/>
        <v>0.98583725101703656</v>
      </c>
      <c r="Y6">
        <f t="shared" si="14"/>
        <v>0.98315861432759</v>
      </c>
      <c r="Z6">
        <f t="shared" ref="Z6" si="15">1-Z5</f>
        <v>0.97998364659179016</v>
      </c>
      <c r="AA6">
        <f t="shared" ref="AA6" si="16">1-AA5</f>
        <v>0.97622460288538138</v>
      </c>
      <c r="AB6">
        <f t="shared" ref="AB6" si="17">1-AB5</f>
        <v>0.97177994459189743</v>
      </c>
      <c r="AC6">
        <f t="shared" ref="AC6" si="18">1-AC5</f>
        <v>0.96653287097860152</v>
      </c>
      <c r="AD6">
        <f t="shared" ref="AD6" si="19">1-AD5</f>
        <v>0.96034999319357872</v>
      </c>
      <c r="AE6">
        <f t="shared" ref="AE6" si="20">1-AE5</f>
        <v>0.95308031091516632</v>
      </c>
      <c r="AF6">
        <f t="shared" ref="AF6" si="21">1-AF5</f>
        <v>0.94455471174019112</v>
      </c>
      <c r="AG6">
        <f t="shared" ref="AG6" si="22">1-AG5</f>
        <v>0.93458628286308454</v>
      </c>
      <c r="AH6">
        <f t="shared" ref="AH6" si="23">1-AH5</f>
        <v>0.92297179869204182</v>
      </c>
      <c r="AI6">
        <f t="shared" ref="AI6" si="24">1-AI5</f>
        <v>0.90949481659648335</v>
      </c>
      <c r="AJ6">
        <f t="shared" ref="AJ6" si="25">1-AJ5</f>
        <v>0.89393085865130384</v>
      </c>
      <c r="AK6">
        <f t="shared" ref="AK6" si="26">1-AK5</f>
        <v>0.87605515407733958</v>
      </c>
      <c r="AL6">
        <f t="shared" ref="AL6" si="27">1-AL5</f>
        <v>0.85565333069648908</v>
      </c>
      <c r="AM6">
        <f t="shared" ref="AM6" si="28">1-AM5</f>
        <v>0.83253523502293469</v>
      </c>
      <c r="AN6">
        <f t="shared" ref="AN6" si="29">1-AN5</f>
        <v>0.80655169503260038</v>
      </c>
      <c r="AO6">
        <f t="shared" ref="AO6" si="30">1-AO5</f>
        <v>0.77761350337362511</v>
      </c>
      <c r="AP6">
        <f t="shared" ref="AP6" si="31">1-AP5</f>
        <v>0.74571122078810614</v>
      </c>
      <c r="AQ6">
        <f t="shared" ref="AQ6" si="32">1-AQ5</f>
        <v>0.71093367360800097</v>
      </c>
      <c r="AR6">
        <f t="shared" ref="AR6" si="33">1-AR5</f>
        <v>0.67348241395813313</v>
      </c>
      <c r="AS6">
        <f t="shared" ref="AS6" si="34">1-AS5</f>
        <v>0.6336791521954126</v>
      </c>
      <c r="AT6">
        <f t="shared" ref="AT6" si="35">1-AT5</f>
        <v>0.59196348264014875</v>
      </c>
      <c r="AU6">
        <f t="shared" ref="AU6" si="36">1-AU5</f>
        <v>0.54887923627828727</v>
      </c>
      <c r="AV6">
        <f t="shared" ref="AV6" si="37">1-AV5</f>
        <v>0.50504944695907117</v>
      </c>
      <c r="AW6">
        <f t="shared" ref="AW6" si="38">1-AW5</f>
        <v>0.46114191011819383</v>
      </c>
      <c r="AX6">
        <f t="shared" ref="AX6" si="39">1-AX5</f>
        <v>0.4178291546118611</v>
      </c>
      <c r="AY6">
        <f t="shared" ref="AY6" si="40">1-AY5</f>
        <v>0.37574781272344426</v>
      </c>
      <c r="AZ6">
        <f t="shared" ref="AZ6" si="41">1-AZ5</f>
        <v>0.33546250173825098</v>
      </c>
      <c r="BA6">
        <f t="shared" ref="BA6" si="42">1-BA5</f>
        <v>0.29743838202740025</v>
      </c>
      <c r="BB6">
        <f t="shared" ref="BB6" si="43">1-BB5</f>
        <v>0.26202482677173222</v>
      </c>
      <c r="BC6">
        <f t="shared" ref="BC6" si="44">1-BC5</f>
        <v>0.22945063282353206</v>
      </c>
      <c r="BD6">
        <f t="shared" ref="BD6" si="45">1-BD5</f>
        <v>0.19982943628346594</v>
      </c>
      <c r="BE6">
        <f t="shared" ref="BE6" si="46">1-BE5</f>
        <v>0.17317282287943159</v>
      </c>
      <c r="BF6">
        <f t="shared" ref="BF6" si="47">1-BF5</f>
        <v>0.14940815674459806</v>
      </c>
      <c r="BG6">
        <f t="shared" ref="BG6" si="48">1-BG5</f>
        <v>0.12839829739599617</v>
      </c>
      <c r="BH6">
        <f t="shared" ref="BH6" si="49">1-BH5</f>
        <v>0.10996092161031457</v>
      </c>
      <c r="BI6">
        <f t="shared" si="14"/>
        <v>9.3885882613850669E-2</v>
      </c>
      <c r="BJ6">
        <f t="shared" si="14"/>
        <v>7.994973898957547E-2</v>
      </c>
      <c r="BK6">
        <f t="shared" si="14"/>
        <v>6.7927159118185032E-2</v>
      </c>
      <c r="BL6">
        <f t="shared" si="14"/>
        <v>5.7599311689613408E-2</v>
      </c>
      <c r="BM6">
        <f t="shared" si="14"/>
        <v>4.875959492240145E-2</v>
      </c>
      <c r="BN6">
        <f t="shared" si="14"/>
        <v>4.1217168103331203E-2</v>
      </c>
      <c r="BO6">
        <f t="shared" si="14"/>
        <v>3.4798768028030835E-2</v>
      </c>
      <c r="BP6">
        <f t="shared" si="14"/>
        <v>2.934925584241499E-2</v>
      </c>
      <c r="BQ6">
        <f t="shared" si="14"/>
        <v>2.473127466014502E-2</v>
      </c>
      <c r="BR6">
        <f t="shared" ref="BR6:CG6" si="50">1-BR5</f>
        <v>2.0824324382153869E-2</v>
      </c>
      <c r="BS6">
        <f t="shared" si="50"/>
        <v>1.7523489018613225E-2</v>
      </c>
      <c r="BT6">
        <f t="shared" si="50"/>
        <v>1.4737989513465166E-2</v>
      </c>
      <c r="BU6">
        <f t="shared" si="50"/>
        <v>1.2389683835842269E-2</v>
      </c>
      <c r="BV6">
        <f t="shared" si="50"/>
        <v>1.0411595924449957E-2</v>
      </c>
      <c r="BW6">
        <f t="shared" si="50"/>
        <v>8.7465247789776379E-3</v>
      </c>
      <c r="BX6">
        <f t="shared" si="50"/>
        <v>7.3457629497248877E-3</v>
      </c>
      <c r="BY6">
        <f t="shared" si="50"/>
        <v>6.1679381891840412E-3</v>
      </c>
      <c r="BZ6">
        <f t="shared" si="50"/>
        <v>5.1779815581262101E-3</v>
      </c>
      <c r="CA6">
        <f t="shared" si="50"/>
        <v>4.3462185261909925E-3</v>
      </c>
      <c r="CB6">
        <f t="shared" si="50"/>
        <v>3.6475755329552495E-3</v>
      </c>
      <c r="CC6">
        <f t="shared" si="50"/>
        <v>3.0608922765826829E-3</v>
      </c>
      <c r="CD6">
        <f t="shared" si="50"/>
        <v>2.5683290712179563E-3</v>
      </c>
      <c r="CE6">
        <f t="shared" si="50"/>
        <v>2.1548585210868776E-3</v>
      </c>
      <c r="CF6">
        <f t="shared" si="50"/>
        <v>1.807831184523323E-3</v>
      </c>
      <c r="CG6">
        <f t="shared" si="50"/>
        <v>1.5166056256582516E-3</v>
      </c>
    </row>
    <row r="7" spans="1:85">
      <c r="D7" t="s">
        <v>25</v>
      </c>
      <c r="E7">
        <f>E$4*E5</f>
        <v>6.7896919427141616E-8</v>
      </c>
      <c r="F7">
        <f t="shared" ref="F7:S7" si="51">F$4*F5</f>
        <v>1.2016165624373906E-7</v>
      </c>
      <c r="G7">
        <f t="shared" si="51"/>
        <v>2.1053807532796712E-7</v>
      </c>
      <c r="H7">
        <f t="shared" si="51"/>
        <v>3.6521006081319449E-7</v>
      </c>
      <c r="I7">
        <f t="shared" si="51"/>
        <v>6.2719168793552674E-7</v>
      </c>
      <c r="J7">
        <f t="shared" si="51"/>
        <v>1.0663532795339354E-6</v>
      </c>
      <c r="K7">
        <f t="shared" si="51"/>
        <v>1.7949093880273995E-6</v>
      </c>
      <c r="L7">
        <f t="shared" si="51"/>
        <v>2.9910343407250237E-6</v>
      </c>
      <c r="M7">
        <f t="shared" si="51"/>
        <v>4.9343955602286385E-6</v>
      </c>
      <c r="N7">
        <f t="shared" si="51"/>
        <v>8.058899489832847E-6</v>
      </c>
      <c r="O7">
        <f t="shared" si="51"/>
        <v>1.3029909656884328E-5</v>
      </c>
      <c r="P7">
        <f t="shared" si="51"/>
        <v>2.0855692464160983E-5</v>
      </c>
      <c r="Q7">
        <f t="shared" si="51"/>
        <v>3.3045918011157868E-5</v>
      </c>
      <c r="R7">
        <f t="shared" si="51"/>
        <v>5.1833680644479462E-5</v>
      </c>
      <c r="S7">
        <f t="shared" si="51"/>
        <v>8.0481604418135459E-5</v>
      </c>
      <c r="T7">
        <f t="shared" ref="T7:Y7" si="52">T$4*T5</f>
        <v>1.2369691616095338E-4</v>
      </c>
      <c r="U7">
        <f t="shared" si="52"/>
        <v>1.8818445046458031E-4</v>
      </c>
      <c r="V7">
        <f t="shared" si="52"/>
        <v>2.833696627337018E-4</v>
      </c>
      <c r="W7">
        <f t="shared" si="52"/>
        <v>4.2232477433168608E-4</v>
      </c>
      <c r="X7">
        <f t="shared" si="52"/>
        <v>6.2292862923886947E-4</v>
      </c>
      <c r="Y7">
        <f t="shared" si="52"/>
        <v>9.0928268987477631E-4</v>
      </c>
      <c r="Z7">
        <f t="shared" ref="Z7:AL7" si="53">Z$4*Z5</f>
        <v>1.3133893376975673E-3</v>
      </c>
      <c r="AA7">
        <f t="shared" si="53"/>
        <v>1.8770713658657621E-3</v>
      </c>
      <c r="AB7">
        <f t="shared" si="53"/>
        <v>2.6540701746566768E-3</v>
      </c>
      <c r="AC7">
        <f t="shared" si="53"/>
        <v>3.7122018853785457E-3</v>
      </c>
      <c r="AD7">
        <f t="shared" si="53"/>
        <v>5.1353735497039329E-3</v>
      </c>
      <c r="AE7">
        <f t="shared" si="53"/>
        <v>7.025166135089269E-3</v>
      </c>
      <c r="AF7">
        <f t="shared" si="53"/>
        <v>9.5015809847682608E-3</v>
      </c>
      <c r="AG7">
        <f t="shared" si="53"/>
        <v>1.27024316726054E-2</v>
      </c>
      <c r="AH7">
        <f t="shared" si="53"/>
        <v>1.6780761347840244E-2</v>
      </c>
      <c r="AI7">
        <f t="shared" si="53"/>
        <v>2.1899604800886867E-2</v>
      </c>
      <c r="AJ7">
        <f t="shared" si="53"/>
        <v>2.822343398231417E-2</v>
      </c>
      <c r="AK7">
        <f t="shared" si="53"/>
        <v>3.5905774872118247E-2</v>
      </c>
      <c r="AL7">
        <f t="shared" si="53"/>
        <v>4.5072815258412419E-2</v>
      </c>
      <c r="AM7">
        <f t="shared" ref="AM7:AT7" si="54">AM$4*AM5</f>
        <v>5.5803379807851168E-2</v>
      </c>
      <c r="AN7">
        <f t="shared" si="54"/>
        <v>6.8106440700347409E-2</v>
      </c>
      <c r="AO7">
        <f t="shared" si="54"/>
        <v>8.1898306314159605E-2</v>
      </c>
      <c r="AP7">
        <f t="shared" si="54"/>
        <v>9.6982641999747737E-2</v>
      </c>
      <c r="AQ7">
        <f t="shared" si="54"/>
        <v>0.11303727500991573</v>
      </c>
      <c r="AR7">
        <f t="shared" si="54"/>
        <v>0.12961198757536344</v>
      </c>
      <c r="AS7">
        <f t="shared" si="54"/>
        <v>0.14614087438174828</v>
      </c>
      <c r="AT7">
        <f t="shared" si="54"/>
        <v>0.16197113502964092</v>
      </c>
      <c r="AU7">
        <f t="shared" ref="AU7:BH7" si="55">AU$4*AU5</f>
        <v>0.17640747875400367</v>
      </c>
      <c r="AV7">
        <f t="shared" si="55"/>
        <v>0.18876811018525816</v>
      </c>
      <c r="AW7">
        <f t="shared" si="55"/>
        <v>0.19844534436435357</v>
      </c>
      <c r="AX7">
        <f t="shared" si="55"/>
        <v>0.20496216891422361</v>
      </c>
      <c r="AY7">
        <f t="shared" si="55"/>
        <v>0.20801618720956763</v>
      </c>
      <c r="AZ7">
        <f t="shared" si="55"/>
        <v>0.2075044477019384</v>
      </c>
      <c r="BA7">
        <f t="shared" si="55"/>
        <v>0.20352616602110205</v>
      </c>
      <c r="BB7">
        <f t="shared" si="55"/>
        <v>0.1963643083875205</v>
      </c>
      <c r="BC7">
        <f t="shared" si="55"/>
        <v>0.18645038865345737</v>
      </c>
      <c r="BD7">
        <f t="shared" si="55"/>
        <v>0.17431889930301012</v>
      </c>
      <c r="BE7">
        <f t="shared" si="55"/>
        <v>0.16055830767794946</v>
      </c>
      <c r="BF7">
        <f t="shared" si="55"/>
        <v>0.14576472658602746</v>
      </c>
      <c r="BG7">
        <f t="shared" si="55"/>
        <v>0.1305027139746977</v>
      </c>
      <c r="BH7">
        <f t="shared" si="55"/>
        <v>0.1152757214817182</v>
      </c>
      <c r="BI7">
        <f t="shared" ref="BI7:BU7" si="56">BI$4*BI5</f>
        <v>0.10050693421530985</v>
      </c>
      <c r="BJ7">
        <f t="shared" si="56"/>
        <v>8.6529878188394443E-2</v>
      </c>
      <c r="BK7">
        <f t="shared" si="56"/>
        <v>7.3587298335583418E-2</v>
      </c>
      <c r="BL7">
        <f t="shared" si="56"/>
        <v>6.183638900770206E-2</v>
      </c>
      <c r="BM7">
        <f t="shared" si="56"/>
        <v>5.1358388856536069E-2</v>
      </c>
      <c r="BN7">
        <f t="shared" si="56"/>
        <v>4.2170716711112922E-2</v>
      </c>
      <c r="BO7">
        <f t="shared" si="56"/>
        <v>3.4240120718886574E-2</v>
      </c>
      <c r="BP7">
        <f t="shared" si="56"/>
        <v>2.7495660263665189E-2</v>
      </c>
      <c r="BQ7">
        <f t="shared" si="56"/>
        <v>2.18406850152362E-2</v>
      </c>
      <c r="BR7">
        <f t="shared" si="56"/>
        <v>1.7163285478222601E-2</v>
      </c>
      <c r="BS7">
        <f t="shared" si="56"/>
        <v>1.3344948221478962E-2</v>
      </c>
      <c r="BT7">
        <f t="shared" si="56"/>
        <v>1.0267351186407127E-2</v>
      </c>
      <c r="BU7">
        <f t="shared" si="56"/>
        <v>7.81738164044893E-3</v>
      </c>
      <c r="BV7">
        <f t="shared" ref="BV7:CG7" si="57">BV$4*BV5</f>
        <v>5.8905570574939595E-3</v>
      </c>
      <c r="BW7">
        <f t="shared" si="57"/>
        <v>4.3930851399863191E-3</v>
      </c>
      <c r="BX7">
        <f t="shared" si="57"/>
        <v>3.2428217778134294E-3</v>
      </c>
      <c r="BY7">
        <f t="shared" si="57"/>
        <v>2.3693832928006423E-3</v>
      </c>
      <c r="BZ7">
        <f t="shared" si="57"/>
        <v>1.7136495088546603E-3</v>
      </c>
      <c r="CA7">
        <f t="shared" si="57"/>
        <v>1.2268636746946748E-3</v>
      </c>
      <c r="CB7">
        <f t="shared" si="57"/>
        <v>8.6949951899927783E-4</v>
      </c>
      <c r="CC7">
        <f t="shared" si="57"/>
        <v>6.1002896422186065E-4</v>
      </c>
      <c r="CD7">
        <f t="shared" si="57"/>
        <v>4.2368929503301613E-4</v>
      </c>
      <c r="CE7">
        <f t="shared" si="57"/>
        <v>2.9131782147071342E-4</v>
      </c>
      <c r="CF7">
        <f t="shared" si="57"/>
        <v>1.9829633583661268E-4</v>
      </c>
      <c r="CG7">
        <f t="shared" si="57"/>
        <v>1.3362725809160724E-4</v>
      </c>
    </row>
    <row r="8" spans="1:85">
      <c r="D8" t="s">
        <v>26</v>
      </c>
      <c r="E8">
        <f>E$4*E6</f>
        <v>1.3376232884545824E-4</v>
      </c>
      <c r="F8">
        <f t="shared" ref="F8:S8" si="58">F$4*F6</f>
        <v>1.9853530973652897E-4</v>
      </c>
      <c r="G8">
        <f t="shared" si="58"/>
        <v>2.9173638771613233E-4</v>
      </c>
      <c r="H8">
        <f t="shared" si="58"/>
        <v>4.2441506048993823E-4</v>
      </c>
      <c r="I8">
        <f t="shared" si="58"/>
        <v>6.112747384258364E-4</v>
      </c>
      <c r="J8">
        <f t="shared" si="58"/>
        <v>8.7161634176622618E-4</v>
      </c>
      <c r="K8">
        <f t="shared" si="58"/>
        <v>1.2304242590849925E-3</v>
      </c>
      <c r="L8">
        <f t="shared" si="58"/>
        <v>1.7195779047129562E-3</v>
      </c>
      <c r="M8">
        <f t="shared" si="58"/>
        <v>2.3791538059046119E-3</v>
      </c>
      <c r="N8">
        <f t="shared" si="58"/>
        <v>3.2587601567100853E-3</v>
      </c>
      <c r="O8">
        <f t="shared" si="58"/>
        <v>4.4188185022811226E-3</v>
      </c>
      <c r="P8">
        <f t="shared" si="58"/>
        <v>5.931676727311693E-3</v>
      </c>
      <c r="Q8">
        <f t="shared" si="58"/>
        <v>7.8824056649688112E-3</v>
      </c>
      <c r="R8">
        <f t="shared" si="58"/>
        <v>1.0369101133778112E-2</v>
      </c>
      <c r="S8">
        <f t="shared" si="58"/>
        <v>1.3502487629267477E-2</v>
      </c>
      <c r="T8">
        <f t="shared" ref="T8:Y8" si="59">T$4*T6</f>
        <v>1.7404603577407588E-2</v>
      </c>
      <c r="U8">
        <f t="shared" si="59"/>
        <v>2.220634584437832E-2</v>
      </c>
      <c r="V8">
        <f t="shared" si="59"/>
        <v>2.8043668078867483E-2</v>
      </c>
      <c r="W8">
        <f t="shared" si="59"/>
        <v>3.5052268071899741E-2</v>
      </c>
      <c r="X8">
        <f t="shared" si="59"/>
        <v>4.336066735118832E-2</v>
      </c>
      <c r="Y8">
        <f t="shared" si="59"/>
        <v>5.308168382331329E-2</v>
      </c>
      <c r="Z8">
        <f t="shared" ref="Z8:AL8" si="60">Z$4*Z6</f>
        <v>6.4302425436979033E-2</v>
      </c>
      <c r="AA8">
        <f t="shared" si="60"/>
        <v>7.7073086935028387E-2</v>
      </c>
      <c r="AB8">
        <f t="shared" si="60"/>
        <v>9.1395007202230275E-2</v>
      </c>
      <c r="AC8">
        <f t="shared" si="60"/>
        <v>0.107208632794077</v>
      </c>
      <c r="AD8">
        <f t="shared" si="60"/>
        <v>0.12438222211618782</v>
      </c>
      <c r="AE8">
        <f t="shared" si="60"/>
        <v>0.1427022995006556</v>
      </c>
      <c r="AF8">
        <f t="shared" si="60"/>
        <v>0.16186701106303908</v>
      </c>
      <c r="AG8">
        <f t="shared" si="60"/>
        <v>0.18148362331060755</v>
      </c>
      <c r="AH8">
        <f t="shared" si="60"/>
        <v>0.20107141568471029</v>
      </c>
      <c r="AI8">
        <f t="shared" si="60"/>
        <v>0.22007111971825649</v>
      </c>
      <c r="AJ8">
        <f t="shared" si="60"/>
        <v>0.23786181591644065</v>
      </c>
      <c r="AK8">
        <f t="shared" si="60"/>
        <v>0.25378577788936452</v>
      </c>
      <c r="AL8">
        <f t="shared" si="60"/>
        <v>0.26718111810834883</v>
      </c>
      <c r="AM8">
        <f t="shared" ref="AM8:AT8" si="61">AM$4*AM6</f>
        <v>0.27742122308394851</v>
      </c>
      <c r="AN8">
        <f t="shared" si="61"/>
        <v>0.28395888606395209</v>
      </c>
      <c r="AO8">
        <f t="shared" si="61"/>
        <v>0.28637183398916372</v>
      </c>
      <c r="AP8">
        <f t="shared" si="61"/>
        <v>0.28440517346077637</v>
      </c>
      <c r="AQ8">
        <f t="shared" si="61"/>
        <v>0.27800541896554015</v>
      </c>
      <c r="AR8">
        <f t="shared" si="61"/>
        <v>0.26734055990164834</v>
      </c>
      <c r="AS8">
        <f t="shared" si="61"/>
        <v>0.25280140601968443</v>
      </c>
      <c r="AT8">
        <f t="shared" si="61"/>
        <v>0.23498141244737089</v>
      </c>
      <c r="AU8">
        <f t="shared" ref="AU8:BH8" si="62">AU$4*AU6</f>
        <v>0.21463521522145224</v>
      </c>
      <c r="AV8">
        <f t="shared" si="62"/>
        <v>0.19261970527526601</v>
      </c>
      <c r="AW8">
        <f t="shared" si="62"/>
        <v>0.16982479593896976</v>
      </c>
      <c r="AX8">
        <f t="shared" si="62"/>
        <v>0.14710315785007591</v>
      </c>
      <c r="AY8">
        <f t="shared" si="62"/>
        <v>0.12520841568223204</v>
      </c>
      <c r="AZ8">
        <f t="shared" si="62"/>
        <v>0.10474948566482287</v>
      </c>
      <c r="BA8">
        <f t="shared" si="62"/>
        <v>8.616538674038067E-2</v>
      </c>
      <c r="BB8">
        <f t="shared" si="62"/>
        <v>6.9720941511234313E-2</v>
      </c>
      <c r="BC8">
        <f t="shared" si="62"/>
        <v>5.5520335865685992E-2</v>
      </c>
      <c r="BD8">
        <f t="shared" si="62"/>
        <v>4.3533277729540396E-2</v>
      </c>
      <c r="BE8">
        <f t="shared" si="62"/>
        <v>3.3627747305263501E-2</v>
      </c>
      <c r="BF8">
        <f t="shared" si="62"/>
        <v>2.5603865461779882E-2</v>
      </c>
      <c r="BG8">
        <f t="shared" si="62"/>
        <v>1.9224751661047167E-2</v>
      </c>
      <c r="BH8">
        <f t="shared" si="62"/>
        <v>1.4241874184173539E-2</v>
      </c>
      <c r="BI8">
        <f t="shared" ref="BI8:BU8" si="63">BI$4*BI6</f>
        <v>1.04139004641457E-2</v>
      </c>
      <c r="BJ8">
        <f t="shared" si="63"/>
        <v>7.5191991884924984E-3</v>
      </c>
      <c r="BK8">
        <f t="shared" si="63"/>
        <v>5.3628599653107335E-3</v>
      </c>
      <c r="BL8">
        <f t="shared" si="63"/>
        <v>3.7794257669745376E-3</v>
      </c>
      <c r="BM8">
        <f t="shared" si="63"/>
        <v>2.6325776566519916E-3</v>
      </c>
      <c r="BN8">
        <f t="shared" si="63"/>
        <v>1.8128792693142702E-3</v>
      </c>
      <c r="BO8">
        <f t="shared" si="63"/>
        <v>1.2344721273448494E-3</v>
      </c>
      <c r="BP8">
        <f t="shared" si="63"/>
        <v>8.3137747793599851E-4</v>
      </c>
      <c r="BQ8">
        <f t="shared" si="63"/>
        <v>5.5384527960669822E-4</v>
      </c>
      <c r="BR8">
        <f t="shared" si="63"/>
        <v>3.6501501534593904E-4</v>
      </c>
      <c r="BS8">
        <f t="shared" si="63"/>
        <v>2.3802101220665113E-4</v>
      </c>
      <c r="BT8">
        <f t="shared" si="63"/>
        <v>1.5358362801546423E-4</v>
      </c>
      <c r="BU8">
        <f t="shared" si="63"/>
        <v>9.8069942531039015E-5</v>
      </c>
      <c r="BV8">
        <f t="shared" ref="BV8:CG8" si="64">BV$4*BV6</f>
        <v>6.1975362281894522E-5</v>
      </c>
      <c r="BW8">
        <f t="shared" si="64"/>
        <v>3.8763271951688478E-5</v>
      </c>
      <c r="BX8">
        <f t="shared" si="64"/>
        <v>2.3997278386488585E-5</v>
      </c>
      <c r="BY8">
        <f t="shared" si="64"/>
        <v>1.4704908664198086E-5</v>
      </c>
      <c r="BZ8">
        <f t="shared" si="64"/>
        <v>8.9194301990209925E-6</v>
      </c>
      <c r="CA8">
        <f t="shared" si="64"/>
        <v>5.3554937783450989E-6</v>
      </c>
      <c r="CB8">
        <f t="shared" si="64"/>
        <v>3.183176046482362E-6</v>
      </c>
      <c r="CC8">
        <f t="shared" si="64"/>
        <v>1.872965891911281E-6</v>
      </c>
      <c r="CD8">
        <f t="shared" si="64"/>
        <v>1.0909755177353235E-6</v>
      </c>
      <c r="CE8">
        <f t="shared" si="64"/>
        <v>6.2910432074684646E-7</v>
      </c>
      <c r="CF8">
        <f t="shared" si="64"/>
        <v>3.5913555616003544E-7</v>
      </c>
      <c r="CG8">
        <f t="shared" si="64"/>
        <v>2.0296767327813904E-7</v>
      </c>
    </row>
    <row r="9" spans="1:85">
      <c r="C9" t="s">
        <v>30</v>
      </c>
      <c r="D9" t="s">
        <v>27</v>
      </c>
      <c r="E9">
        <f>INDEX(E3:CG3,MATCH(I9,E7:CG7,0))</f>
        <v>0.6</v>
      </c>
      <c r="F9" s="1" t="s">
        <v>31</v>
      </c>
      <c r="G9" s="1"/>
      <c r="H9" s="1"/>
      <c r="I9">
        <f>MAX(E7:CG7)</f>
        <v>0.20801618720956763</v>
      </c>
    </row>
    <row r="10" spans="1:85">
      <c r="D10" t="s">
        <v>28</v>
      </c>
      <c r="E10">
        <f>1.7*1.7*B5*B5*I10*(1-I10)</f>
        <v>0.72612250861944372</v>
      </c>
      <c r="F10" s="1" t="s">
        <v>32</v>
      </c>
      <c r="G10" s="1"/>
      <c r="H10" s="1"/>
      <c r="I10">
        <f>INDEX(E5:CG5,MATCH(I9,E7:CG7,0))</f>
        <v>0.62425218727655574</v>
      </c>
    </row>
    <row r="11" spans="1:85">
      <c r="D11" t="s">
        <v>29</v>
      </c>
      <c r="E11">
        <f>1/SQRT(E10)</f>
        <v>1.1735323075570891</v>
      </c>
    </row>
  </sheetData>
  <mergeCells count="2">
    <mergeCell ref="F9:H9"/>
    <mergeCell ref="F10:H10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課題2-1</vt:lpstr>
      <vt:lpstr>課題2-4・2-5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2020-11-09T04:05:29Z</dcterms:created>
  <dcterms:modified xsi:type="dcterms:W3CDTF">2020-11-09T06:31:13Z</dcterms:modified>
</cp:coreProperties>
</file>