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3/"/>
    </mc:Choice>
  </mc:AlternateContent>
  <xr:revisionPtr revIDLastSave="0" documentId="13_ncr:1_{C459DBF5-9D8D-2D48-9914-5A5D80DC19B3}" xr6:coauthVersionLast="45" xr6:coauthVersionMax="45" xr10:uidLastSave="{00000000-0000-0000-0000-000000000000}"/>
  <bookViews>
    <workbookView xWindow="1680" yWindow="2760" windowWidth="28300" windowHeight="17440" xr2:uid="{6CA23EE8-2D08-BB4E-804D-4FDAE192F11B}"/>
  </bookViews>
  <sheets>
    <sheet name="課題3-1~3-3" sheetId="2" r:id="rId1"/>
    <sheet name="課題3-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BI46" i="3" l="1"/>
  <c r="AS46" i="3"/>
  <c r="AR46" i="3"/>
  <c r="AQ46" i="3"/>
  <c r="AD46" i="3"/>
  <c r="AC46" i="3"/>
  <c r="AB46" i="3"/>
  <c r="O46" i="3"/>
  <c r="BX45" i="3"/>
  <c r="BK45" i="3"/>
  <c r="BJ45" i="3"/>
  <c r="BI45" i="3"/>
  <c r="AB45" i="3"/>
  <c r="O45" i="3"/>
  <c r="CB44" i="3"/>
  <c r="BJ44" i="3"/>
  <c r="BI44" i="3"/>
  <c r="AV44" i="3"/>
  <c r="AU44" i="3"/>
  <c r="AT44" i="3"/>
  <c r="AG44" i="3"/>
  <c r="BM43" i="3"/>
  <c r="AG43" i="3"/>
  <c r="AF43" i="3"/>
  <c r="CC42" i="3"/>
  <c r="CB42" i="3"/>
  <c r="T38" i="3"/>
  <c r="CG35" i="3"/>
  <c r="BE35" i="3"/>
  <c r="BD35" i="3"/>
  <c r="BC35" i="3"/>
  <c r="AS35" i="3"/>
  <c r="AR35" i="3"/>
  <c r="AQ35" i="3"/>
  <c r="U35" i="3"/>
  <c r="T35" i="3"/>
  <c r="S35" i="3"/>
  <c r="I35" i="3"/>
  <c r="H35" i="3"/>
  <c r="G35" i="3"/>
  <c r="CG34" i="3"/>
  <c r="CG46" i="3" s="1"/>
  <c r="CF34" i="3"/>
  <c r="CF46" i="3" s="1"/>
  <c r="CE34" i="3"/>
  <c r="CE46" i="3" s="1"/>
  <c r="CD34" i="3"/>
  <c r="CD46" i="3" s="1"/>
  <c r="CC34" i="3"/>
  <c r="CC35" i="3" s="1"/>
  <c r="CB34" i="3"/>
  <c r="CB35" i="3" s="1"/>
  <c r="CA34" i="3"/>
  <c r="CA35" i="3" s="1"/>
  <c r="BZ34" i="3"/>
  <c r="BZ35" i="3" s="1"/>
  <c r="BY34" i="3"/>
  <c r="BY35" i="3" s="1"/>
  <c r="BX34" i="3"/>
  <c r="BX35" i="3" s="1"/>
  <c r="BW34" i="3"/>
  <c r="BW46" i="3" s="1"/>
  <c r="BV34" i="3"/>
  <c r="BV46" i="3" s="1"/>
  <c r="BU34" i="3"/>
  <c r="BU46" i="3" s="1"/>
  <c r="BT34" i="3"/>
  <c r="BT46" i="3" s="1"/>
  <c r="BS34" i="3"/>
  <c r="BS46" i="3" s="1"/>
  <c r="BR34" i="3"/>
  <c r="BR46" i="3" s="1"/>
  <c r="BQ34" i="3"/>
  <c r="BQ35" i="3" s="1"/>
  <c r="BP34" i="3"/>
  <c r="BP35" i="3" s="1"/>
  <c r="BO34" i="3"/>
  <c r="BO35" i="3" s="1"/>
  <c r="BN34" i="3"/>
  <c r="BM34" i="3"/>
  <c r="BL34" i="3"/>
  <c r="BK34" i="3"/>
  <c r="BK35" i="3" s="1"/>
  <c r="BJ34" i="3"/>
  <c r="BJ35" i="3" s="1"/>
  <c r="BI34" i="3"/>
  <c r="BI35" i="3" s="1"/>
  <c r="BH34" i="3"/>
  <c r="BH46" i="3" s="1"/>
  <c r="BG34" i="3"/>
  <c r="BG46" i="3" s="1"/>
  <c r="BF34" i="3"/>
  <c r="BF46" i="3" s="1"/>
  <c r="BE34" i="3"/>
  <c r="BE46" i="3" s="1"/>
  <c r="BD34" i="3"/>
  <c r="BD46" i="3" s="1"/>
  <c r="BC34" i="3"/>
  <c r="BC46" i="3" s="1"/>
  <c r="BB34" i="3"/>
  <c r="BA34" i="3"/>
  <c r="AZ34" i="3"/>
  <c r="AY34" i="3"/>
  <c r="AY46" i="3" s="1"/>
  <c r="AX34" i="3"/>
  <c r="AX35" i="3" s="1"/>
  <c r="AW34" i="3"/>
  <c r="AW35" i="3" s="1"/>
  <c r="AV34" i="3"/>
  <c r="AV46" i="3" s="1"/>
  <c r="AU34" i="3"/>
  <c r="AU46" i="3" s="1"/>
  <c r="AT34" i="3"/>
  <c r="AT46" i="3" s="1"/>
  <c r="AS34" i="3"/>
  <c r="AR34" i="3"/>
  <c r="AQ34" i="3"/>
  <c r="AP34" i="3"/>
  <c r="AO34" i="3"/>
  <c r="AN34" i="3"/>
  <c r="AM34" i="3"/>
  <c r="AM46" i="3" s="1"/>
  <c r="AL34" i="3"/>
  <c r="AL46" i="3" s="1"/>
  <c r="AK34" i="3"/>
  <c r="AK46" i="3" s="1"/>
  <c r="AJ34" i="3"/>
  <c r="AJ46" i="3" s="1"/>
  <c r="AI34" i="3"/>
  <c r="AI46" i="3" s="1"/>
  <c r="AH34" i="3"/>
  <c r="AH46" i="3" s="1"/>
  <c r="AG34" i="3"/>
  <c r="AG46" i="3" s="1"/>
  <c r="AF34" i="3"/>
  <c r="AF46" i="3" s="1"/>
  <c r="AE34" i="3"/>
  <c r="AE46" i="3" s="1"/>
  <c r="AD34" i="3"/>
  <c r="AD35" i="3" s="1"/>
  <c r="AC34" i="3"/>
  <c r="AC35" i="3" s="1"/>
  <c r="AB34" i="3"/>
  <c r="AB35" i="3" s="1"/>
  <c r="AA34" i="3"/>
  <c r="AA46" i="3" s="1"/>
  <c r="Z34" i="3"/>
  <c r="Z46" i="3" s="1"/>
  <c r="Y34" i="3"/>
  <c r="Y46" i="3" s="1"/>
  <c r="X34" i="3"/>
  <c r="X46" i="3" s="1"/>
  <c r="W34" i="3"/>
  <c r="W46" i="3" s="1"/>
  <c r="V34" i="3"/>
  <c r="V46" i="3" s="1"/>
  <c r="U34" i="3"/>
  <c r="U46" i="3" s="1"/>
  <c r="T34" i="3"/>
  <c r="T46" i="3" s="1"/>
  <c r="S34" i="3"/>
  <c r="S46" i="3" s="1"/>
  <c r="R34" i="3"/>
  <c r="Q34" i="3"/>
  <c r="P34" i="3"/>
  <c r="O34" i="3"/>
  <c r="O35" i="3" s="1"/>
  <c r="N34" i="3"/>
  <c r="N35" i="3" s="1"/>
  <c r="M34" i="3"/>
  <c r="M35" i="3" s="1"/>
  <c r="L34" i="3"/>
  <c r="L46" i="3" s="1"/>
  <c r="K34" i="3"/>
  <c r="K46" i="3" s="1"/>
  <c r="J34" i="3"/>
  <c r="J46" i="3" s="1"/>
  <c r="I34" i="3"/>
  <c r="I46" i="3" s="1"/>
  <c r="H34" i="3"/>
  <c r="H46" i="3" s="1"/>
  <c r="G34" i="3"/>
  <c r="G46" i="3" s="1"/>
  <c r="F34" i="3"/>
  <c r="E34" i="3"/>
  <c r="BW32" i="3"/>
  <c r="BV32" i="3"/>
  <c r="BU32" i="3"/>
  <c r="BP32" i="3"/>
  <c r="AY32" i="3"/>
  <c r="AX32" i="3"/>
  <c r="AW32" i="3"/>
  <c r="AR32" i="3"/>
  <c r="AA32" i="3"/>
  <c r="Z32" i="3"/>
  <c r="Y32" i="3"/>
  <c r="O32" i="3"/>
  <c r="CG31" i="3"/>
  <c r="CG45" i="3" s="1"/>
  <c r="CF31" i="3"/>
  <c r="CE31" i="3"/>
  <c r="CD31" i="3"/>
  <c r="CC31" i="3"/>
  <c r="CC45" i="3" s="1"/>
  <c r="CB31" i="3"/>
  <c r="CB45" i="3" s="1"/>
  <c r="CA31" i="3"/>
  <c r="CA45" i="3" s="1"/>
  <c r="BZ31" i="3"/>
  <c r="BZ32" i="3" s="1"/>
  <c r="BY31" i="3"/>
  <c r="BY32" i="3" s="1"/>
  <c r="BX31" i="3"/>
  <c r="BX32" i="3" s="1"/>
  <c r="BW31" i="3"/>
  <c r="BW45" i="3" s="1"/>
  <c r="BV31" i="3"/>
  <c r="BV45" i="3" s="1"/>
  <c r="BU31" i="3"/>
  <c r="BU45" i="3" s="1"/>
  <c r="BT31" i="3"/>
  <c r="BS31" i="3"/>
  <c r="BR31" i="3"/>
  <c r="BQ31" i="3"/>
  <c r="BQ45" i="3" s="1"/>
  <c r="BP31" i="3"/>
  <c r="BP45" i="3" s="1"/>
  <c r="BO31" i="3"/>
  <c r="BO45" i="3" s="1"/>
  <c r="BN31" i="3"/>
  <c r="BN45" i="3" s="1"/>
  <c r="BM31" i="3"/>
  <c r="BM45" i="3" s="1"/>
  <c r="BL31" i="3"/>
  <c r="BL45" i="3" s="1"/>
  <c r="BK31" i="3"/>
  <c r="BK32" i="3" s="1"/>
  <c r="BJ31" i="3"/>
  <c r="BJ32" i="3" s="1"/>
  <c r="BI31" i="3"/>
  <c r="BI32" i="3" s="1"/>
  <c r="BH31" i="3"/>
  <c r="BG31" i="3"/>
  <c r="BF31" i="3"/>
  <c r="BE31" i="3"/>
  <c r="BE45" i="3" s="1"/>
  <c r="BD31" i="3"/>
  <c r="BD45" i="3" s="1"/>
  <c r="BC31" i="3"/>
  <c r="BC45" i="3" s="1"/>
  <c r="BB31" i="3"/>
  <c r="BB45" i="3" s="1"/>
  <c r="BA31" i="3"/>
  <c r="BA45" i="3" s="1"/>
  <c r="AZ31" i="3"/>
  <c r="AZ45" i="3" s="1"/>
  <c r="AY31" i="3"/>
  <c r="AY45" i="3" s="1"/>
  <c r="AX31" i="3"/>
  <c r="AX45" i="3" s="1"/>
  <c r="AW31" i="3"/>
  <c r="AW45" i="3" s="1"/>
  <c r="AV31" i="3"/>
  <c r="AV32" i="3" s="1"/>
  <c r="AU31" i="3"/>
  <c r="AU32" i="3" s="1"/>
  <c r="AT31" i="3"/>
  <c r="AT32" i="3" s="1"/>
  <c r="AS31" i="3"/>
  <c r="AS45" i="3" s="1"/>
  <c r="AR31" i="3"/>
  <c r="AR45" i="3" s="1"/>
  <c r="AQ31" i="3"/>
  <c r="AQ45" i="3" s="1"/>
  <c r="AP31" i="3"/>
  <c r="AP45" i="3" s="1"/>
  <c r="AO31" i="3"/>
  <c r="AO45" i="3" s="1"/>
  <c r="AN31" i="3"/>
  <c r="AN45" i="3" s="1"/>
  <c r="AM31" i="3"/>
  <c r="AM45" i="3" s="1"/>
  <c r="AL31" i="3"/>
  <c r="AL45" i="3" s="1"/>
  <c r="AK31" i="3"/>
  <c r="AK45" i="3" s="1"/>
  <c r="AJ31" i="3"/>
  <c r="AI31" i="3"/>
  <c r="AH31" i="3"/>
  <c r="AG31" i="3"/>
  <c r="AG45" i="3" s="1"/>
  <c r="AF31" i="3"/>
  <c r="AF45" i="3" s="1"/>
  <c r="AE31" i="3"/>
  <c r="AE45" i="3" s="1"/>
  <c r="AD31" i="3"/>
  <c r="AD32" i="3" s="1"/>
  <c r="AC31" i="3"/>
  <c r="AC32" i="3" s="1"/>
  <c r="AB31" i="3"/>
  <c r="AB32" i="3" s="1"/>
  <c r="AA31" i="3"/>
  <c r="AA45" i="3" s="1"/>
  <c r="Z31" i="3"/>
  <c r="Z45" i="3" s="1"/>
  <c r="Y31" i="3"/>
  <c r="Y45" i="3" s="1"/>
  <c r="X31" i="3"/>
  <c r="W31" i="3"/>
  <c r="V31" i="3"/>
  <c r="U31" i="3"/>
  <c r="U45" i="3" s="1"/>
  <c r="T31" i="3"/>
  <c r="T45" i="3" s="1"/>
  <c r="S31" i="3"/>
  <c r="S45" i="3" s="1"/>
  <c r="R31" i="3"/>
  <c r="R45" i="3" s="1"/>
  <c r="Q31" i="3"/>
  <c r="Q45" i="3" s="1"/>
  <c r="P31" i="3"/>
  <c r="P45" i="3" s="1"/>
  <c r="O31" i="3"/>
  <c r="N31" i="3"/>
  <c r="N45" i="3" s="1"/>
  <c r="M31" i="3"/>
  <c r="M45" i="3" s="1"/>
  <c r="L31" i="3"/>
  <c r="K31" i="3"/>
  <c r="J31" i="3"/>
  <c r="I31" i="3"/>
  <c r="I45" i="3" s="1"/>
  <c r="H31" i="3"/>
  <c r="H45" i="3" s="1"/>
  <c r="G31" i="3"/>
  <c r="G45" i="3" s="1"/>
  <c r="F31" i="3"/>
  <c r="F45" i="3" s="1"/>
  <c r="E31" i="3"/>
  <c r="E45" i="3" s="1"/>
  <c r="CD29" i="3"/>
  <c r="CC29" i="3"/>
  <c r="CB29" i="3"/>
  <c r="CA29" i="3"/>
  <c r="BV29" i="3"/>
  <c r="BJ29" i="3"/>
  <c r="BF29" i="3"/>
  <c r="BE29" i="3"/>
  <c r="BD29" i="3"/>
  <c r="BC29" i="3"/>
  <c r="AX29" i="3"/>
  <c r="AL29" i="3"/>
  <c r="Z29" i="3"/>
  <c r="U29" i="3"/>
  <c r="N29" i="3"/>
  <c r="I29" i="3"/>
  <c r="CG28" i="3"/>
  <c r="CG44" i="3" s="1"/>
  <c r="CF28" i="3"/>
  <c r="CF44" i="3" s="1"/>
  <c r="CE28" i="3"/>
  <c r="CE44" i="3" s="1"/>
  <c r="CD28" i="3"/>
  <c r="CD44" i="3" s="1"/>
  <c r="CC28" i="3"/>
  <c r="CC44" i="3" s="1"/>
  <c r="CB28" i="3"/>
  <c r="CA28" i="3"/>
  <c r="CA44" i="3" s="1"/>
  <c r="BZ28" i="3"/>
  <c r="BY28" i="3"/>
  <c r="BX28" i="3"/>
  <c r="BW28" i="3"/>
  <c r="BW44" i="3" s="1"/>
  <c r="BV28" i="3"/>
  <c r="BV44" i="3" s="1"/>
  <c r="BU28" i="3"/>
  <c r="BU44" i="3" s="1"/>
  <c r="BT28" i="3"/>
  <c r="BT44" i="3" s="1"/>
  <c r="BS28" i="3"/>
  <c r="BS44" i="3" s="1"/>
  <c r="BR28" i="3"/>
  <c r="BR44" i="3" s="1"/>
  <c r="BQ28" i="3"/>
  <c r="BQ44" i="3" s="1"/>
  <c r="BP28" i="3"/>
  <c r="BP44" i="3" s="1"/>
  <c r="BO28" i="3"/>
  <c r="BO44" i="3" s="1"/>
  <c r="BN28" i="3"/>
  <c r="BM28" i="3"/>
  <c r="BL28" i="3"/>
  <c r="BK28" i="3"/>
  <c r="BK29" i="3" s="1"/>
  <c r="BJ28" i="3"/>
  <c r="BI28" i="3"/>
  <c r="BI29" i="3" s="1"/>
  <c r="BH28" i="3"/>
  <c r="BH44" i="3" s="1"/>
  <c r="BG28" i="3"/>
  <c r="BG44" i="3" s="1"/>
  <c r="BF28" i="3"/>
  <c r="BF44" i="3" s="1"/>
  <c r="BE28" i="3"/>
  <c r="BE44" i="3" s="1"/>
  <c r="BD28" i="3"/>
  <c r="BD44" i="3" s="1"/>
  <c r="BC28" i="3"/>
  <c r="BC44" i="3" s="1"/>
  <c r="BB28" i="3"/>
  <c r="BA28" i="3"/>
  <c r="AZ28" i="3"/>
  <c r="AY28" i="3"/>
  <c r="AY44" i="3" s="1"/>
  <c r="AX28" i="3"/>
  <c r="AX44" i="3" s="1"/>
  <c r="AW28" i="3"/>
  <c r="AW29" i="3" s="1"/>
  <c r="AV28" i="3"/>
  <c r="AV29" i="3" s="1"/>
  <c r="AU28" i="3"/>
  <c r="AU29" i="3" s="1"/>
  <c r="AT28" i="3"/>
  <c r="AT29" i="3" s="1"/>
  <c r="AS28" i="3"/>
  <c r="AS44" i="3" s="1"/>
  <c r="AR28" i="3"/>
  <c r="AR44" i="3" s="1"/>
  <c r="AQ28" i="3"/>
  <c r="AQ44" i="3" s="1"/>
  <c r="AP28" i="3"/>
  <c r="AO28" i="3"/>
  <c r="AN28" i="3"/>
  <c r="AM28" i="3"/>
  <c r="AM44" i="3" s="1"/>
  <c r="AL28" i="3"/>
  <c r="AL44" i="3" s="1"/>
  <c r="AK28" i="3"/>
  <c r="AK44" i="3" s="1"/>
  <c r="AJ28" i="3"/>
  <c r="AI28" i="3"/>
  <c r="AH28" i="3"/>
  <c r="AH44" i="3" s="1"/>
  <c r="AG28" i="3"/>
  <c r="AG29" i="3" s="1"/>
  <c r="AF28" i="3"/>
  <c r="AF29" i="3" s="1"/>
  <c r="AE28" i="3"/>
  <c r="AE29" i="3" s="1"/>
  <c r="AD28" i="3"/>
  <c r="AC28" i="3"/>
  <c r="AB28" i="3"/>
  <c r="AA28" i="3"/>
  <c r="AA44" i="3" s="1"/>
  <c r="Z28" i="3"/>
  <c r="Z44" i="3" s="1"/>
  <c r="Y28" i="3"/>
  <c r="Y44" i="3" s="1"/>
  <c r="X28" i="3"/>
  <c r="W28" i="3"/>
  <c r="V28" i="3"/>
  <c r="V44" i="3" s="1"/>
  <c r="U28" i="3"/>
  <c r="U44" i="3" s="1"/>
  <c r="T28" i="3"/>
  <c r="T44" i="3" s="1"/>
  <c r="S28" i="3"/>
  <c r="S44" i="3" s="1"/>
  <c r="R28" i="3"/>
  <c r="Q28" i="3"/>
  <c r="P28" i="3"/>
  <c r="O28" i="3"/>
  <c r="O44" i="3" s="1"/>
  <c r="N28" i="3"/>
  <c r="N44" i="3" s="1"/>
  <c r="M28" i="3"/>
  <c r="M29" i="3" s="1"/>
  <c r="L28" i="3"/>
  <c r="K28" i="3"/>
  <c r="J28" i="3"/>
  <c r="J44" i="3" s="1"/>
  <c r="I28" i="3"/>
  <c r="I44" i="3" s="1"/>
  <c r="H28" i="3"/>
  <c r="H44" i="3" s="1"/>
  <c r="G28" i="3"/>
  <c r="G44" i="3" s="1"/>
  <c r="F28" i="3"/>
  <c r="E28" i="3"/>
  <c r="BE26" i="3"/>
  <c r="BD26" i="3"/>
  <c r="AX26" i="3"/>
  <c r="AS26" i="3"/>
  <c r="I26" i="3"/>
  <c r="H26" i="3"/>
  <c r="CG25" i="3"/>
  <c r="CG43" i="3" s="1"/>
  <c r="CF25" i="3"/>
  <c r="CE25" i="3"/>
  <c r="CD25" i="3"/>
  <c r="CC25" i="3"/>
  <c r="CC26" i="3" s="1"/>
  <c r="CB25" i="3"/>
  <c r="CB26" i="3" s="1"/>
  <c r="CA25" i="3"/>
  <c r="CA26" i="3" s="1"/>
  <c r="BZ25" i="3"/>
  <c r="BY25" i="3"/>
  <c r="BY43" i="3" s="1"/>
  <c r="BX25" i="3"/>
  <c r="BX43" i="3" s="1"/>
  <c r="BW25" i="3"/>
  <c r="BW43" i="3" s="1"/>
  <c r="BV25" i="3"/>
  <c r="BV43" i="3" s="1"/>
  <c r="BU25" i="3"/>
  <c r="BU43" i="3" s="1"/>
  <c r="BT25" i="3"/>
  <c r="BS25" i="3"/>
  <c r="BR25" i="3"/>
  <c r="BQ25" i="3"/>
  <c r="BQ43" i="3" s="1"/>
  <c r="BP25" i="3"/>
  <c r="BP43" i="3" s="1"/>
  <c r="BO25" i="3"/>
  <c r="BO26" i="3" s="1"/>
  <c r="BN25" i="3"/>
  <c r="BN26" i="3" s="1"/>
  <c r="BM25" i="3"/>
  <c r="BM26" i="3" s="1"/>
  <c r="BL25" i="3"/>
  <c r="BL43" i="3" s="1"/>
  <c r="BK25" i="3"/>
  <c r="BK43" i="3" s="1"/>
  <c r="BJ25" i="3"/>
  <c r="BJ43" i="3" s="1"/>
  <c r="BI25" i="3"/>
  <c r="BI43" i="3" s="1"/>
  <c r="BH25" i="3"/>
  <c r="BG25" i="3"/>
  <c r="BF25" i="3"/>
  <c r="BE25" i="3"/>
  <c r="BE43" i="3" s="1"/>
  <c r="BD25" i="3"/>
  <c r="BD43" i="3" s="1"/>
  <c r="BC25" i="3"/>
  <c r="BC43" i="3" s="1"/>
  <c r="BB25" i="3"/>
  <c r="BA25" i="3"/>
  <c r="BA43" i="3" s="1"/>
  <c r="AZ25" i="3"/>
  <c r="AZ43" i="3" s="1"/>
  <c r="AY25" i="3"/>
  <c r="AY43" i="3" s="1"/>
  <c r="AX25" i="3"/>
  <c r="AX43" i="3" s="1"/>
  <c r="AW25" i="3"/>
  <c r="AW43" i="3" s="1"/>
  <c r="AV25" i="3"/>
  <c r="AV26" i="3" s="1"/>
  <c r="AU25" i="3"/>
  <c r="AU26" i="3" s="1"/>
  <c r="AT25" i="3"/>
  <c r="AT26" i="3" s="1"/>
  <c r="AS25" i="3"/>
  <c r="AS43" i="3" s="1"/>
  <c r="AR25" i="3"/>
  <c r="AR43" i="3" s="1"/>
  <c r="AQ25" i="3"/>
  <c r="AP25" i="3"/>
  <c r="AO25" i="3"/>
  <c r="AO43" i="3" s="1"/>
  <c r="AN25" i="3"/>
  <c r="AN43" i="3" s="1"/>
  <c r="AM25" i="3"/>
  <c r="AM43" i="3" s="1"/>
  <c r="AL25" i="3"/>
  <c r="AL43" i="3" s="1"/>
  <c r="AK25" i="3"/>
  <c r="AK43" i="3" s="1"/>
  <c r="AJ25" i="3"/>
  <c r="AI25" i="3"/>
  <c r="AH25" i="3"/>
  <c r="AG25" i="3"/>
  <c r="AG26" i="3" s="1"/>
  <c r="AF25" i="3"/>
  <c r="AF26" i="3" s="1"/>
  <c r="AE25" i="3"/>
  <c r="AE26" i="3" s="1"/>
  <c r="AD25" i="3"/>
  <c r="AC25" i="3"/>
  <c r="AC43" i="3" s="1"/>
  <c r="AB25" i="3"/>
  <c r="AB43" i="3" s="1"/>
  <c r="AA25" i="3"/>
  <c r="AA43" i="3" s="1"/>
  <c r="Z25" i="3"/>
  <c r="Z43" i="3" s="1"/>
  <c r="Y25" i="3"/>
  <c r="Y43" i="3" s="1"/>
  <c r="X25" i="3"/>
  <c r="W25" i="3"/>
  <c r="V25" i="3"/>
  <c r="U25" i="3"/>
  <c r="U43" i="3" s="1"/>
  <c r="T25" i="3"/>
  <c r="T43" i="3" s="1"/>
  <c r="S25" i="3"/>
  <c r="R25" i="3"/>
  <c r="R26" i="3" s="1"/>
  <c r="Q25" i="3"/>
  <c r="Q26" i="3" s="1"/>
  <c r="P25" i="3"/>
  <c r="P26" i="3" s="1"/>
  <c r="O25" i="3"/>
  <c r="O43" i="3" s="1"/>
  <c r="N25" i="3"/>
  <c r="N43" i="3" s="1"/>
  <c r="M25" i="3"/>
  <c r="M43" i="3" s="1"/>
  <c r="L25" i="3"/>
  <c r="K25" i="3"/>
  <c r="J25" i="3"/>
  <c r="I25" i="3"/>
  <c r="I43" i="3" s="1"/>
  <c r="H25" i="3"/>
  <c r="H43" i="3" s="1"/>
  <c r="G25" i="3"/>
  <c r="F25" i="3"/>
  <c r="F43" i="3" s="1"/>
  <c r="E25" i="3"/>
  <c r="E43" i="3" s="1"/>
  <c r="CC23" i="3"/>
  <c r="CB23" i="3"/>
  <c r="BW23" i="3"/>
  <c r="BA23" i="3"/>
  <c r="AY23" i="3"/>
  <c r="AS23" i="3"/>
  <c r="AR23" i="3"/>
  <c r="AQ23" i="3"/>
  <c r="AA23" i="3"/>
  <c r="O23" i="3"/>
  <c r="CG22" i="3"/>
  <c r="CG42" i="3" s="1"/>
  <c r="CF22" i="3"/>
  <c r="CF42" i="3" s="1"/>
  <c r="CE22" i="3"/>
  <c r="CE42" i="3" s="1"/>
  <c r="CD22" i="3"/>
  <c r="CD42" i="3" s="1"/>
  <c r="CC22" i="3"/>
  <c r="CB22" i="3"/>
  <c r="CA22" i="3"/>
  <c r="CA42" i="3" s="1"/>
  <c r="BZ22" i="3"/>
  <c r="BY22" i="3"/>
  <c r="BY42" i="3" s="1"/>
  <c r="BX22" i="3"/>
  <c r="BX42" i="3" s="1"/>
  <c r="BW22" i="3"/>
  <c r="BW42" i="3" s="1"/>
  <c r="BV22" i="3"/>
  <c r="BV42" i="3" s="1"/>
  <c r="BU22" i="3"/>
  <c r="BU42" i="3" s="1"/>
  <c r="BT22" i="3"/>
  <c r="BT42" i="3" s="1"/>
  <c r="BS22" i="3"/>
  <c r="BS42" i="3" s="1"/>
  <c r="BR22" i="3"/>
  <c r="BR42" i="3" s="1"/>
  <c r="BQ22" i="3"/>
  <c r="BQ42" i="3" s="1"/>
  <c r="BP22" i="3"/>
  <c r="BP42" i="3" s="1"/>
  <c r="BO22" i="3"/>
  <c r="BO42" i="3" s="1"/>
  <c r="BN22" i="3"/>
  <c r="BN23" i="3" s="1"/>
  <c r="BM22" i="3"/>
  <c r="BM23" i="3" s="1"/>
  <c r="BL22" i="3"/>
  <c r="BL23" i="3" s="1"/>
  <c r="BK22" i="3"/>
  <c r="BK42" i="3" s="1"/>
  <c r="BJ22" i="3"/>
  <c r="BJ42" i="3" s="1"/>
  <c r="BI22" i="3"/>
  <c r="BI42" i="3" s="1"/>
  <c r="BH22" i="3"/>
  <c r="BH42" i="3" s="1"/>
  <c r="BG22" i="3"/>
  <c r="BG42" i="3" s="1"/>
  <c r="BF22" i="3"/>
  <c r="BF42" i="3" s="1"/>
  <c r="BE22" i="3"/>
  <c r="BE42" i="3" s="1"/>
  <c r="BD22" i="3"/>
  <c r="BD42" i="3" s="1"/>
  <c r="BC22" i="3"/>
  <c r="BC42" i="3" s="1"/>
  <c r="BB22" i="3"/>
  <c r="BA22" i="3"/>
  <c r="BA42" i="3" s="1"/>
  <c r="AZ22" i="3"/>
  <c r="AZ42" i="3" s="1"/>
  <c r="AY22" i="3"/>
  <c r="AY42" i="3" s="1"/>
  <c r="AX22" i="3"/>
  <c r="AX23" i="3" s="1"/>
  <c r="AW22" i="3"/>
  <c r="AW23" i="3" s="1"/>
  <c r="AV22" i="3"/>
  <c r="AV42" i="3" s="1"/>
  <c r="AU22" i="3"/>
  <c r="AU42" i="3" s="1"/>
  <c r="AT22" i="3"/>
  <c r="AT42" i="3" s="1"/>
  <c r="AS22" i="3"/>
  <c r="AS42" i="3" s="1"/>
  <c r="AR22" i="3"/>
  <c r="AR42" i="3" s="1"/>
  <c r="AQ22" i="3"/>
  <c r="AQ42" i="3" s="1"/>
  <c r="AP22" i="3"/>
  <c r="AO22" i="3"/>
  <c r="AO42" i="3" s="1"/>
  <c r="AN22" i="3"/>
  <c r="AN42" i="3" s="1"/>
  <c r="AM22" i="3"/>
  <c r="AM42" i="3" s="1"/>
  <c r="AL22" i="3"/>
  <c r="AL42" i="3" s="1"/>
  <c r="AK22" i="3"/>
  <c r="AK42" i="3" s="1"/>
  <c r="AJ22" i="3"/>
  <c r="AJ42" i="3" s="1"/>
  <c r="AI22" i="3"/>
  <c r="AI42" i="3" s="1"/>
  <c r="AH22" i="3"/>
  <c r="AH42" i="3" s="1"/>
  <c r="AG22" i="3"/>
  <c r="AG42" i="3" s="1"/>
  <c r="AF22" i="3"/>
  <c r="AF42" i="3" s="1"/>
  <c r="AE22" i="3"/>
  <c r="AE42" i="3" s="1"/>
  <c r="AD22" i="3"/>
  <c r="AC22" i="3"/>
  <c r="AC42" i="3" s="1"/>
  <c r="AB22" i="3"/>
  <c r="AB42" i="3" s="1"/>
  <c r="AA22" i="3"/>
  <c r="AA42" i="3" s="1"/>
  <c r="Z22" i="3"/>
  <c r="Z42" i="3" s="1"/>
  <c r="Y22" i="3"/>
  <c r="Y42" i="3" s="1"/>
  <c r="X22" i="3"/>
  <c r="X42" i="3" s="1"/>
  <c r="W22" i="3"/>
  <c r="W42" i="3" s="1"/>
  <c r="V22" i="3"/>
  <c r="V42" i="3" s="1"/>
  <c r="U22" i="3"/>
  <c r="U42" i="3" s="1"/>
  <c r="T22" i="3"/>
  <c r="T42" i="3" s="1"/>
  <c r="S22" i="3"/>
  <c r="S42" i="3" s="1"/>
  <c r="R22" i="3"/>
  <c r="R23" i="3" s="1"/>
  <c r="Q22" i="3"/>
  <c r="Q23" i="3" s="1"/>
  <c r="P22" i="3"/>
  <c r="P42" i="3" s="1"/>
  <c r="O22" i="3"/>
  <c r="O42" i="3" s="1"/>
  <c r="N22" i="3"/>
  <c r="N42" i="3" s="1"/>
  <c r="M22" i="3"/>
  <c r="M42" i="3" s="1"/>
  <c r="L22" i="3"/>
  <c r="L42" i="3" s="1"/>
  <c r="K22" i="3"/>
  <c r="K42" i="3" s="1"/>
  <c r="J22" i="3"/>
  <c r="J42" i="3" s="1"/>
  <c r="I22" i="3"/>
  <c r="I42" i="3" s="1"/>
  <c r="H22" i="3"/>
  <c r="H42" i="3" s="1"/>
  <c r="G22" i="3"/>
  <c r="G42" i="3" s="1"/>
  <c r="F22" i="3"/>
  <c r="E22" i="3"/>
  <c r="E42" i="3" s="1"/>
  <c r="AN17" i="3"/>
  <c r="AB17" i="3"/>
  <c r="Z17" i="3"/>
  <c r="M17" i="3"/>
  <c r="CG16" i="3"/>
  <c r="CG40" i="3" s="1"/>
  <c r="CF16" i="3"/>
  <c r="CF17" i="3" s="1"/>
  <c r="CE16" i="3"/>
  <c r="CE40" i="3" s="1"/>
  <c r="CD16" i="3"/>
  <c r="CD40" i="3" s="1"/>
  <c r="CC16" i="3"/>
  <c r="CC40" i="3" s="1"/>
  <c r="CB16" i="3"/>
  <c r="CB40" i="3" s="1"/>
  <c r="CA16" i="3"/>
  <c r="CA40" i="3" s="1"/>
  <c r="BZ16" i="3"/>
  <c r="BZ40" i="3" s="1"/>
  <c r="BY16" i="3"/>
  <c r="BY40" i="3" s="1"/>
  <c r="BX16" i="3"/>
  <c r="BX40" i="3" s="1"/>
  <c r="BW16" i="3"/>
  <c r="BW40" i="3" s="1"/>
  <c r="BV16" i="3"/>
  <c r="BV40" i="3" s="1"/>
  <c r="BU16" i="3"/>
  <c r="BU40" i="3" s="1"/>
  <c r="BT16" i="3"/>
  <c r="BS16" i="3"/>
  <c r="BS40" i="3" s="1"/>
  <c r="BR16" i="3"/>
  <c r="BR40" i="3" s="1"/>
  <c r="BQ16" i="3"/>
  <c r="BQ40" i="3" s="1"/>
  <c r="BP16" i="3"/>
  <c r="BP40" i="3" s="1"/>
  <c r="BO16" i="3"/>
  <c r="BO40" i="3" s="1"/>
  <c r="BN16" i="3"/>
  <c r="BN40" i="3" s="1"/>
  <c r="BM16" i="3"/>
  <c r="BM40" i="3" s="1"/>
  <c r="BL16" i="3"/>
  <c r="BL40" i="3" s="1"/>
  <c r="BK16" i="3"/>
  <c r="BK40" i="3" s="1"/>
  <c r="BJ16" i="3"/>
  <c r="BJ40" i="3" s="1"/>
  <c r="BI16" i="3"/>
  <c r="BI40" i="3" s="1"/>
  <c r="BH16" i="3"/>
  <c r="BG16" i="3"/>
  <c r="BG40" i="3" s="1"/>
  <c r="BF16" i="3"/>
  <c r="BF40" i="3" s="1"/>
  <c r="BE16" i="3"/>
  <c r="BE40" i="3" s="1"/>
  <c r="BD16" i="3"/>
  <c r="BD40" i="3" s="1"/>
  <c r="BC16" i="3"/>
  <c r="BC40" i="3" s="1"/>
  <c r="BB16" i="3"/>
  <c r="BB40" i="3" s="1"/>
  <c r="BA16" i="3"/>
  <c r="BA40" i="3" s="1"/>
  <c r="AZ16" i="3"/>
  <c r="AZ40" i="3" s="1"/>
  <c r="AY16" i="3"/>
  <c r="AY17" i="3" s="1"/>
  <c r="AX16" i="3"/>
  <c r="AX17" i="3" s="1"/>
  <c r="AW16" i="3"/>
  <c r="AW40" i="3" s="1"/>
  <c r="AV16" i="3"/>
  <c r="AU16" i="3"/>
  <c r="AU40" i="3" s="1"/>
  <c r="AT16" i="3"/>
  <c r="AT40" i="3" s="1"/>
  <c r="AS16" i="3"/>
  <c r="AS40" i="3" s="1"/>
  <c r="AR16" i="3"/>
  <c r="AR40" i="3" s="1"/>
  <c r="AQ16" i="3"/>
  <c r="AQ40" i="3" s="1"/>
  <c r="AP16" i="3"/>
  <c r="AP40" i="3" s="1"/>
  <c r="AO16" i="3"/>
  <c r="AO40" i="3" s="1"/>
  <c r="AN16" i="3"/>
  <c r="AN40" i="3" s="1"/>
  <c r="AM16" i="3"/>
  <c r="AM40" i="3" s="1"/>
  <c r="AL16" i="3"/>
  <c r="AL40" i="3" s="1"/>
  <c r="AK16" i="3"/>
  <c r="AK40" i="3" s="1"/>
  <c r="AJ16" i="3"/>
  <c r="AJ17" i="3" s="1"/>
  <c r="AI16" i="3"/>
  <c r="AI40" i="3" s="1"/>
  <c r="AH16" i="3"/>
  <c r="AH40" i="3" s="1"/>
  <c r="AG16" i="3"/>
  <c r="AG40" i="3" s="1"/>
  <c r="AF16" i="3"/>
  <c r="AF40" i="3" s="1"/>
  <c r="AE16" i="3"/>
  <c r="AE40" i="3" s="1"/>
  <c r="AD16" i="3"/>
  <c r="AD40" i="3" s="1"/>
  <c r="AC16" i="3"/>
  <c r="AC40" i="3" s="1"/>
  <c r="AB16" i="3"/>
  <c r="AB40" i="3" s="1"/>
  <c r="AA16" i="3"/>
  <c r="AA40" i="3" s="1"/>
  <c r="Z16" i="3"/>
  <c r="Z40" i="3" s="1"/>
  <c r="Y16" i="3"/>
  <c r="Y40" i="3" s="1"/>
  <c r="X16" i="3"/>
  <c r="W16" i="3"/>
  <c r="W40" i="3" s="1"/>
  <c r="V16" i="3"/>
  <c r="V40" i="3" s="1"/>
  <c r="U16" i="3"/>
  <c r="U17" i="3" s="1"/>
  <c r="T16" i="3"/>
  <c r="T40" i="3" s="1"/>
  <c r="S16" i="3"/>
  <c r="S40" i="3" s="1"/>
  <c r="R16" i="3"/>
  <c r="R40" i="3" s="1"/>
  <c r="Q16" i="3"/>
  <c r="Q40" i="3" s="1"/>
  <c r="P16" i="3"/>
  <c r="P40" i="3" s="1"/>
  <c r="O16" i="3"/>
  <c r="O40" i="3" s="1"/>
  <c r="N16" i="3"/>
  <c r="N40" i="3" s="1"/>
  <c r="M16" i="3"/>
  <c r="M40" i="3" s="1"/>
  <c r="L16" i="3"/>
  <c r="K16" i="3"/>
  <c r="K40" i="3" s="1"/>
  <c r="J16" i="3"/>
  <c r="J40" i="3" s="1"/>
  <c r="I16" i="3"/>
  <c r="I40" i="3" s="1"/>
  <c r="H16" i="3"/>
  <c r="H40" i="3" s="1"/>
  <c r="G16" i="3"/>
  <c r="G40" i="3" s="1"/>
  <c r="F16" i="3"/>
  <c r="F40" i="3" s="1"/>
  <c r="E16" i="3"/>
  <c r="E40" i="3" s="1"/>
  <c r="CD14" i="3"/>
  <c r="BV14" i="3"/>
  <c r="BU14" i="3"/>
  <c r="BT14" i="3"/>
  <c r="BJ14" i="3"/>
  <c r="BH14" i="3"/>
  <c r="BF14" i="3"/>
  <c r="BD14" i="3"/>
  <c r="BC14" i="3"/>
  <c r="AX14" i="3"/>
  <c r="AT14" i="3"/>
  <c r="AL14" i="3"/>
  <c r="AK14" i="3"/>
  <c r="AJ14" i="3"/>
  <c r="Y14" i="3"/>
  <c r="N14" i="3"/>
  <c r="M14" i="3"/>
  <c r="CG13" i="3"/>
  <c r="CG39" i="3" s="1"/>
  <c r="CF13" i="3"/>
  <c r="CF39" i="3" s="1"/>
  <c r="CE13" i="3"/>
  <c r="CE39" i="3" s="1"/>
  <c r="CD13" i="3"/>
  <c r="CD39" i="3" s="1"/>
  <c r="CC13" i="3"/>
  <c r="CC39" i="3" s="1"/>
  <c r="CB13" i="3"/>
  <c r="CB39" i="3" s="1"/>
  <c r="CA13" i="3"/>
  <c r="CA39" i="3" s="1"/>
  <c r="BZ13" i="3"/>
  <c r="BZ39" i="3" s="1"/>
  <c r="BY13" i="3"/>
  <c r="BY39" i="3" s="1"/>
  <c r="BX13" i="3"/>
  <c r="BX39" i="3" s="1"/>
  <c r="BW13" i="3"/>
  <c r="BW39" i="3" s="1"/>
  <c r="BV13" i="3"/>
  <c r="BV39" i="3" s="1"/>
  <c r="BU13" i="3"/>
  <c r="BU39" i="3" s="1"/>
  <c r="BT13" i="3"/>
  <c r="BT39" i="3" s="1"/>
  <c r="BS13" i="3"/>
  <c r="BS39" i="3" s="1"/>
  <c r="BR13" i="3"/>
  <c r="BR39" i="3" s="1"/>
  <c r="BQ13" i="3"/>
  <c r="BQ14" i="3" s="1"/>
  <c r="BP13" i="3"/>
  <c r="BP14" i="3" s="1"/>
  <c r="BO13" i="3"/>
  <c r="BO39" i="3" s="1"/>
  <c r="BN13" i="3"/>
  <c r="BN39" i="3" s="1"/>
  <c r="BM13" i="3"/>
  <c r="BM39" i="3" s="1"/>
  <c r="BL13" i="3"/>
  <c r="BL39" i="3" s="1"/>
  <c r="BK13" i="3"/>
  <c r="BK39" i="3" s="1"/>
  <c r="BJ13" i="3"/>
  <c r="BJ39" i="3" s="1"/>
  <c r="BI13" i="3"/>
  <c r="BI39" i="3" s="1"/>
  <c r="BH13" i="3"/>
  <c r="BH39" i="3" s="1"/>
  <c r="BG13" i="3"/>
  <c r="BG39" i="3" s="1"/>
  <c r="BF13" i="3"/>
  <c r="BF39" i="3" s="1"/>
  <c r="BE13" i="3"/>
  <c r="BE39" i="3" s="1"/>
  <c r="BD13" i="3"/>
  <c r="BD39" i="3" s="1"/>
  <c r="BC13" i="3"/>
  <c r="BC39" i="3" s="1"/>
  <c r="BB13" i="3"/>
  <c r="BB39" i="3" s="1"/>
  <c r="BA13" i="3"/>
  <c r="BA14" i="3" s="1"/>
  <c r="AZ13" i="3"/>
  <c r="AZ14" i="3" s="1"/>
  <c r="AY13" i="3"/>
  <c r="AY39" i="3" s="1"/>
  <c r="AX13" i="3"/>
  <c r="AX39" i="3" s="1"/>
  <c r="AW13" i="3"/>
  <c r="AW39" i="3" s="1"/>
  <c r="AV13" i="3"/>
  <c r="AV39" i="3" s="1"/>
  <c r="AU13" i="3"/>
  <c r="AU39" i="3" s="1"/>
  <c r="AT13" i="3"/>
  <c r="AT39" i="3" s="1"/>
  <c r="AS13" i="3"/>
  <c r="AS39" i="3" s="1"/>
  <c r="AR13" i="3"/>
  <c r="AR39" i="3" s="1"/>
  <c r="AQ13" i="3"/>
  <c r="AQ39" i="3" s="1"/>
  <c r="AP13" i="3"/>
  <c r="AP39" i="3" s="1"/>
  <c r="AO13" i="3"/>
  <c r="AO39" i="3" s="1"/>
  <c r="AN13" i="3"/>
  <c r="AN39" i="3" s="1"/>
  <c r="AM13" i="3"/>
  <c r="AM39" i="3" s="1"/>
  <c r="AL13" i="3"/>
  <c r="AL39" i="3" s="1"/>
  <c r="AK13" i="3"/>
  <c r="AK39" i="3" s="1"/>
  <c r="AJ13" i="3"/>
  <c r="AJ39" i="3" s="1"/>
  <c r="AI13" i="3"/>
  <c r="AI39" i="3" s="1"/>
  <c r="AH13" i="3"/>
  <c r="AH39" i="3" s="1"/>
  <c r="AG13" i="3"/>
  <c r="AG39" i="3" s="1"/>
  <c r="AF13" i="3"/>
  <c r="AF39" i="3" s="1"/>
  <c r="AE13" i="3"/>
  <c r="AE39" i="3" s="1"/>
  <c r="AD13" i="3"/>
  <c r="AD39" i="3" s="1"/>
  <c r="AC13" i="3"/>
  <c r="AC39" i="3" s="1"/>
  <c r="AB13" i="3"/>
  <c r="AB39" i="3" s="1"/>
  <c r="AA13" i="3"/>
  <c r="AA39" i="3" s="1"/>
  <c r="Z13" i="3"/>
  <c r="Z39" i="3" s="1"/>
  <c r="Y13" i="3"/>
  <c r="Y39" i="3" s="1"/>
  <c r="X13" i="3"/>
  <c r="X39" i="3" s="1"/>
  <c r="W13" i="3"/>
  <c r="W39" i="3" s="1"/>
  <c r="V13" i="3"/>
  <c r="V39" i="3" s="1"/>
  <c r="U13" i="3"/>
  <c r="U39" i="3" s="1"/>
  <c r="T13" i="3"/>
  <c r="T39" i="3" s="1"/>
  <c r="S13" i="3"/>
  <c r="S39" i="3" s="1"/>
  <c r="R13" i="3"/>
  <c r="R39" i="3" s="1"/>
  <c r="Q13" i="3"/>
  <c r="Q39" i="3" s="1"/>
  <c r="P13" i="3"/>
  <c r="P39" i="3" s="1"/>
  <c r="O13" i="3"/>
  <c r="O39" i="3" s="1"/>
  <c r="N13" i="3"/>
  <c r="N39" i="3" s="1"/>
  <c r="M13" i="3"/>
  <c r="M39" i="3" s="1"/>
  <c r="L13" i="3"/>
  <c r="L39" i="3" s="1"/>
  <c r="K13" i="3"/>
  <c r="K39" i="3" s="1"/>
  <c r="J13" i="3"/>
  <c r="J39" i="3" s="1"/>
  <c r="I13" i="3"/>
  <c r="I39" i="3" s="1"/>
  <c r="H13" i="3"/>
  <c r="H39" i="3" s="1"/>
  <c r="G13" i="3"/>
  <c r="G39" i="3" s="1"/>
  <c r="F13" i="3"/>
  <c r="F39" i="3" s="1"/>
  <c r="E13" i="3"/>
  <c r="E14" i="3" s="1"/>
  <c r="AN7" i="3"/>
  <c r="AN71" i="3" s="1"/>
  <c r="AM7" i="3"/>
  <c r="AM71" i="3" s="1"/>
  <c r="CG6" i="3"/>
  <c r="CF6" i="3"/>
  <c r="CE6" i="3"/>
  <c r="CA6" i="3"/>
  <c r="BZ6" i="3"/>
  <c r="BU6" i="3"/>
  <c r="BT6" i="3"/>
  <c r="BS6" i="3"/>
  <c r="BI6" i="3"/>
  <c r="AW6" i="3"/>
  <c r="AV6" i="3"/>
  <c r="AU6" i="3"/>
  <c r="AQ6" i="3"/>
  <c r="AP6" i="3"/>
  <c r="AK6" i="3"/>
  <c r="AJ6" i="3"/>
  <c r="AI6" i="3"/>
  <c r="Y6" i="3"/>
  <c r="M6" i="3"/>
  <c r="L6" i="3"/>
  <c r="K6" i="3"/>
  <c r="G6" i="3"/>
  <c r="F6" i="3"/>
  <c r="E6" i="3"/>
  <c r="CG5" i="3"/>
  <c r="CG41" i="3" s="1"/>
  <c r="CF5" i="3"/>
  <c r="CF41" i="3" s="1"/>
  <c r="CE5" i="3"/>
  <c r="CE41" i="3" s="1"/>
  <c r="CD5" i="3"/>
  <c r="CD6" i="3" s="1"/>
  <c r="CC5" i="3"/>
  <c r="CC41" i="3" s="1"/>
  <c r="CB5" i="3"/>
  <c r="CB41" i="3" s="1"/>
  <c r="CA5" i="3"/>
  <c r="CA41" i="3" s="1"/>
  <c r="BZ5" i="3"/>
  <c r="BZ41" i="3" s="1"/>
  <c r="BY5" i="3"/>
  <c r="BY41" i="3" s="1"/>
  <c r="BX5" i="3"/>
  <c r="BX41" i="3" s="1"/>
  <c r="BW5" i="3"/>
  <c r="BW41" i="3" s="1"/>
  <c r="BV5" i="3"/>
  <c r="BV41" i="3" s="1"/>
  <c r="BU5" i="3"/>
  <c r="BU41" i="3" s="1"/>
  <c r="BT5" i="3"/>
  <c r="BT41" i="3" s="1"/>
  <c r="BS5" i="3"/>
  <c r="BS41" i="3" s="1"/>
  <c r="BR5" i="3"/>
  <c r="BR41" i="3" s="1"/>
  <c r="BQ5" i="3"/>
  <c r="BQ41" i="3" s="1"/>
  <c r="BP5" i="3"/>
  <c r="BP41" i="3" s="1"/>
  <c r="BO5" i="3"/>
  <c r="BO41" i="3" s="1"/>
  <c r="BN5" i="3"/>
  <c r="BN41" i="3" s="1"/>
  <c r="BM5" i="3"/>
  <c r="BM41" i="3" s="1"/>
  <c r="BL5" i="3"/>
  <c r="BL41" i="3" s="1"/>
  <c r="BK5" i="3"/>
  <c r="BK41" i="3" s="1"/>
  <c r="BJ5" i="3"/>
  <c r="BJ41" i="3" s="1"/>
  <c r="BI5" i="3"/>
  <c r="BI41" i="3" s="1"/>
  <c r="BH5" i="3"/>
  <c r="BH41" i="3" s="1"/>
  <c r="BG5" i="3"/>
  <c r="BG41" i="3" s="1"/>
  <c r="BF5" i="3"/>
  <c r="BF41" i="3" s="1"/>
  <c r="BE5" i="3"/>
  <c r="BE41" i="3" s="1"/>
  <c r="BD5" i="3"/>
  <c r="BD41" i="3" s="1"/>
  <c r="BC5" i="3"/>
  <c r="BC41" i="3" s="1"/>
  <c r="BB5" i="3"/>
  <c r="BB41" i="3" s="1"/>
  <c r="BA5" i="3"/>
  <c r="BA41" i="3" s="1"/>
  <c r="AZ5" i="3"/>
  <c r="AZ41" i="3" s="1"/>
  <c r="AY5" i="3"/>
  <c r="AY41" i="3" s="1"/>
  <c r="AX5" i="3"/>
  <c r="AX41" i="3" s="1"/>
  <c r="AW5" i="3"/>
  <c r="AW41" i="3" s="1"/>
  <c r="AV5" i="3"/>
  <c r="AV41" i="3" s="1"/>
  <c r="AU5" i="3"/>
  <c r="AU41" i="3" s="1"/>
  <c r="AT5" i="3"/>
  <c r="AT41" i="3" s="1"/>
  <c r="AS5" i="3"/>
  <c r="AS41" i="3" s="1"/>
  <c r="AR5" i="3"/>
  <c r="AR41" i="3" s="1"/>
  <c r="AQ5" i="3"/>
  <c r="AQ41" i="3" s="1"/>
  <c r="AP5" i="3"/>
  <c r="AP41" i="3" s="1"/>
  <c r="AO5" i="3"/>
  <c r="AO41" i="3" s="1"/>
  <c r="AN5" i="3"/>
  <c r="AN41" i="3" s="1"/>
  <c r="AM5" i="3"/>
  <c r="AM41" i="3" s="1"/>
  <c r="AL5" i="3"/>
  <c r="AL41" i="3" s="1"/>
  <c r="AK5" i="3"/>
  <c r="AK41" i="3" s="1"/>
  <c r="AJ5" i="3"/>
  <c r="AJ41" i="3" s="1"/>
  <c r="AI5" i="3"/>
  <c r="AI41" i="3" s="1"/>
  <c r="AH5" i="3"/>
  <c r="AH41" i="3" s="1"/>
  <c r="AG5" i="3"/>
  <c r="AG41" i="3" s="1"/>
  <c r="AF5" i="3"/>
  <c r="AF41" i="3" s="1"/>
  <c r="AE5" i="3"/>
  <c r="AE41" i="3" s="1"/>
  <c r="AD5" i="3"/>
  <c r="AD41" i="3" s="1"/>
  <c r="AC5" i="3"/>
  <c r="AC41" i="3" s="1"/>
  <c r="AB5" i="3"/>
  <c r="AB41" i="3" s="1"/>
  <c r="AA5" i="3"/>
  <c r="AA41" i="3" s="1"/>
  <c r="Z5" i="3"/>
  <c r="Z41" i="3" s="1"/>
  <c r="Y5" i="3"/>
  <c r="Y41" i="3" s="1"/>
  <c r="X5" i="3"/>
  <c r="X41" i="3" s="1"/>
  <c r="W5" i="3"/>
  <c r="W41" i="3" s="1"/>
  <c r="V5" i="3"/>
  <c r="V41" i="3" s="1"/>
  <c r="U5" i="3"/>
  <c r="U41" i="3" s="1"/>
  <c r="T5" i="3"/>
  <c r="T41" i="3" s="1"/>
  <c r="S5" i="3"/>
  <c r="S41" i="3" s="1"/>
  <c r="R5" i="3"/>
  <c r="R41" i="3" s="1"/>
  <c r="Q5" i="3"/>
  <c r="Q41" i="3" s="1"/>
  <c r="P5" i="3"/>
  <c r="P41" i="3" s="1"/>
  <c r="O5" i="3"/>
  <c r="O41" i="3" s="1"/>
  <c r="N5" i="3"/>
  <c r="N41" i="3" s="1"/>
  <c r="M5" i="3"/>
  <c r="M41" i="3" s="1"/>
  <c r="L5" i="3"/>
  <c r="L41" i="3" s="1"/>
  <c r="K5" i="3"/>
  <c r="K41" i="3" s="1"/>
  <c r="J5" i="3"/>
  <c r="J41" i="3" s="1"/>
  <c r="I5" i="3"/>
  <c r="I41" i="3" s="1"/>
  <c r="H5" i="3"/>
  <c r="H41" i="3" s="1"/>
  <c r="G5" i="3"/>
  <c r="G41" i="3" s="1"/>
  <c r="F5" i="3"/>
  <c r="F41" i="3" s="1"/>
  <c r="E5" i="3"/>
  <c r="E41" i="3" s="1"/>
  <c r="CG4" i="3"/>
  <c r="CG38" i="3" s="1"/>
  <c r="CF4" i="3"/>
  <c r="CF38" i="3" s="1"/>
  <c r="CE4" i="3"/>
  <c r="CE38" i="3" s="1"/>
  <c r="CD4" i="3"/>
  <c r="CD38" i="3" s="1"/>
  <c r="CC4" i="3"/>
  <c r="CC38" i="3" s="1"/>
  <c r="CB4" i="3"/>
  <c r="CB38" i="3" s="1"/>
  <c r="CA4" i="3"/>
  <c r="CA38" i="3" s="1"/>
  <c r="BZ4" i="3"/>
  <c r="BZ38" i="3" s="1"/>
  <c r="BY4" i="3"/>
  <c r="BY38" i="3" s="1"/>
  <c r="BX4" i="3"/>
  <c r="BX38" i="3" s="1"/>
  <c r="BW4" i="3"/>
  <c r="BW38" i="3" s="1"/>
  <c r="BV4" i="3"/>
  <c r="BV38" i="3" s="1"/>
  <c r="BU4" i="3"/>
  <c r="BU38" i="3" s="1"/>
  <c r="BT4" i="3"/>
  <c r="BT38" i="3" s="1"/>
  <c r="BS4" i="3"/>
  <c r="BS38" i="3" s="1"/>
  <c r="BR4" i="3"/>
  <c r="BR38" i="3" s="1"/>
  <c r="BQ4" i="3"/>
  <c r="BQ38" i="3" s="1"/>
  <c r="BP4" i="3"/>
  <c r="BP38" i="3" s="1"/>
  <c r="BO4" i="3"/>
  <c r="BO38" i="3" s="1"/>
  <c r="BN4" i="3"/>
  <c r="BN38" i="3" s="1"/>
  <c r="BM4" i="3"/>
  <c r="BM38" i="3" s="1"/>
  <c r="BL4" i="3"/>
  <c r="BL38" i="3" s="1"/>
  <c r="BK4" i="3"/>
  <c r="BK38" i="3" s="1"/>
  <c r="BJ4" i="3"/>
  <c r="BJ38" i="3" s="1"/>
  <c r="BI4" i="3"/>
  <c r="BI38" i="3" s="1"/>
  <c r="BH4" i="3"/>
  <c r="BH38" i="3" s="1"/>
  <c r="BG4" i="3"/>
  <c r="BG38" i="3" s="1"/>
  <c r="BF4" i="3"/>
  <c r="BF38" i="3" s="1"/>
  <c r="BE4" i="3"/>
  <c r="BE38" i="3" s="1"/>
  <c r="BD4" i="3"/>
  <c r="BD38" i="3" s="1"/>
  <c r="BC4" i="3"/>
  <c r="BC38" i="3" s="1"/>
  <c r="BB4" i="3"/>
  <c r="BB38" i="3" s="1"/>
  <c r="BA4" i="3"/>
  <c r="AZ4" i="3"/>
  <c r="AY4" i="3"/>
  <c r="AY38" i="3" s="1"/>
  <c r="AX4" i="3"/>
  <c r="AX38" i="3" s="1"/>
  <c r="AW4" i="3"/>
  <c r="AW38" i="3" s="1"/>
  <c r="AV4" i="3"/>
  <c r="AV38" i="3" s="1"/>
  <c r="AU4" i="3"/>
  <c r="AU38" i="3" s="1"/>
  <c r="AT4" i="3"/>
  <c r="AT38" i="3" s="1"/>
  <c r="AS4" i="3"/>
  <c r="AS38" i="3" s="1"/>
  <c r="AR4" i="3"/>
  <c r="AR38" i="3" s="1"/>
  <c r="AQ4" i="3"/>
  <c r="AQ38" i="3" s="1"/>
  <c r="AP4" i="3"/>
  <c r="AP38" i="3" s="1"/>
  <c r="AO4" i="3"/>
  <c r="AO38" i="3" s="1"/>
  <c r="AN4" i="3"/>
  <c r="AN38" i="3" s="1"/>
  <c r="AM4" i="3"/>
  <c r="AL4" i="3"/>
  <c r="AK4" i="3"/>
  <c r="AK7" i="3" s="1"/>
  <c r="AK71" i="3" s="1"/>
  <c r="AJ4" i="3"/>
  <c r="AJ38" i="3" s="1"/>
  <c r="AI4" i="3"/>
  <c r="AI38" i="3" s="1"/>
  <c r="AH4" i="3"/>
  <c r="AH38" i="3" s="1"/>
  <c r="AG4" i="3"/>
  <c r="AG38" i="3" s="1"/>
  <c r="AF4" i="3"/>
  <c r="AF38" i="3" s="1"/>
  <c r="AE4" i="3"/>
  <c r="AE38" i="3" s="1"/>
  <c r="AD4" i="3"/>
  <c r="AD38" i="3" s="1"/>
  <c r="AC4" i="3"/>
  <c r="AC38" i="3" s="1"/>
  <c r="AB4" i="3"/>
  <c r="AB38" i="3" s="1"/>
  <c r="AA4" i="3"/>
  <c r="AA38" i="3" s="1"/>
  <c r="Z4" i="3"/>
  <c r="Z38" i="3" s="1"/>
  <c r="Y4" i="3"/>
  <c r="Y38" i="3" s="1"/>
  <c r="X4" i="3"/>
  <c r="X38" i="3" s="1"/>
  <c r="W4" i="3"/>
  <c r="W38" i="3" s="1"/>
  <c r="V4" i="3"/>
  <c r="V38" i="3" s="1"/>
  <c r="U4" i="3"/>
  <c r="T4" i="3"/>
  <c r="S4" i="3"/>
  <c r="S38" i="3" s="1"/>
  <c r="R4" i="3"/>
  <c r="R38" i="3" s="1"/>
  <c r="Q4" i="3"/>
  <c r="Q38" i="3" s="1"/>
  <c r="P4" i="3"/>
  <c r="P38" i="3" s="1"/>
  <c r="O4" i="3"/>
  <c r="O38" i="3" s="1"/>
  <c r="N4" i="3"/>
  <c r="N38" i="3" s="1"/>
  <c r="M4" i="3"/>
  <c r="M38" i="3" s="1"/>
  <c r="L4" i="3"/>
  <c r="L38" i="3" s="1"/>
  <c r="K4" i="3"/>
  <c r="K38" i="3" s="1"/>
  <c r="J4" i="3"/>
  <c r="J38" i="3" s="1"/>
  <c r="I4" i="3"/>
  <c r="I38" i="3" s="1"/>
  <c r="H4" i="3"/>
  <c r="H38" i="3" s="1"/>
  <c r="G4" i="3"/>
  <c r="G38" i="3" s="1"/>
  <c r="F4" i="3"/>
  <c r="F38" i="3" s="1"/>
  <c r="E4" i="3"/>
  <c r="E38" i="3" s="1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E72" i="2"/>
  <c r="CG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H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F71" i="2"/>
  <c r="G71" i="2"/>
  <c r="I71" i="2"/>
  <c r="J71" i="2"/>
  <c r="E71" i="2"/>
  <c r="BW35" i="3" l="1"/>
  <c r="AA35" i="3"/>
  <c r="AE35" i="3"/>
  <c r="BR35" i="3"/>
  <c r="BJ46" i="3"/>
  <c r="AF35" i="3"/>
  <c r="BS35" i="3"/>
  <c r="BK46" i="3"/>
  <c r="AY35" i="3"/>
  <c r="AG35" i="3"/>
  <c r="BT35" i="3"/>
  <c r="M46" i="3"/>
  <c r="M47" i="3" s="1"/>
  <c r="BY46" i="3"/>
  <c r="BV35" i="3"/>
  <c r="AM35" i="3"/>
  <c r="BU35" i="3"/>
  <c r="N46" i="3"/>
  <c r="N47" i="3" s="1"/>
  <c r="BZ46" i="3"/>
  <c r="T32" i="3"/>
  <c r="AS32" i="3"/>
  <c r="BQ32" i="3"/>
  <c r="U32" i="3"/>
  <c r="AC45" i="3"/>
  <c r="AD45" i="3"/>
  <c r="BC32" i="3"/>
  <c r="CA32" i="3"/>
  <c r="CB32" i="3"/>
  <c r="AG32" i="3"/>
  <c r="BE32" i="3"/>
  <c r="CC32" i="3"/>
  <c r="BY45" i="3"/>
  <c r="AF32" i="3"/>
  <c r="AK32" i="3"/>
  <c r="CG32" i="3"/>
  <c r="I32" i="3"/>
  <c r="AL32" i="3"/>
  <c r="BZ45" i="3"/>
  <c r="M32" i="3"/>
  <c r="AM32" i="3"/>
  <c r="BD32" i="3"/>
  <c r="N32" i="3"/>
  <c r="AQ32" i="3"/>
  <c r="BO32" i="3"/>
  <c r="BW29" i="3"/>
  <c r="AA29" i="3"/>
  <c r="BK44" i="3"/>
  <c r="AY29" i="3"/>
  <c r="O29" i="3"/>
  <c r="AQ29" i="3"/>
  <c r="BP29" i="3"/>
  <c r="M44" i="3"/>
  <c r="BO29" i="3"/>
  <c r="AS29" i="3"/>
  <c r="BQ29" i="3"/>
  <c r="AM29" i="3"/>
  <c r="H29" i="3"/>
  <c r="BR29" i="3"/>
  <c r="BJ26" i="3"/>
  <c r="AT43" i="3"/>
  <c r="BK26" i="3"/>
  <c r="T26" i="3"/>
  <c r="BP26" i="3"/>
  <c r="CA43" i="3"/>
  <c r="U26" i="3"/>
  <c r="BQ26" i="3"/>
  <c r="CB43" i="3"/>
  <c r="CC43" i="3"/>
  <c r="AN26" i="3"/>
  <c r="AR26" i="3"/>
  <c r="S23" i="3"/>
  <c r="U23" i="3"/>
  <c r="CG23" i="3"/>
  <c r="AC23" i="3"/>
  <c r="BC23" i="3"/>
  <c r="AE23" i="3"/>
  <c r="BD23" i="3"/>
  <c r="BE23" i="3"/>
  <c r="T23" i="3"/>
  <c r="AF23" i="3"/>
  <c r="G23" i="3"/>
  <c r="AG23" i="3"/>
  <c r="BK23" i="3"/>
  <c r="H23" i="3"/>
  <c r="AM23" i="3"/>
  <c r="BO23" i="3"/>
  <c r="Q42" i="3"/>
  <c r="I23" i="3"/>
  <c r="AN23" i="3"/>
  <c r="BP23" i="3"/>
  <c r="N23" i="3"/>
  <c r="AO23" i="3"/>
  <c r="BQ23" i="3"/>
  <c r="R17" i="3"/>
  <c r="AO17" i="3"/>
  <c r="BN17" i="3"/>
  <c r="T17" i="3"/>
  <c r="AQ17" i="3"/>
  <c r="BP17" i="3"/>
  <c r="BQ17" i="3"/>
  <c r="AS17" i="3"/>
  <c r="BZ17" i="3"/>
  <c r="AC17" i="3"/>
  <c r="AZ17" i="3"/>
  <c r="CA17" i="3"/>
  <c r="BM17" i="3"/>
  <c r="AD17" i="3"/>
  <c r="BA17" i="3"/>
  <c r="CB17" i="3"/>
  <c r="AX40" i="3"/>
  <c r="AE17" i="3"/>
  <c r="BB17" i="3"/>
  <c r="CC17" i="3"/>
  <c r="BO17" i="3"/>
  <c r="F17" i="3"/>
  <c r="AF17" i="3"/>
  <c r="BC17" i="3"/>
  <c r="AP17" i="3"/>
  <c r="AR17" i="3"/>
  <c r="CG47" i="3"/>
  <c r="G17" i="3"/>
  <c r="AG17" i="3"/>
  <c r="BD17" i="3"/>
  <c r="S17" i="3"/>
  <c r="H17" i="3"/>
  <c r="AM17" i="3"/>
  <c r="BE17" i="3"/>
  <c r="S14" i="3"/>
  <c r="AP14" i="3"/>
  <c r="BG14" i="3"/>
  <c r="BZ14" i="3"/>
  <c r="T14" i="3"/>
  <c r="AQ14" i="3"/>
  <c r="CA14" i="3"/>
  <c r="X14" i="3"/>
  <c r="AR14" i="3"/>
  <c r="BI14" i="3"/>
  <c r="CB14" i="3"/>
  <c r="E39" i="3"/>
  <c r="BP39" i="3"/>
  <c r="Z14" i="3"/>
  <c r="AU14" i="3"/>
  <c r="BN14" i="3"/>
  <c r="CE14" i="3"/>
  <c r="R14" i="3"/>
  <c r="AD14" i="3"/>
  <c r="AV14" i="3"/>
  <c r="BO14" i="3"/>
  <c r="CF14" i="3"/>
  <c r="F14" i="3"/>
  <c r="AE14" i="3"/>
  <c r="AW14" i="3"/>
  <c r="CG14" i="3"/>
  <c r="H14" i="3"/>
  <c r="AF14" i="3"/>
  <c r="BR14" i="3"/>
  <c r="L14" i="3"/>
  <c r="AH14" i="3"/>
  <c r="BB14" i="3"/>
  <c r="BS14" i="3"/>
  <c r="BL6" i="3"/>
  <c r="BO6" i="3"/>
  <c r="P6" i="3"/>
  <c r="AZ6" i="3"/>
  <c r="O7" i="3"/>
  <c r="O71" i="3" s="1"/>
  <c r="BK7" i="3"/>
  <c r="BK71" i="3" s="1"/>
  <c r="AZ8" i="3"/>
  <c r="AZ72" i="3" s="1"/>
  <c r="AE6" i="3"/>
  <c r="Q6" i="3"/>
  <c r="Q8" i="3" s="1"/>
  <c r="Q72" i="3" s="1"/>
  <c r="BA6" i="3"/>
  <c r="BA8" i="3" s="1"/>
  <c r="BA72" i="3" s="1"/>
  <c r="P7" i="3"/>
  <c r="P71" i="3" s="1"/>
  <c r="BL7" i="3"/>
  <c r="BL71" i="3" s="1"/>
  <c r="Z7" i="3"/>
  <c r="Z71" i="3" s="1"/>
  <c r="BV7" i="3"/>
  <c r="BV71" i="3" s="1"/>
  <c r="BM6" i="3"/>
  <c r="BN6" i="3"/>
  <c r="BJ7" i="3"/>
  <c r="BJ71" i="3" s="1"/>
  <c r="AR47" i="3"/>
  <c r="S6" i="3"/>
  <c r="AM6" i="3"/>
  <c r="AM8" i="3" s="1"/>
  <c r="AM72" i="3" s="1"/>
  <c r="BC6" i="3"/>
  <c r="BW6" i="3"/>
  <c r="BW8" i="3" s="1"/>
  <c r="BW72" i="3" s="1"/>
  <c r="AA7" i="3"/>
  <c r="AA71" i="3" s="1"/>
  <c r="BW7" i="3"/>
  <c r="BW71" i="3" s="1"/>
  <c r="AA6" i="3"/>
  <c r="AY7" i="3"/>
  <c r="AY71" i="3" s="1"/>
  <c r="AD6" i="3"/>
  <c r="AD8" i="3" s="1"/>
  <c r="AD72" i="3" s="1"/>
  <c r="AY6" i="3"/>
  <c r="T7" i="3"/>
  <c r="T71" i="3" s="1"/>
  <c r="U7" i="3"/>
  <c r="U71" i="3" s="1"/>
  <c r="AS47" i="3"/>
  <c r="W6" i="3"/>
  <c r="AN6" i="3"/>
  <c r="AN8" i="3" s="1"/>
  <c r="AN72" i="3" s="1"/>
  <c r="BG6" i="3"/>
  <c r="BG8" i="3" s="1"/>
  <c r="BG72" i="3" s="1"/>
  <c r="BX6" i="3"/>
  <c r="AB7" i="3"/>
  <c r="AB71" i="3" s="1"/>
  <c r="BX7" i="3"/>
  <c r="BX71" i="3" s="1"/>
  <c r="BK6" i="3"/>
  <c r="AB6" i="3"/>
  <c r="AX7" i="3"/>
  <c r="AX71" i="3" s="1"/>
  <c r="AC6" i="3"/>
  <c r="AC8" i="3" s="1"/>
  <c r="AC72" i="3" s="1"/>
  <c r="AZ7" i="3"/>
  <c r="AZ71" i="3" s="1"/>
  <c r="N7" i="3"/>
  <c r="N71" i="3" s="1"/>
  <c r="BC47" i="3"/>
  <c r="R6" i="3"/>
  <c r="R8" i="3" s="1"/>
  <c r="R72" i="3" s="1"/>
  <c r="BB6" i="3"/>
  <c r="BB8" i="3" s="1"/>
  <c r="BB72" i="3" s="1"/>
  <c r="X6" i="3"/>
  <c r="AO6" i="3"/>
  <c r="BH6" i="3"/>
  <c r="BY6" i="3"/>
  <c r="AL7" i="3"/>
  <c r="AL71" i="3" s="1"/>
  <c r="AB47" i="3"/>
  <c r="S47" i="3"/>
  <c r="BP47" i="3"/>
  <c r="W26" i="3"/>
  <c r="W43" i="3"/>
  <c r="F8" i="3"/>
  <c r="F72" i="3" s="1"/>
  <c r="AP8" i="3"/>
  <c r="AP72" i="3" s="1"/>
  <c r="BN8" i="3"/>
  <c r="BN72" i="3" s="1"/>
  <c r="BZ8" i="3"/>
  <c r="BZ72" i="3" s="1"/>
  <c r="G14" i="3"/>
  <c r="N17" i="3"/>
  <c r="AA17" i="3"/>
  <c r="AB23" i="3"/>
  <c r="L43" i="3"/>
  <c r="L26" i="3"/>
  <c r="X26" i="3"/>
  <c r="X43" i="3"/>
  <c r="AJ26" i="3"/>
  <c r="AJ43" i="3"/>
  <c r="BH43" i="3"/>
  <c r="BH26" i="3"/>
  <c r="BT26" i="3"/>
  <c r="BT43" i="3"/>
  <c r="CF26" i="3"/>
  <c r="CF43" i="3"/>
  <c r="AO26" i="3"/>
  <c r="CG26" i="3"/>
  <c r="P44" i="3"/>
  <c r="P29" i="3"/>
  <c r="AB44" i="3"/>
  <c r="AB29" i="3"/>
  <c r="AN44" i="3"/>
  <c r="AN29" i="3"/>
  <c r="AZ44" i="3"/>
  <c r="AZ29" i="3"/>
  <c r="BL44" i="3"/>
  <c r="BL47" i="3" s="1"/>
  <c r="BL29" i="3"/>
  <c r="BX44" i="3"/>
  <c r="BX29" i="3"/>
  <c r="U38" i="3"/>
  <c r="BQ39" i="3"/>
  <c r="BQ47" i="3" s="1"/>
  <c r="AY40" i="3"/>
  <c r="R42" i="3"/>
  <c r="BN43" i="3"/>
  <c r="BG43" i="3"/>
  <c r="BG26" i="3"/>
  <c r="G8" i="3"/>
  <c r="G72" i="3" s="1"/>
  <c r="S8" i="3"/>
  <c r="S72" i="3" s="1"/>
  <c r="AE8" i="3"/>
  <c r="AE72" i="3" s="1"/>
  <c r="AQ8" i="3"/>
  <c r="AQ72" i="3" s="1"/>
  <c r="BC8" i="3"/>
  <c r="BC72" i="3" s="1"/>
  <c r="BO8" i="3"/>
  <c r="BO72" i="3" s="1"/>
  <c r="CA8" i="3"/>
  <c r="CA72" i="3" s="1"/>
  <c r="O17" i="3"/>
  <c r="P23" i="3"/>
  <c r="CD23" i="3"/>
  <c r="Y26" i="3"/>
  <c r="BL26" i="3"/>
  <c r="E44" i="3"/>
  <c r="E29" i="3"/>
  <c r="Q44" i="3"/>
  <c r="Q29" i="3"/>
  <c r="AC44" i="3"/>
  <c r="AC29" i="3"/>
  <c r="AO44" i="3"/>
  <c r="AO29" i="3"/>
  <c r="BA44" i="3"/>
  <c r="BA29" i="3"/>
  <c r="BM44" i="3"/>
  <c r="BM29" i="3"/>
  <c r="BY44" i="3"/>
  <c r="BY47" i="3" s="1"/>
  <c r="BY29" i="3"/>
  <c r="AK38" i="3"/>
  <c r="AK47" i="3" s="1"/>
  <c r="P43" i="3"/>
  <c r="AT45" i="3"/>
  <c r="BS26" i="3"/>
  <c r="BS43" i="3"/>
  <c r="BD47" i="3"/>
  <c r="N6" i="3"/>
  <c r="Z6" i="3"/>
  <c r="AL6" i="3"/>
  <c r="AL8" i="3" s="1"/>
  <c r="AL72" i="3" s="1"/>
  <c r="AX6" i="3"/>
  <c r="BJ6" i="3"/>
  <c r="BV6" i="3"/>
  <c r="BV8" i="3" s="1"/>
  <c r="BV72" i="3" s="1"/>
  <c r="E7" i="3"/>
  <c r="Q7" i="3"/>
  <c r="Q71" i="3" s="1"/>
  <c r="AC7" i="3"/>
  <c r="AC71" i="3" s="1"/>
  <c r="AO7" i="3"/>
  <c r="AO71" i="3" s="1"/>
  <c r="BA7" i="3"/>
  <c r="BA71" i="3" s="1"/>
  <c r="BM7" i="3"/>
  <c r="BM71" i="3" s="1"/>
  <c r="BY7" i="3"/>
  <c r="BY71" i="3" s="1"/>
  <c r="I14" i="3"/>
  <c r="U14" i="3"/>
  <c r="AG14" i="3"/>
  <c r="AS14" i="3"/>
  <c r="BE14" i="3"/>
  <c r="CC14" i="3"/>
  <c r="L17" i="3"/>
  <c r="L40" i="3"/>
  <c r="X17" i="3"/>
  <c r="X40" i="3"/>
  <c r="AV40" i="3"/>
  <c r="AV17" i="3"/>
  <c r="BH17" i="3"/>
  <c r="BH40" i="3"/>
  <c r="BH47" i="3" s="1"/>
  <c r="BT17" i="3"/>
  <c r="BT40" i="3"/>
  <c r="P17" i="3"/>
  <c r="BR23" i="3"/>
  <c r="CE23" i="3"/>
  <c r="E26" i="3"/>
  <c r="Z26" i="3"/>
  <c r="F44" i="3"/>
  <c r="F29" i="3"/>
  <c r="R44" i="3"/>
  <c r="R29" i="3"/>
  <c r="AD44" i="3"/>
  <c r="AD29" i="3"/>
  <c r="AP44" i="3"/>
  <c r="AP29" i="3"/>
  <c r="BB44" i="3"/>
  <c r="BB29" i="3"/>
  <c r="BN44" i="3"/>
  <c r="BN29" i="3"/>
  <c r="BZ44" i="3"/>
  <c r="BZ29" i="3"/>
  <c r="AR29" i="3"/>
  <c r="AL38" i="3"/>
  <c r="AL47" i="3" s="1"/>
  <c r="Q43" i="3"/>
  <c r="AU45" i="3"/>
  <c r="K43" i="3"/>
  <c r="K26" i="3"/>
  <c r="O6" i="3"/>
  <c r="F7" i="3"/>
  <c r="F71" i="3" s="1"/>
  <c r="R7" i="3"/>
  <c r="R71" i="3" s="1"/>
  <c r="AD7" i="3"/>
  <c r="AD71" i="3" s="1"/>
  <c r="AP7" i="3"/>
  <c r="AP71" i="3" s="1"/>
  <c r="BB7" i="3"/>
  <c r="BB71" i="3" s="1"/>
  <c r="BN7" i="3"/>
  <c r="BN71" i="3" s="1"/>
  <c r="BZ7" i="3"/>
  <c r="BZ71" i="3" s="1"/>
  <c r="I8" i="3"/>
  <c r="I72" i="3" s="1"/>
  <c r="J14" i="3"/>
  <c r="V14" i="3"/>
  <c r="Q17" i="3"/>
  <c r="CD17" i="3"/>
  <c r="E23" i="3"/>
  <c r="BF23" i="3"/>
  <c r="BS23" i="3"/>
  <c r="CF23" i="3"/>
  <c r="F26" i="3"/>
  <c r="AA26" i="3"/>
  <c r="AW26" i="3"/>
  <c r="S29" i="3"/>
  <c r="AM38" i="3"/>
  <c r="AM47" i="3" s="1"/>
  <c r="R43" i="3"/>
  <c r="AV45" i="3"/>
  <c r="E8" i="3"/>
  <c r="E72" i="3" s="1"/>
  <c r="H47" i="3"/>
  <c r="G7" i="3"/>
  <c r="G71" i="3" s="1"/>
  <c r="S7" i="3"/>
  <c r="S71" i="3" s="1"/>
  <c r="AE7" i="3"/>
  <c r="AE71" i="3" s="1"/>
  <c r="AQ7" i="3"/>
  <c r="AQ71" i="3" s="1"/>
  <c r="BC7" i="3"/>
  <c r="BC71" i="3" s="1"/>
  <c r="BO7" i="3"/>
  <c r="BO71" i="3" s="1"/>
  <c r="CA7" i="3"/>
  <c r="CA71" i="3" s="1"/>
  <c r="CD8" i="3"/>
  <c r="CD72" i="3" s="1"/>
  <c r="K14" i="3"/>
  <c r="W14" i="3"/>
  <c r="AI14" i="3"/>
  <c r="E17" i="3"/>
  <c r="BR17" i="3"/>
  <c r="CE17" i="3"/>
  <c r="AT23" i="3"/>
  <c r="BG23" i="3"/>
  <c r="BT23" i="3"/>
  <c r="AB26" i="3"/>
  <c r="T29" i="3"/>
  <c r="J45" i="3"/>
  <c r="J32" i="3"/>
  <c r="V32" i="3"/>
  <c r="V45" i="3"/>
  <c r="AH32" i="3"/>
  <c r="AH45" i="3"/>
  <c r="BF45" i="3"/>
  <c r="BF32" i="3"/>
  <c r="BR32" i="3"/>
  <c r="BR45" i="3"/>
  <c r="BR47" i="3" s="1"/>
  <c r="CD32" i="3"/>
  <c r="CD45" i="3"/>
  <c r="AZ38" i="3"/>
  <c r="AW42" i="3"/>
  <c r="AE43" i="3"/>
  <c r="AE47" i="3" s="1"/>
  <c r="H7" i="3"/>
  <c r="H71" i="3" s="1"/>
  <c r="AF7" i="3"/>
  <c r="AF71" i="3" s="1"/>
  <c r="AR7" i="3"/>
  <c r="AR71" i="3" s="1"/>
  <c r="BD7" i="3"/>
  <c r="BD71" i="3" s="1"/>
  <c r="BP7" i="3"/>
  <c r="BP71" i="3" s="1"/>
  <c r="CB7" i="3"/>
  <c r="CB71" i="3" s="1"/>
  <c r="K8" i="3"/>
  <c r="K72" i="3" s="1"/>
  <c r="W8" i="3"/>
  <c r="W72" i="3" s="1"/>
  <c r="AI8" i="3"/>
  <c r="AI72" i="3" s="1"/>
  <c r="AU8" i="3"/>
  <c r="AU72" i="3" s="1"/>
  <c r="BS8" i="3"/>
  <c r="BS72" i="3" s="1"/>
  <c r="CE8" i="3"/>
  <c r="CE72" i="3" s="1"/>
  <c r="BF17" i="3"/>
  <c r="BS17" i="3"/>
  <c r="CG17" i="3"/>
  <c r="AH23" i="3"/>
  <c r="AU23" i="3"/>
  <c r="BH23" i="3"/>
  <c r="BU23" i="3"/>
  <c r="AC26" i="3"/>
  <c r="AY26" i="3"/>
  <c r="BU26" i="3"/>
  <c r="K45" i="3"/>
  <c r="K32" i="3"/>
  <c r="W32" i="3"/>
  <c r="W45" i="3"/>
  <c r="AI32" i="3"/>
  <c r="AI45" i="3"/>
  <c r="BG45" i="3"/>
  <c r="BG32" i="3"/>
  <c r="BS32" i="3"/>
  <c r="BS45" i="3"/>
  <c r="BS47" i="3" s="1"/>
  <c r="CE32" i="3"/>
  <c r="CE45" i="3"/>
  <c r="BA38" i="3"/>
  <c r="AX42" i="3"/>
  <c r="BM8" i="3"/>
  <c r="BM72" i="3" s="1"/>
  <c r="AI26" i="3"/>
  <c r="AI43" i="3"/>
  <c r="I47" i="3"/>
  <c r="AT47" i="3"/>
  <c r="I7" i="3"/>
  <c r="I71" i="3" s="1"/>
  <c r="AG7" i="3"/>
  <c r="AG71" i="3" s="1"/>
  <c r="AS7" i="3"/>
  <c r="AS71" i="3" s="1"/>
  <c r="BE7" i="3"/>
  <c r="BE71" i="3" s="1"/>
  <c r="BQ7" i="3"/>
  <c r="BQ71" i="3" s="1"/>
  <c r="CC7" i="3"/>
  <c r="CC71" i="3" s="1"/>
  <c r="L8" i="3"/>
  <c r="L72" i="3" s="1"/>
  <c r="X8" i="3"/>
  <c r="X72" i="3" s="1"/>
  <c r="AJ8" i="3"/>
  <c r="AJ72" i="3" s="1"/>
  <c r="AV8" i="3"/>
  <c r="AV72" i="3" s="1"/>
  <c r="BH8" i="3"/>
  <c r="BH72" i="3" s="1"/>
  <c r="BT8" i="3"/>
  <c r="BT72" i="3" s="1"/>
  <c r="CF8" i="3"/>
  <c r="CF72" i="3" s="1"/>
  <c r="AT17" i="3"/>
  <c r="BG17" i="3"/>
  <c r="BU17" i="3"/>
  <c r="V23" i="3"/>
  <c r="AI23" i="3"/>
  <c r="AV23" i="3"/>
  <c r="BI23" i="3"/>
  <c r="BV23" i="3"/>
  <c r="AD43" i="3"/>
  <c r="AD26" i="3"/>
  <c r="AP43" i="3"/>
  <c r="AP26" i="3"/>
  <c r="BB43" i="3"/>
  <c r="BB26" i="3"/>
  <c r="BZ43" i="3"/>
  <c r="BZ26" i="3"/>
  <c r="M26" i="3"/>
  <c r="AZ26" i="3"/>
  <c r="BV26" i="3"/>
  <c r="L45" i="3"/>
  <c r="L32" i="3"/>
  <c r="X32" i="3"/>
  <c r="X45" i="3"/>
  <c r="AJ32" i="3"/>
  <c r="AJ45" i="3"/>
  <c r="BH45" i="3"/>
  <c r="BH32" i="3"/>
  <c r="BT32" i="3"/>
  <c r="BT45" i="3"/>
  <c r="BT47" i="3" s="1"/>
  <c r="CF32" i="3"/>
  <c r="CF45" i="3"/>
  <c r="U40" i="3"/>
  <c r="CF40" i="3"/>
  <c r="CE26" i="3"/>
  <c r="CE43" i="3"/>
  <c r="T47" i="3"/>
  <c r="J7" i="3"/>
  <c r="J71" i="3" s="1"/>
  <c r="V7" i="3"/>
  <c r="V71" i="3" s="1"/>
  <c r="AH7" i="3"/>
  <c r="AH71" i="3" s="1"/>
  <c r="AT7" i="3"/>
  <c r="AT71" i="3" s="1"/>
  <c r="BR7" i="3"/>
  <c r="BR71" i="3" s="1"/>
  <c r="CD7" i="3"/>
  <c r="CD71" i="3" s="1"/>
  <c r="M8" i="3"/>
  <c r="M72" i="3" s="1"/>
  <c r="Y8" i="3"/>
  <c r="Y72" i="3" s="1"/>
  <c r="AK8" i="3"/>
  <c r="AK72" i="3" s="1"/>
  <c r="AW8" i="3"/>
  <c r="AW72" i="3" s="1"/>
  <c r="BI8" i="3"/>
  <c r="BI72" i="3" s="1"/>
  <c r="BU8" i="3"/>
  <c r="BU72" i="3" s="1"/>
  <c r="AH17" i="3"/>
  <c r="AU17" i="3"/>
  <c r="BI17" i="3"/>
  <c r="BV17" i="3"/>
  <c r="F23" i="3"/>
  <c r="F42" i="3"/>
  <c r="F47" i="3" s="1"/>
  <c r="AD42" i="3"/>
  <c r="AD23" i="3"/>
  <c r="AP23" i="3"/>
  <c r="AP42" i="3"/>
  <c r="BB23" i="3"/>
  <c r="BB42" i="3"/>
  <c r="BZ42" i="3"/>
  <c r="BZ23" i="3"/>
  <c r="J23" i="3"/>
  <c r="W23" i="3"/>
  <c r="AJ23" i="3"/>
  <c r="BJ23" i="3"/>
  <c r="G43" i="3"/>
  <c r="G47" i="3" s="1"/>
  <c r="G26" i="3"/>
  <c r="S26" i="3"/>
  <c r="S43" i="3"/>
  <c r="AQ43" i="3"/>
  <c r="AQ47" i="3" s="1"/>
  <c r="AQ26" i="3"/>
  <c r="N26" i="3"/>
  <c r="BA26" i="3"/>
  <c r="BW26" i="3"/>
  <c r="K44" i="3"/>
  <c r="K29" i="3"/>
  <c r="W44" i="3"/>
  <c r="W29" i="3"/>
  <c r="AI44" i="3"/>
  <c r="AI29" i="3"/>
  <c r="P35" i="3"/>
  <c r="P46" i="3"/>
  <c r="AN46" i="3"/>
  <c r="AN47" i="3" s="1"/>
  <c r="AN35" i="3"/>
  <c r="AZ35" i="3"/>
  <c r="AZ46" i="3"/>
  <c r="BL35" i="3"/>
  <c r="BL46" i="3"/>
  <c r="AZ39" i="3"/>
  <c r="CD41" i="3"/>
  <c r="BL42" i="3"/>
  <c r="AE44" i="3"/>
  <c r="AG47" i="3"/>
  <c r="Y47" i="3"/>
  <c r="BU47" i="3"/>
  <c r="BF7" i="3"/>
  <c r="BF71" i="3" s="1"/>
  <c r="CG8" i="3"/>
  <c r="CG72" i="3" s="1"/>
  <c r="Z47" i="3"/>
  <c r="BJ47" i="3"/>
  <c r="BV47" i="3"/>
  <c r="H6" i="3"/>
  <c r="H8" i="3" s="1"/>
  <c r="H72" i="3" s="1"/>
  <c r="T6" i="3"/>
  <c r="T8" i="3" s="1"/>
  <c r="T72" i="3" s="1"/>
  <c r="AF6" i="3"/>
  <c r="AF8" i="3" s="1"/>
  <c r="AF72" i="3" s="1"/>
  <c r="AR6" i="3"/>
  <c r="AR8" i="3" s="1"/>
  <c r="AR72" i="3" s="1"/>
  <c r="BD6" i="3"/>
  <c r="BD8" i="3" s="1"/>
  <c r="BD72" i="3" s="1"/>
  <c r="BP6" i="3"/>
  <c r="BP8" i="3" s="1"/>
  <c r="BP72" i="3" s="1"/>
  <c r="CB6" i="3"/>
  <c r="CB8" i="3" s="1"/>
  <c r="CB72" i="3" s="1"/>
  <c r="K7" i="3"/>
  <c r="K71" i="3" s="1"/>
  <c r="W7" i="3"/>
  <c r="W71" i="3" s="1"/>
  <c r="AI7" i="3"/>
  <c r="AI71" i="3" s="1"/>
  <c r="AU7" i="3"/>
  <c r="AU71" i="3" s="1"/>
  <c r="BG7" i="3"/>
  <c r="BG71" i="3" s="1"/>
  <c r="BS7" i="3"/>
  <c r="BS71" i="3" s="1"/>
  <c r="CE7" i="3"/>
  <c r="CE71" i="3" s="1"/>
  <c r="N8" i="3"/>
  <c r="N72" i="3" s="1"/>
  <c r="Z8" i="3"/>
  <c r="Z72" i="3" s="1"/>
  <c r="AX8" i="3"/>
  <c r="AX72" i="3" s="1"/>
  <c r="BJ8" i="3"/>
  <c r="BJ72" i="3" s="1"/>
  <c r="O14" i="3"/>
  <c r="AA14" i="3"/>
  <c r="AM14" i="3"/>
  <c r="AY14" i="3"/>
  <c r="BK14" i="3"/>
  <c r="BW14" i="3"/>
  <c r="I17" i="3"/>
  <c r="V17" i="3"/>
  <c r="AI17" i="3"/>
  <c r="AW17" i="3"/>
  <c r="BJ17" i="3"/>
  <c r="BW17" i="3"/>
  <c r="K23" i="3"/>
  <c r="X23" i="3"/>
  <c r="AK23" i="3"/>
  <c r="BX23" i="3"/>
  <c r="O26" i="3"/>
  <c r="AK26" i="3"/>
  <c r="BX26" i="3"/>
  <c r="L44" i="3"/>
  <c r="L29" i="3"/>
  <c r="X44" i="3"/>
  <c r="X29" i="3"/>
  <c r="AJ44" i="3"/>
  <c r="AJ29" i="3"/>
  <c r="E35" i="3"/>
  <c r="E46" i="3"/>
  <c r="Q35" i="3"/>
  <c r="Q46" i="3"/>
  <c r="AO46" i="3"/>
  <c r="AO47" i="3" s="1"/>
  <c r="AO35" i="3"/>
  <c r="BA35" i="3"/>
  <c r="BA46" i="3"/>
  <c r="BM35" i="3"/>
  <c r="BM46" i="3"/>
  <c r="BA39" i="3"/>
  <c r="BM42" i="3"/>
  <c r="AU43" i="3"/>
  <c r="AF44" i="3"/>
  <c r="AF47" i="3" s="1"/>
  <c r="AO8" i="3"/>
  <c r="AO72" i="3" s="1"/>
  <c r="BE47" i="3"/>
  <c r="AI47" i="3"/>
  <c r="BI47" i="3"/>
  <c r="O47" i="3"/>
  <c r="AA47" i="3"/>
  <c r="AY47" i="3"/>
  <c r="BK47" i="3"/>
  <c r="BW47" i="3"/>
  <c r="I6" i="3"/>
  <c r="U6" i="3"/>
  <c r="U8" i="3" s="1"/>
  <c r="U72" i="3" s="1"/>
  <c r="AG6" i="3"/>
  <c r="AG8" i="3" s="1"/>
  <c r="AG72" i="3" s="1"/>
  <c r="AS6" i="3"/>
  <c r="AS8" i="3" s="1"/>
  <c r="AS72" i="3" s="1"/>
  <c r="BE6" i="3"/>
  <c r="BE8" i="3" s="1"/>
  <c r="BE72" i="3" s="1"/>
  <c r="BQ6" i="3"/>
  <c r="BQ8" i="3" s="1"/>
  <c r="BQ72" i="3" s="1"/>
  <c r="CC6" i="3"/>
  <c r="CC8" i="3" s="1"/>
  <c r="CC72" i="3" s="1"/>
  <c r="L7" i="3"/>
  <c r="L71" i="3" s="1"/>
  <c r="X7" i="3"/>
  <c r="X71" i="3" s="1"/>
  <c r="AJ7" i="3"/>
  <c r="AJ71" i="3" s="1"/>
  <c r="AV7" i="3"/>
  <c r="AV71" i="3" s="1"/>
  <c r="BH7" i="3"/>
  <c r="BH71" i="3" s="1"/>
  <c r="BT7" i="3"/>
  <c r="BT71" i="3" s="1"/>
  <c r="CF7" i="3"/>
  <c r="CF71" i="3" s="1"/>
  <c r="O8" i="3"/>
  <c r="O72" i="3" s="1"/>
  <c r="AA8" i="3"/>
  <c r="AA72" i="3" s="1"/>
  <c r="AY8" i="3"/>
  <c r="AY72" i="3" s="1"/>
  <c r="BK8" i="3"/>
  <c r="BK72" i="3" s="1"/>
  <c r="P14" i="3"/>
  <c r="AB14" i="3"/>
  <c r="AN14" i="3"/>
  <c r="BL14" i="3"/>
  <c r="BX14" i="3"/>
  <c r="J17" i="3"/>
  <c r="W17" i="3"/>
  <c r="AK17" i="3"/>
  <c r="BK17" i="3"/>
  <c r="BX17" i="3"/>
  <c r="L23" i="3"/>
  <c r="Y23" i="3"/>
  <c r="AL23" i="3"/>
  <c r="BY23" i="3"/>
  <c r="AL26" i="3"/>
  <c r="BY26" i="3"/>
  <c r="F35" i="3"/>
  <c r="F46" i="3"/>
  <c r="R35" i="3"/>
  <c r="R46" i="3"/>
  <c r="AP46" i="3"/>
  <c r="AP35" i="3"/>
  <c r="BB35" i="3"/>
  <c r="BB46" i="3"/>
  <c r="BN35" i="3"/>
  <c r="BN46" i="3"/>
  <c r="AJ40" i="3"/>
  <c r="BN42" i="3"/>
  <c r="AV43" i="3"/>
  <c r="BY8" i="3"/>
  <c r="BY72" i="3" s="1"/>
  <c r="BX47" i="3"/>
  <c r="J6" i="3"/>
  <c r="J8" i="3" s="1"/>
  <c r="J72" i="3" s="1"/>
  <c r="V6" i="3"/>
  <c r="V8" i="3" s="1"/>
  <c r="V72" i="3" s="1"/>
  <c r="AH6" i="3"/>
  <c r="AH8" i="3" s="1"/>
  <c r="AH72" i="3" s="1"/>
  <c r="AT6" i="3"/>
  <c r="AT8" i="3" s="1"/>
  <c r="AT72" i="3" s="1"/>
  <c r="BF6" i="3"/>
  <c r="BF8" i="3" s="1"/>
  <c r="BF72" i="3" s="1"/>
  <c r="BR6" i="3"/>
  <c r="BR8" i="3" s="1"/>
  <c r="BR72" i="3" s="1"/>
  <c r="M7" i="3"/>
  <c r="M71" i="3" s="1"/>
  <c r="Y7" i="3"/>
  <c r="Y71" i="3" s="1"/>
  <c r="AW7" i="3"/>
  <c r="AW71" i="3" s="1"/>
  <c r="BI7" i="3"/>
  <c r="BI71" i="3" s="1"/>
  <c r="BU7" i="3"/>
  <c r="BU71" i="3" s="1"/>
  <c r="CG7" i="3"/>
  <c r="CG71" i="3" s="1"/>
  <c r="P8" i="3"/>
  <c r="P72" i="3" s="1"/>
  <c r="AB8" i="3"/>
  <c r="AB72" i="3" s="1"/>
  <c r="BL8" i="3"/>
  <c r="BL72" i="3" s="1"/>
  <c r="BX8" i="3"/>
  <c r="BX72" i="3" s="1"/>
  <c r="Q14" i="3"/>
  <c r="AC14" i="3"/>
  <c r="AO14" i="3"/>
  <c r="BM14" i="3"/>
  <c r="BY14" i="3"/>
  <c r="K17" i="3"/>
  <c r="Y17" i="3"/>
  <c r="AL17" i="3"/>
  <c r="BL17" i="3"/>
  <c r="BY17" i="3"/>
  <c r="M23" i="3"/>
  <c r="Z23" i="3"/>
  <c r="AZ23" i="3"/>
  <c r="CA23" i="3"/>
  <c r="J43" i="3"/>
  <c r="J26" i="3"/>
  <c r="V26" i="3"/>
  <c r="V43" i="3"/>
  <c r="V47" i="3" s="1"/>
  <c r="AH26" i="3"/>
  <c r="AH43" i="3"/>
  <c r="AH47" i="3" s="1"/>
  <c r="BF43" i="3"/>
  <c r="BF47" i="3" s="1"/>
  <c r="BF26" i="3"/>
  <c r="BR26" i="3"/>
  <c r="BR43" i="3"/>
  <c r="CD26" i="3"/>
  <c r="CD43" i="3"/>
  <c r="AM26" i="3"/>
  <c r="BI26" i="3"/>
  <c r="G29" i="3"/>
  <c r="BX46" i="3"/>
  <c r="J29" i="3"/>
  <c r="V29" i="3"/>
  <c r="AH29" i="3"/>
  <c r="P32" i="3"/>
  <c r="AN32" i="3"/>
  <c r="AZ32" i="3"/>
  <c r="BL32" i="3"/>
  <c r="J35" i="3"/>
  <c r="V35" i="3"/>
  <c r="AH35" i="3"/>
  <c r="AT35" i="3"/>
  <c r="BF35" i="3"/>
  <c r="BO43" i="3"/>
  <c r="AW44" i="3"/>
  <c r="AW46" i="3"/>
  <c r="CA46" i="3"/>
  <c r="CA47" i="3" s="1"/>
  <c r="BG29" i="3"/>
  <c r="BS29" i="3"/>
  <c r="CE29" i="3"/>
  <c r="E32" i="3"/>
  <c r="Q32" i="3"/>
  <c r="AO32" i="3"/>
  <c r="BA32" i="3"/>
  <c r="BM32" i="3"/>
  <c r="K35" i="3"/>
  <c r="W35" i="3"/>
  <c r="AI35" i="3"/>
  <c r="AU35" i="3"/>
  <c r="BG35" i="3"/>
  <c r="AX46" i="3"/>
  <c r="CB46" i="3"/>
  <c r="BH29" i="3"/>
  <c r="BT29" i="3"/>
  <c r="CF29" i="3"/>
  <c r="F32" i="3"/>
  <c r="R32" i="3"/>
  <c r="AP32" i="3"/>
  <c r="BB32" i="3"/>
  <c r="BN32" i="3"/>
  <c r="L35" i="3"/>
  <c r="X35" i="3"/>
  <c r="AJ35" i="3"/>
  <c r="AV35" i="3"/>
  <c r="BH35" i="3"/>
  <c r="CC46" i="3"/>
  <c r="BC26" i="3"/>
  <c r="Y29" i="3"/>
  <c r="AK29" i="3"/>
  <c r="BU29" i="3"/>
  <c r="CG29" i="3"/>
  <c r="G32" i="3"/>
  <c r="S32" i="3"/>
  <c r="AE32" i="3"/>
  <c r="Y35" i="3"/>
  <c r="AK35" i="3"/>
  <c r="BO46" i="3"/>
  <c r="H32" i="3"/>
  <c r="Z35" i="3"/>
  <c r="AL35" i="3"/>
  <c r="BP46" i="3"/>
  <c r="BQ46" i="3"/>
  <c r="CD35" i="3"/>
  <c r="CE35" i="3"/>
  <c r="CF35" i="3"/>
  <c r="AW47" i="3" l="1"/>
  <c r="AX47" i="3"/>
  <c r="CB47" i="3"/>
  <c r="BO47" i="3"/>
  <c r="K47" i="3"/>
  <c r="AU47" i="3"/>
  <c r="X47" i="3"/>
  <c r="AJ47" i="3"/>
  <c r="AC47" i="3"/>
  <c r="CE47" i="3"/>
  <c r="J47" i="3"/>
  <c r="CD47" i="3"/>
  <c r="AD47" i="3"/>
  <c r="CF47" i="3"/>
  <c r="BM47" i="3"/>
  <c r="Q47" i="3"/>
  <c r="BB47" i="3"/>
  <c r="W47" i="3"/>
  <c r="AP47" i="3"/>
  <c r="P47" i="3"/>
  <c r="BZ47" i="3"/>
  <c r="AV47" i="3"/>
  <c r="R47" i="3"/>
  <c r="CC47" i="3"/>
  <c r="L47" i="3"/>
  <c r="BN47" i="3"/>
  <c r="E47" i="3"/>
  <c r="U47" i="3"/>
  <c r="AZ47" i="3"/>
  <c r="BG47" i="3"/>
  <c r="BA47" i="3"/>
  <c r="E71" i="3"/>
  <c r="I9" i="3"/>
  <c r="E49" i="3" l="1"/>
  <c r="E50" i="3" s="1"/>
  <c r="J57" i="3" s="1"/>
  <c r="E57" i="3" s="1"/>
  <c r="J58" i="3"/>
  <c r="E58" i="3" s="1"/>
  <c r="J55" i="3"/>
  <c r="E55" i="3" s="1"/>
  <c r="J54" i="3"/>
  <c r="E54" i="3" s="1"/>
  <c r="E9" i="3"/>
  <c r="I10" i="3"/>
  <c r="E10" i="3" s="1"/>
  <c r="E11" i="3" s="1"/>
  <c r="J59" i="3" l="1"/>
  <c r="E59" i="3" s="1"/>
  <c r="J52" i="3"/>
  <c r="E52" i="3" s="1"/>
  <c r="J53" i="3"/>
  <c r="E53" i="3" s="1"/>
  <c r="J56" i="3"/>
  <c r="E56" i="3" s="1"/>
  <c r="E60" i="3" l="1"/>
  <c r="E61" i="3" s="1"/>
  <c r="AP45" i="2" l="1"/>
  <c r="AD46" i="2"/>
  <c r="BO46" i="2"/>
  <c r="AD42" i="2"/>
  <c r="AV40" i="2"/>
  <c r="AY39" i="2"/>
  <c r="AK35" i="2"/>
  <c r="BJ35" i="2"/>
  <c r="BL35" i="2"/>
  <c r="X34" i="2"/>
  <c r="X46" i="2" s="1"/>
  <c r="Y34" i="2"/>
  <c r="Y46" i="2" s="1"/>
  <c r="Z34" i="2"/>
  <c r="Z46" i="2" s="1"/>
  <c r="AA34" i="2"/>
  <c r="AA46" i="2" s="1"/>
  <c r="AB34" i="2"/>
  <c r="AB35" i="2" s="1"/>
  <c r="AC34" i="2"/>
  <c r="AC46" i="2" s="1"/>
  <c r="AD34" i="2"/>
  <c r="AD35" i="2" s="1"/>
  <c r="AE34" i="2"/>
  <c r="AE35" i="2" s="1"/>
  <c r="AF34" i="2"/>
  <c r="AF46" i="2" s="1"/>
  <c r="AG34" i="2"/>
  <c r="AH34" i="2"/>
  <c r="AI34" i="2"/>
  <c r="AI46" i="2" s="1"/>
  <c r="AJ34" i="2"/>
  <c r="AJ46" i="2" s="1"/>
  <c r="AK34" i="2"/>
  <c r="AK46" i="2" s="1"/>
  <c r="AL34" i="2"/>
  <c r="AL46" i="2" s="1"/>
  <c r="AM34" i="2"/>
  <c r="AM46" i="2" s="1"/>
  <c r="AN34" i="2"/>
  <c r="AN46" i="2" s="1"/>
  <c r="AO34" i="2"/>
  <c r="AP34" i="2"/>
  <c r="AP46" i="2" s="1"/>
  <c r="AQ34" i="2"/>
  <c r="AQ35" i="2" s="1"/>
  <c r="AR34" i="2"/>
  <c r="AS34" i="2"/>
  <c r="AT34" i="2"/>
  <c r="AT35" i="2" s="1"/>
  <c r="AU34" i="2"/>
  <c r="AU46" i="2" s="1"/>
  <c r="AV34" i="2"/>
  <c r="AV46" i="2" s="1"/>
  <c r="AW34" i="2"/>
  <c r="AW46" i="2" s="1"/>
  <c r="AX34" i="2"/>
  <c r="AX46" i="2" s="1"/>
  <c r="AY34" i="2"/>
  <c r="AY46" i="2" s="1"/>
  <c r="AZ34" i="2"/>
  <c r="AZ46" i="2" s="1"/>
  <c r="BA34" i="2"/>
  <c r="BA46" i="2" s="1"/>
  <c r="BB34" i="2"/>
  <c r="BB46" i="2" s="1"/>
  <c r="BC34" i="2"/>
  <c r="BC35" i="2" s="1"/>
  <c r="BD34" i="2"/>
  <c r="BD46" i="2" s="1"/>
  <c r="BE34" i="2"/>
  <c r="BF34" i="2"/>
  <c r="BG34" i="2"/>
  <c r="BH34" i="2"/>
  <c r="BI34" i="2"/>
  <c r="BJ34" i="2"/>
  <c r="BJ46" i="2" s="1"/>
  <c r="BK34" i="2"/>
  <c r="BK46" i="2" s="1"/>
  <c r="BL34" i="2"/>
  <c r="BL46" i="2" s="1"/>
  <c r="BM34" i="2"/>
  <c r="BM46" i="2" s="1"/>
  <c r="BN34" i="2"/>
  <c r="BN35" i="2" s="1"/>
  <c r="BO34" i="2"/>
  <c r="BO35" i="2" s="1"/>
  <c r="BP34" i="2"/>
  <c r="BP46" i="2" s="1"/>
  <c r="BQ34" i="2"/>
  <c r="BR34" i="2"/>
  <c r="BS34" i="2"/>
  <c r="BS46" i="2" s="1"/>
  <c r="BT34" i="2"/>
  <c r="BT46" i="2" s="1"/>
  <c r="BU34" i="2"/>
  <c r="BU46" i="2" s="1"/>
  <c r="BV34" i="2"/>
  <c r="BV46" i="2" s="1"/>
  <c r="BW34" i="2"/>
  <c r="BW46" i="2" s="1"/>
  <c r="BX34" i="2"/>
  <c r="BX35" i="2" s="1"/>
  <c r="BY34" i="2"/>
  <c r="BY46" i="2" s="1"/>
  <c r="BZ34" i="2"/>
  <c r="BZ35" i="2" s="1"/>
  <c r="CA34" i="2"/>
  <c r="CA35" i="2" s="1"/>
  <c r="CB34" i="2"/>
  <c r="CB46" i="2" s="1"/>
  <c r="CC34" i="2"/>
  <c r="CD34" i="2"/>
  <c r="CE34" i="2"/>
  <c r="CE46" i="2" s="1"/>
  <c r="CF34" i="2"/>
  <c r="CF46" i="2" s="1"/>
  <c r="CG34" i="2"/>
  <c r="CG46" i="2" s="1"/>
  <c r="T34" i="2"/>
  <c r="T46" i="2" s="1"/>
  <c r="F34" i="2"/>
  <c r="F35" i="2" s="1"/>
  <c r="G34" i="2"/>
  <c r="G35" i="2" s="1"/>
  <c r="H34" i="2"/>
  <c r="I34" i="2"/>
  <c r="I35" i="2" s="1"/>
  <c r="J34" i="2"/>
  <c r="J35" i="2" s="1"/>
  <c r="K34" i="2"/>
  <c r="L34" i="2"/>
  <c r="M34" i="2"/>
  <c r="M46" i="2" s="1"/>
  <c r="N34" i="2"/>
  <c r="N46" i="2" s="1"/>
  <c r="O34" i="2"/>
  <c r="O46" i="2" s="1"/>
  <c r="P34" i="2"/>
  <c r="P46" i="2" s="1"/>
  <c r="Q34" i="2"/>
  <c r="Q46" i="2" s="1"/>
  <c r="R34" i="2"/>
  <c r="R35" i="2" s="1"/>
  <c r="S34" i="2"/>
  <c r="S35" i="2" s="1"/>
  <c r="U34" i="2"/>
  <c r="V34" i="2"/>
  <c r="V35" i="2" s="1"/>
  <c r="W34" i="2"/>
  <c r="W46" i="2" s="1"/>
  <c r="U32" i="2"/>
  <c r="AD32" i="2"/>
  <c r="BE32" i="2"/>
  <c r="BG32" i="2"/>
  <c r="F31" i="2"/>
  <c r="F32" i="2" s="1"/>
  <c r="G31" i="2"/>
  <c r="G45" i="2" s="1"/>
  <c r="H31" i="2"/>
  <c r="H45" i="2" s="1"/>
  <c r="I31" i="2"/>
  <c r="I45" i="2" s="1"/>
  <c r="J31" i="2"/>
  <c r="J45" i="2" s="1"/>
  <c r="K31" i="2"/>
  <c r="L31" i="2"/>
  <c r="M31" i="2"/>
  <c r="N31" i="2"/>
  <c r="O31" i="2"/>
  <c r="O32" i="2" s="1"/>
  <c r="P31" i="2"/>
  <c r="P32" i="2" s="1"/>
  <c r="Q31" i="2"/>
  <c r="Q32" i="2" s="1"/>
  <c r="R31" i="2"/>
  <c r="R32" i="2" s="1"/>
  <c r="S31" i="2"/>
  <c r="S45" i="2" s="1"/>
  <c r="T31" i="2"/>
  <c r="T45" i="2" s="1"/>
  <c r="U31" i="2"/>
  <c r="U45" i="2" s="1"/>
  <c r="V31" i="2"/>
  <c r="V45" i="2" s="1"/>
  <c r="W31" i="2"/>
  <c r="W45" i="2" s="1"/>
  <c r="X31" i="2"/>
  <c r="Y31" i="2"/>
  <c r="Z31" i="2"/>
  <c r="Z45" i="2" s="1"/>
  <c r="AA31" i="2"/>
  <c r="AA32" i="2" s="1"/>
  <c r="AB31" i="2"/>
  <c r="AB32" i="2" s="1"/>
  <c r="AC31" i="2"/>
  <c r="AC45" i="2" s="1"/>
  <c r="AD31" i="2"/>
  <c r="AD45" i="2" s="1"/>
  <c r="AE31" i="2"/>
  <c r="AE45" i="2" s="1"/>
  <c r="AF31" i="2"/>
  <c r="AG31" i="2"/>
  <c r="AH31" i="2"/>
  <c r="AH45" i="2" s="1"/>
  <c r="AI31" i="2"/>
  <c r="AI45" i="2" s="1"/>
  <c r="AJ31" i="2"/>
  <c r="AK31" i="2"/>
  <c r="AL31" i="2"/>
  <c r="AL45" i="2" s="1"/>
  <c r="AM31" i="2"/>
  <c r="AM32" i="2" s="1"/>
  <c r="AN31" i="2"/>
  <c r="AN32" i="2" s="1"/>
  <c r="AO31" i="2"/>
  <c r="AO45" i="2" s="1"/>
  <c r="AP31" i="2"/>
  <c r="AP32" i="2" s="1"/>
  <c r="AQ31" i="2"/>
  <c r="AQ45" i="2" s="1"/>
  <c r="AR31" i="2"/>
  <c r="AR45" i="2" s="1"/>
  <c r="AS31" i="2"/>
  <c r="AS45" i="2" s="1"/>
  <c r="AT31" i="2"/>
  <c r="AT45" i="2" s="1"/>
  <c r="AU31" i="2"/>
  <c r="AV31" i="2"/>
  <c r="AW31" i="2"/>
  <c r="AX31" i="2"/>
  <c r="AY31" i="2"/>
  <c r="AY32" i="2" s="1"/>
  <c r="AZ31" i="2"/>
  <c r="AZ32" i="2" s="1"/>
  <c r="BA31" i="2"/>
  <c r="BA45" i="2" s="1"/>
  <c r="BB31" i="2"/>
  <c r="BB45" i="2" s="1"/>
  <c r="BC31" i="2"/>
  <c r="BC45" i="2" s="1"/>
  <c r="BD31" i="2"/>
  <c r="BD45" i="2" s="1"/>
  <c r="BE31" i="2"/>
  <c r="BE45" i="2" s="1"/>
  <c r="BF31" i="2"/>
  <c r="BF45" i="2" s="1"/>
  <c r="BG31" i="2"/>
  <c r="BG45" i="2" s="1"/>
  <c r="BH31" i="2"/>
  <c r="BI31" i="2"/>
  <c r="BJ31" i="2"/>
  <c r="BJ45" i="2" s="1"/>
  <c r="BK31" i="2"/>
  <c r="BL31" i="2"/>
  <c r="BL32" i="2" s="1"/>
  <c r="BM31" i="2"/>
  <c r="BM32" i="2" s="1"/>
  <c r="BN31" i="2"/>
  <c r="BN32" i="2" s="1"/>
  <c r="BO31" i="2"/>
  <c r="BO45" i="2" s="1"/>
  <c r="BP31" i="2"/>
  <c r="BQ31" i="2"/>
  <c r="BR31" i="2"/>
  <c r="BR45" i="2" s="1"/>
  <c r="BS31" i="2"/>
  <c r="BS45" i="2" s="1"/>
  <c r="BT31" i="2"/>
  <c r="BU31" i="2"/>
  <c r="BV31" i="2"/>
  <c r="BV45" i="2" s="1"/>
  <c r="BW31" i="2"/>
  <c r="BX31" i="2"/>
  <c r="BX32" i="2" s="1"/>
  <c r="BY31" i="2"/>
  <c r="BY45" i="2" s="1"/>
  <c r="BZ31" i="2"/>
  <c r="BZ45" i="2" s="1"/>
  <c r="CA31" i="2"/>
  <c r="CA45" i="2" s="1"/>
  <c r="CB31" i="2"/>
  <c r="CB45" i="2" s="1"/>
  <c r="CC31" i="2"/>
  <c r="CC45" i="2" s="1"/>
  <c r="CD31" i="2"/>
  <c r="CD45" i="2" s="1"/>
  <c r="CE31" i="2"/>
  <c r="CF31" i="2"/>
  <c r="CG31" i="2"/>
  <c r="E34" i="2"/>
  <c r="E46" i="2" s="1"/>
  <c r="E31" i="2"/>
  <c r="AB29" i="2"/>
  <c r="AE29" i="2"/>
  <c r="AI29" i="2"/>
  <c r="BH29" i="2"/>
  <c r="BI29" i="2"/>
  <c r="CE29" i="2"/>
  <c r="F28" i="2"/>
  <c r="G28" i="2"/>
  <c r="G44" i="2" s="1"/>
  <c r="H28" i="2"/>
  <c r="I28" i="2"/>
  <c r="J28" i="2"/>
  <c r="K28" i="2"/>
  <c r="L28" i="2"/>
  <c r="L44" i="2" s="1"/>
  <c r="M28" i="2"/>
  <c r="M44" i="2" s="1"/>
  <c r="N28" i="2"/>
  <c r="N44" i="2" s="1"/>
  <c r="O28" i="2"/>
  <c r="O44" i="2" s="1"/>
  <c r="P28" i="2"/>
  <c r="P44" i="2" s="1"/>
  <c r="Q28" i="2"/>
  <c r="Q44" i="2" s="1"/>
  <c r="R28" i="2"/>
  <c r="S28" i="2"/>
  <c r="S44" i="2" s="1"/>
  <c r="T28" i="2"/>
  <c r="U28" i="2"/>
  <c r="V28" i="2"/>
  <c r="V44" i="2" s="1"/>
  <c r="W28" i="2"/>
  <c r="W44" i="2" s="1"/>
  <c r="X28" i="2"/>
  <c r="Y28" i="2"/>
  <c r="Z28" i="2"/>
  <c r="AA28" i="2"/>
  <c r="AA44" i="2" s="1"/>
  <c r="AB28" i="2"/>
  <c r="AB44" i="2" s="1"/>
  <c r="AC28" i="2"/>
  <c r="AC44" i="2" s="1"/>
  <c r="AD28" i="2"/>
  <c r="AE28" i="2"/>
  <c r="AE44" i="2" s="1"/>
  <c r="AF28" i="2"/>
  <c r="AF44" i="2" s="1"/>
  <c r="AG28" i="2"/>
  <c r="AH28" i="2"/>
  <c r="AH44" i="2" s="1"/>
  <c r="AI28" i="2"/>
  <c r="AI44" i="2" s="1"/>
  <c r="AJ28" i="2"/>
  <c r="AJ44" i="2" s="1"/>
  <c r="AK28" i="2"/>
  <c r="AK44" i="2" s="1"/>
  <c r="AL28" i="2"/>
  <c r="AL29" i="2" s="1"/>
  <c r="AM28" i="2"/>
  <c r="AN28" i="2"/>
  <c r="AO28" i="2"/>
  <c r="AO44" i="2" s="1"/>
  <c r="AP28" i="2"/>
  <c r="AP44" i="2" s="1"/>
  <c r="AQ28" i="2"/>
  <c r="AQ44" i="2" s="1"/>
  <c r="AR28" i="2"/>
  <c r="AR44" i="2" s="1"/>
  <c r="AS28" i="2"/>
  <c r="AS44" i="2" s="1"/>
  <c r="AT28" i="2"/>
  <c r="AT44" i="2" s="1"/>
  <c r="AU28" i="2"/>
  <c r="AU44" i="2" s="1"/>
  <c r="AV28" i="2"/>
  <c r="AV44" i="2" s="1"/>
  <c r="AW28" i="2"/>
  <c r="AW44" i="2" s="1"/>
  <c r="AX28" i="2"/>
  <c r="AY28" i="2"/>
  <c r="AZ28" i="2"/>
  <c r="BA28" i="2"/>
  <c r="BA44" i="2" s="1"/>
  <c r="BB28" i="2"/>
  <c r="BB44" i="2" s="1"/>
  <c r="BC28" i="2"/>
  <c r="BC44" i="2" s="1"/>
  <c r="BD28" i="2"/>
  <c r="BD44" i="2" s="1"/>
  <c r="BE28" i="2"/>
  <c r="BE44" i="2" s="1"/>
  <c r="BF28" i="2"/>
  <c r="BF44" i="2" s="1"/>
  <c r="BG28" i="2"/>
  <c r="BG44" i="2" s="1"/>
  <c r="BH28" i="2"/>
  <c r="BH44" i="2" s="1"/>
  <c r="BI28" i="2"/>
  <c r="BI44" i="2" s="1"/>
  <c r="BJ28" i="2"/>
  <c r="BK28" i="2"/>
  <c r="BL28" i="2"/>
  <c r="BM28" i="2"/>
  <c r="BM44" i="2" s="1"/>
  <c r="BN28" i="2"/>
  <c r="BN44" i="2" s="1"/>
  <c r="BO28" i="2"/>
  <c r="BO44" i="2" s="1"/>
  <c r="BP28" i="2"/>
  <c r="BP44" i="2" s="1"/>
  <c r="BQ28" i="2"/>
  <c r="BQ44" i="2" s="1"/>
  <c r="BR28" i="2"/>
  <c r="BR44" i="2" s="1"/>
  <c r="BS28" i="2"/>
  <c r="BS44" i="2" s="1"/>
  <c r="BT28" i="2"/>
  <c r="BT44" i="2" s="1"/>
  <c r="BU28" i="2"/>
  <c r="BU44" i="2" s="1"/>
  <c r="BV28" i="2"/>
  <c r="BW28" i="2"/>
  <c r="BX28" i="2"/>
  <c r="BY28" i="2"/>
  <c r="BY44" i="2" s="1"/>
  <c r="BZ28" i="2"/>
  <c r="BZ44" i="2" s="1"/>
  <c r="CA28" i="2"/>
  <c r="CA44" i="2" s="1"/>
  <c r="CB28" i="2"/>
  <c r="CB44" i="2" s="1"/>
  <c r="CC28" i="2"/>
  <c r="CC44" i="2" s="1"/>
  <c r="CD28" i="2"/>
  <c r="CD44" i="2" s="1"/>
  <c r="CE28" i="2"/>
  <c r="CE44" i="2" s="1"/>
  <c r="CF28" i="2"/>
  <c r="CF44" i="2" s="1"/>
  <c r="CG28" i="2"/>
  <c r="CG44" i="2" s="1"/>
  <c r="K26" i="2"/>
  <c r="L26" i="2"/>
  <c r="M26" i="2"/>
  <c r="N26" i="2"/>
  <c r="O26" i="2"/>
  <c r="AU26" i="2"/>
  <c r="AV26" i="2"/>
  <c r="AW26" i="2"/>
  <c r="AY26" i="2"/>
  <c r="BS26" i="2"/>
  <c r="BT26" i="2"/>
  <c r="BU26" i="2"/>
  <c r="BW26" i="2"/>
  <c r="E25" i="2"/>
  <c r="E43" i="2" s="1"/>
  <c r="F25" i="2"/>
  <c r="F43" i="2" s="1"/>
  <c r="G25" i="2"/>
  <c r="G43" i="2" s="1"/>
  <c r="H25" i="2"/>
  <c r="H43" i="2" s="1"/>
  <c r="I25" i="2"/>
  <c r="J25" i="2"/>
  <c r="K25" i="2"/>
  <c r="K43" i="2" s="1"/>
  <c r="L25" i="2"/>
  <c r="L43" i="2" s="1"/>
  <c r="M25" i="2"/>
  <c r="M43" i="2" s="1"/>
  <c r="N25" i="2"/>
  <c r="N43" i="2" s="1"/>
  <c r="O25" i="2"/>
  <c r="O43" i="2" s="1"/>
  <c r="P25" i="2"/>
  <c r="P43" i="2" s="1"/>
  <c r="Q25" i="2"/>
  <c r="Q43" i="2" s="1"/>
  <c r="R25" i="2"/>
  <c r="R43" i="2" s="1"/>
  <c r="S25" i="2"/>
  <c r="S43" i="2" s="1"/>
  <c r="T25" i="2"/>
  <c r="T43" i="2" s="1"/>
  <c r="U25" i="2"/>
  <c r="V25" i="2"/>
  <c r="W25" i="2"/>
  <c r="W43" i="2" s="1"/>
  <c r="X25" i="2"/>
  <c r="X43" i="2" s="1"/>
  <c r="Y25" i="2"/>
  <c r="Y43" i="2" s="1"/>
  <c r="Z25" i="2"/>
  <c r="Z43" i="2" s="1"/>
  <c r="AA25" i="2"/>
  <c r="AA43" i="2" s="1"/>
  <c r="AB25" i="2"/>
  <c r="AB43" i="2" s="1"/>
  <c r="AC25" i="2"/>
  <c r="AC43" i="2" s="1"/>
  <c r="AD25" i="2"/>
  <c r="AD43" i="2" s="1"/>
  <c r="AE25" i="2"/>
  <c r="AE43" i="2" s="1"/>
  <c r="AF25" i="2"/>
  <c r="AF43" i="2" s="1"/>
  <c r="AG25" i="2"/>
  <c r="AH25" i="2"/>
  <c r="AI25" i="2"/>
  <c r="AI43" i="2" s="1"/>
  <c r="AJ25" i="2"/>
  <c r="AJ43" i="2" s="1"/>
  <c r="AK25" i="2"/>
  <c r="AK43" i="2" s="1"/>
  <c r="AL25" i="2"/>
  <c r="AL43" i="2" s="1"/>
  <c r="AM25" i="2"/>
  <c r="AM43" i="2" s="1"/>
  <c r="AN25" i="2"/>
  <c r="AN43" i="2" s="1"/>
  <c r="AO25" i="2"/>
  <c r="AO43" i="2" s="1"/>
  <c r="AP25" i="2"/>
  <c r="AP43" i="2" s="1"/>
  <c r="AQ25" i="2"/>
  <c r="AQ43" i="2" s="1"/>
  <c r="AR25" i="2"/>
  <c r="AR43" i="2" s="1"/>
  <c r="AS25" i="2"/>
  <c r="AT25" i="2"/>
  <c r="AU25" i="2"/>
  <c r="AU43" i="2" s="1"/>
  <c r="AV25" i="2"/>
  <c r="AV43" i="2" s="1"/>
  <c r="AW25" i="2"/>
  <c r="AW43" i="2" s="1"/>
  <c r="AX25" i="2"/>
  <c r="AX43" i="2" s="1"/>
  <c r="AY25" i="2"/>
  <c r="AY43" i="2" s="1"/>
  <c r="AZ25" i="2"/>
  <c r="AZ43" i="2" s="1"/>
  <c r="BA25" i="2"/>
  <c r="BA43" i="2" s="1"/>
  <c r="BB25" i="2"/>
  <c r="BB43" i="2" s="1"/>
  <c r="BC25" i="2"/>
  <c r="BC43" i="2" s="1"/>
  <c r="BD25" i="2"/>
  <c r="BD43" i="2" s="1"/>
  <c r="BE25" i="2"/>
  <c r="BF25" i="2"/>
  <c r="BG25" i="2"/>
  <c r="BG43" i="2" s="1"/>
  <c r="BH25" i="2"/>
  <c r="BH43" i="2" s="1"/>
  <c r="BI25" i="2"/>
  <c r="BI26" i="2" s="1"/>
  <c r="BJ25" i="2"/>
  <c r="BJ43" i="2" s="1"/>
  <c r="BK25" i="2"/>
  <c r="BK43" i="2" s="1"/>
  <c r="BL25" i="2"/>
  <c r="BL43" i="2" s="1"/>
  <c r="BM25" i="2"/>
  <c r="BM43" i="2" s="1"/>
  <c r="BN25" i="2"/>
  <c r="BN43" i="2" s="1"/>
  <c r="BO25" i="2"/>
  <c r="BO43" i="2" s="1"/>
  <c r="BP25" i="2"/>
  <c r="BP43" i="2" s="1"/>
  <c r="BQ25" i="2"/>
  <c r="BR25" i="2"/>
  <c r="BS25" i="2"/>
  <c r="BS43" i="2" s="1"/>
  <c r="BT25" i="2"/>
  <c r="BT43" i="2" s="1"/>
  <c r="BU25" i="2"/>
  <c r="BU43" i="2" s="1"/>
  <c r="BV25" i="2"/>
  <c r="BV43" i="2" s="1"/>
  <c r="BW25" i="2"/>
  <c r="BW43" i="2" s="1"/>
  <c r="BX25" i="2"/>
  <c r="BX43" i="2" s="1"/>
  <c r="BY25" i="2"/>
  <c r="BY43" i="2" s="1"/>
  <c r="BZ25" i="2"/>
  <c r="BZ43" i="2" s="1"/>
  <c r="CA25" i="2"/>
  <c r="CA43" i="2" s="1"/>
  <c r="CB25" i="2"/>
  <c r="CB43" i="2" s="1"/>
  <c r="CC25" i="2"/>
  <c r="CD25" i="2"/>
  <c r="CE25" i="2"/>
  <c r="CE26" i="2" s="1"/>
  <c r="CF25" i="2"/>
  <c r="CF43" i="2" s="1"/>
  <c r="CG25" i="2"/>
  <c r="CG43" i="2" s="1"/>
  <c r="CD22" i="2"/>
  <c r="CD42" i="2" s="1"/>
  <c r="H23" i="2"/>
  <c r="M23" i="2"/>
  <c r="R23" i="2"/>
  <c r="AF23" i="2"/>
  <c r="AK23" i="2"/>
  <c r="AO23" i="2"/>
  <c r="AP23" i="2"/>
  <c r="BI23" i="2"/>
  <c r="BM23" i="2"/>
  <c r="BN23" i="2"/>
  <c r="F22" i="2"/>
  <c r="F23" i="2" s="1"/>
  <c r="G22" i="2"/>
  <c r="G42" i="2" s="1"/>
  <c r="H22" i="2"/>
  <c r="H42" i="2" s="1"/>
  <c r="I22" i="2"/>
  <c r="I42" i="2" s="1"/>
  <c r="J22" i="2"/>
  <c r="J42" i="2" s="1"/>
  <c r="K22" i="2"/>
  <c r="K42" i="2" s="1"/>
  <c r="L22" i="2"/>
  <c r="L42" i="2" s="1"/>
  <c r="M22" i="2"/>
  <c r="M42" i="2" s="1"/>
  <c r="N22" i="2"/>
  <c r="O22" i="2"/>
  <c r="P22" i="2"/>
  <c r="Q22" i="2"/>
  <c r="Q42" i="2" s="1"/>
  <c r="R22" i="2"/>
  <c r="R42" i="2" s="1"/>
  <c r="S22" i="2"/>
  <c r="S42" i="2" s="1"/>
  <c r="T22" i="2"/>
  <c r="T42" i="2" s="1"/>
  <c r="U22" i="2"/>
  <c r="U42" i="2" s="1"/>
  <c r="V22" i="2"/>
  <c r="V42" i="2" s="1"/>
  <c r="W22" i="2"/>
  <c r="W42" i="2" s="1"/>
  <c r="X22" i="2"/>
  <c r="X42" i="2" s="1"/>
  <c r="Y22" i="2"/>
  <c r="Y42" i="2" s="1"/>
  <c r="Z22" i="2"/>
  <c r="AA22" i="2"/>
  <c r="AA23" i="2" s="1"/>
  <c r="AB22" i="2"/>
  <c r="AC22" i="2"/>
  <c r="AC42" i="2" s="1"/>
  <c r="AD22" i="2"/>
  <c r="AD23" i="2" s="1"/>
  <c r="AE22" i="2"/>
  <c r="AE42" i="2" s="1"/>
  <c r="AF22" i="2"/>
  <c r="AF42" i="2" s="1"/>
  <c r="AG22" i="2"/>
  <c r="AG42" i="2" s="1"/>
  <c r="AH22" i="2"/>
  <c r="AH42" i="2" s="1"/>
  <c r="AI22" i="2"/>
  <c r="AI42" i="2" s="1"/>
  <c r="AJ22" i="2"/>
  <c r="AJ42" i="2" s="1"/>
  <c r="AK22" i="2"/>
  <c r="AK42" i="2" s="1"/>
  <c r="AL22" i="2"/>
  <c r="AM22" i="2"/>
  <c r="AN22" i="2"/>
  <c r="AO22" i="2"/>
  <c r="AO42" i="2" s="1"/>
  <c r="AP22" i="2"/>
  <c r="AP42" i="2" s="1"/>
  <c r="AQ22" i="2"/>
  <c r="AQ42" i="2" s="1"/>
  <c r="AR22" i="2"/>
  <c r="AR42" i="2" s="1"/>
  <c r="AS22" i="2"/>
  <c r="AS42" i="2" s="1"/>
  <c r="AT22" i="2"/>
  <c r="AT42" i="2" s="1"/>
  <c r="AU22" i="2"/>
  <c r="AU42" i="2" s="1"/>
  <c r="AV22" i="2"/>
  <c r="AV42" i="2" s="1"/>
  <c r="AW22" i="2"/>
  <c r="AW42" i="2" s="1"/>
  <c r="AX22" i="2"/>
  <c r="AY22" i="2"/>
  <c r="AZ22" i="2"/>
  <c r="BA22" i="2"/>
  <c r="BA42" i="2" s="1"/>
  <c r="BB22" i="2"/>
  <c r="BB42" i="2" s="1"/>
  <c r="BC22" i="2"/>
  <c r="BC42" i="2" s="1"/>
  <c r="BD22" i="2"/>
  <c r="BD42" i="2" s="1"/>
  <c r="BE22" i="2"/>
  <c r="BE42" i="2" s="1"/>
  <c r="BF22" i="2"/>
  <c r="BF42" i="2" s="1"/>
  <c r="BG22" i="2"/>
  <c r="BG42" i="2" s="1"/>
  <c r="BH22" i="2"/>
  <c r="BH42" i="2" s="1"/>
  <c r="BI22" i="2"/>
  <c r="BI42" i="2" s="1"/>
  <c r="BJ22" i="2"/>
  <c r="BK22" i="2"/>
  <c r="BL22" i="2"/>
  <c r="BM22" i="2"/>
  <c r="BM42" i="2" s="1"/>
  <c r="BN22" i="2"/>
  <c r="BN42" i="2" s="1"/>
  <c r="BO22" i="2"/>
  <c r="BO42" i="2" s="1"/>
  <c r="BP22" i="2"/>
  <c r="BP42" i="2" s="1"/>
  <c r="BQ22" i="2"/>
  <c r="BQ42" i="2" s="1"/>
  <c r="BR22" i="2"/>
  <c r="BR42" i="2" s="1"/>
  <c r="BS22" i="2"/>
  <c r="BS42" i="2" s="1"/>
  <c r="BT22" i="2"/>
  <c r="BT42" i="2" s="1"/>
  <c r="BU22" i="2"/>
  <c r="BU42" i="2" s="1"/>
  <c r="BV22" i="2"/>
  <c r="BW22" i="2"/>
  <c r="BX22" i="2"/>
  <c r="BY22" i="2"/>
  <c r="BY42" i="2" s="1"/>
  <c r="BZ22" i="2"/>
  <c r="BZ42" i="2" s="1"/>
  <c r="CA22" i="2"/>
  <c r="CA42" i="2" s="1"/>
  <c r="CB22" i="2"/>
  <c r="CB42" i="2" s="1"/>
  <c r="CC22" i="2"/>
  <c r="CC42" i="2" s="1"/>
  <c r="CE22" i="2"/>
  <c r="CE42" i="2" s="1"/>
  <c r="CF22" i="2"/>
  <c r="CF42" i="2" s="1"/>
  <c r="CG22" i="2"/>
  <c r="CG42" i="2" s="1"/>
  <c r="U17" i="2"/>
  <c r="X17" i="2"/>
  <c r="Y17" i="2"/>
  <c r="AJ17" i="2"/>
  <c r="BH17" i="2"/>
  <c r="BI17" i="2"/>
  <c r="BJ17" i="2"/>
  <c r="BT17" i="2"/>
  <c r="CG16" i="2"/>
  <c r="CG40" i="2" s="1"/>
  <c r="F16" i="2"/>
  <c r="F40" i="2" s="1"/>
  <c r="G16" i="2"/>
  <c r="G40" i="2" s="1"/>
  <c r="H16" i="2"/>
  <c r="H40" i="2" s="1"/>
  <c r="I16" i="2"/>
  <c r="I40" i="2" s="1"/>
  <c r="J16" i="2"/>
  <c r="K16" i="2"/>
  <c r="L16" i="2"/>
  <c r="L17" i="2" s="1"/>
  <c r="M16" i="2"/>
  <c r="M17" i="2" s="1"/>
  <c r="N16" i="2"/>
  <c r="N17" i="2" s="1"/>
  <c r="O16" i="2"/>
  <c r="O40" i="2" s="1"/>
  <c r="P16" i="2"/>
  <c r="P40" i="2" s="1"/>
  <c r="Q16" i="2"/>
  <c r="Q40" i="2" s="1"/>
  <c r="R16" i="2"/>
  <c r="R40" i="2" s="1"/>
  <c r="S16" i="2"/>
  <c r="S40" i="2" s="1"/>
  <c r="T16" i="2"/>
  <c r="T40" i="2" s="1"/>
  <c r="U16" i="2"/>
  <c r="U40" i="2" s="1"/>
  <c r="V16" i="2"/>
  <c r="W16" i="2"/>
  <c r="X16" i="2"/>
  <c r="X40" i="2" s="1"/>
  <c r="Y16" i="2"/>
  <c r="Y40" i="2" s="1"/>
  <c r="Z16" i="2"/>
  <c r="Z40" i="2" s="1"/>
  <c r="AA16" i="2"/>
  <c r="AA40" i="2" s="1"/>
  <c r="AB16" i="2"/>
  <c r="AB40" i="2" s="1"/>
  <c r="AC16" i="2"/>
  <c r="AC40" i="2" s="1"/>
  <c r="AD16" i="2"/>
  <c r="AD40" i="2" s="1"/>
  <c r="AE16" i="2"/>
  <c r="AE40" i="2" s="1"/>
  <c r="AF16" i="2"/>
  <c r="AF40" i="2" s="1"/>
  <c r="AG16" i="2"/>
  <c r="AG40" i="2" s="1"/>
  <c r="AH16" i="2"/>
  <c r="AI16" i="2"/>
  <c r="AJ16" i="2"/>
  <c r="AJ40" i="2" s="1"/>
  <c r="AK16" i="2"/>
  <c r="AK40" i="2" s="1"/>
  <c r="AL16" i="2"/>
  <c r="AL40" i="2" s="1"/>
  <c r="AM16" i="2"/>
  <c r="AM40" i="2" s="1"/>
  <c r="AN16" i="2"/>
  <c r="AN40" i="2" s="1"/>
  <c r="AO16" i="2"/>
  <c r="AO40" i="2" s="1"/>
  <c r="AP16" i="2"/>
  <c r="AP40" i="2" s="1"/>
  <c r="AQ16" i="2"/>
  <c r="AQ40" i="2" s="1"/>
  <c r="AR16" i="2"/>
  <c r="AR40" i="2" s="1"/>
  <c r="AS16" i="2"/>
  <c r="AS40" i="2" s="1"/>
  <c r="AT16" i="2"/>
  <c r="AU16" i="2"/>
  <c r="AV16" i="2"/>
  <c r="AV17" i="2" s="1"/>
  <c r="AW16" i="2"/>
  <c r="AW40" i="2" s="1"/>
  <c r="AX16" i="2"/>
  <c r="AX40" i="2" s="1"/>
  <c r="AY16" i="2"/>
  <c r="AY40" i="2" s="1"/>
  <c r="AZ16" i="2"/>
  <c r="AZ40" i="2" s="1"/>
  <c r="BA16" i="2"/>
  <c r="BA40" i="2" s="1"/>
  <c r="BB16" i="2"/>
  <c r="BB40" i="2" s="1"/>
  <c r="BC16" i="2"/>
  <c r="BC40" i="2" s="1"/>
  <c r="BD16" i="2"/>
  <c r="BD40" i="2" s="1"/>
  <c r="BE16" i="2"/>
  <c r="BE40" i="2" s="1"/>
  <c r="BF16" i="2"/>
  <c r="BF17" i="2" s="1"/>
  <c r="BG16" i="2"/>
  <c r="BH16" i="2"/>
  <c r="BH40" i="2" s="1"/>
  <c r="BI16" i="2"/>
  <c r="BI40" i="2" s="1"/>
  <c r="BJ16" i="2"/>
  <c r="BJ40" i="2" s="1"/>
  <c r="BK16" i="2"/>
  <c r="BK40" i="2" s="1"/>
  <c r="BL16" i="2"/>
  <c r="BL40" i="2" s="1"/>
  <c r="BM16" i="2"/>
  <c r="BM40" i="2" s="1"/>
  <c r="BN16" i="2"/>
  <c r="BN40" i="2" s="1"/>
  <c r="BO16" i="2"/>
  <c r="BO40" i="2" s="1"/>
  <c r="BP16" i="2"/>
  <c r="BP40" i="2" s="1"/>
  <c r="BQ16" i="2"/>
  <c r="BQ40" i="2" s="1"/>
  <c r="BR16" i="2"/>
  <c r="BS16" i="2"/>
  <c r="BT16" i="2"/>
  <c r="BT40" i="2" s="1"/>
  <c r="BU16" i="2"/>
  <c r="BU40" i="2" s="1"/>
  <c r="BV16" i="2"/>
  <c r="BV40" i="2" s="1"/>
  <c r="BW16" i="2"/>
  <c r="BW40" i="2" s="1"/>
  <c r="BX16" i="2"/>
  <c r="BX40" i="2" s="1"/>
  <c r="BY16" i="2"/>
  <c r="BY40" i="2" s="1"/>
  <c r="BZ16" i="2"/>
  <c r="BZ40" i="2" s="1"/>
  <c r="CA16" i="2"/>
  <c r="CA40" i="2" s="1"/>
  <c r="CB16" i="2"/>
  <c r="CB40" i="2" s="1"/>
  <c r="CC16" i="2"/>
  <c r="CC40" i="2" s="1"/>
  <c r="CD16" i="2"/>
  <c r="CE16" i="2"/>
  <c r="CF16" i="2"/>
  <c r="CF40" i="2" s="1"/>
  <c r="E28" i="2"/>
  <c r="E29" i="2" s="1"/>
  <c r="E22" i="2"/>
  <c r="E42" i="2" s="1"/>
  <c r="E16" i="2"/>
  <c r="E40" i="2" s="1"/>
  <c r="E13" i="2"/>
  <c r="E14" i="2" s="1"/>
  <c r="U14" i="2"/>
  <c r="V14" i="2"/>
  <c r="W14" i="2"/>
  <c r="AA14" i="2"/>
  <c r="AM14" i="2"/>
  <c r="AS14" i="2"/>
  <c r="AT14" i="2"/>
  <c r="BP14" i="2"/>
  <c r="BQ14" i="2"/>
  <c r="BR14" i="2"/>
  <c r="BS14" i="2"/>
  <c r="BW14" i="2"/>
  <c r="T14" i="2"/>
  <c r="F14" i="2"/>
  <c r="L14" i="2"/>
  <c r="O14" i="2"/>
  <c r="Q14" i="2"/>
  <c r="Q13" i="2"/>
  <c r="Q39" i="2" s="1"/>
  <c r="R13" i="2"/>
  <c r="R39" i="2" s="1"/>
  <c r="S13" i="2"/>
  <c r="T13" i="2"/>
  <c r="T39" i="2" s="1"/>
  <c r="U13" i="2"/>
  <c r="U39" i="2" s="1"/>
  <c r="V13" i="2"/>
  <c r="V39" i="2" s="1"/>
  <c r="W13" i="2"/>
  <c r="W39" i="2" s="1"/>
  <c r="X13" i="2"/>
  <c r="X39" i="2" s="1"/>
  <c r="Y13" i="2"/>
  <c r="Y39" i="2" s="1"/>
  <c r="Z13" i="2"/>
  <c r="Z39" i="2" s="1"/>
  <c r="AA13" i="2"/>
  <c r="AA39" i="2" s="1"/>
  <c r="AB13" i="2"/>
  <c r="AB14" i="2" s="1"/>
  <c r="AC13" i="2"/>
  <c r="AC14" i="2" s="1"/>
  <c r="AD13" i="2"/>
  <c r="AD14" i="2" s="1"/>
  <c r="AE13" i="2"/>
  <c r="AE39" i="2" s="1"/>
  <c r="AF13" i="2"/>
  <c r="AF39" i="2" s="1"/>
  <c r="AG13" i="2"/>
  <c r="AG39" i="2" s="1"/>
  <c r="AH13" i="2"/>
  <c r="AH39" i="2" s="1"/>
  <c r="AI13" i="2"/>
  <c r="AI39" i="2" s="1"/>
  <c r="AJ13" i="2"/>
  <c r="AJ39" i="2" s="1"/>
  <c r="AK13" i="2"/>
  <c r="AK39" i="2" s="1"/>
  <c r="AL13" i="2"/>
  <c r="AL39" i="2" s="1"/>
  <c r="AM13" i="2"/>
  <c r="AM39" i="2" s="1"/>
  <c r="AN13" i="2"/>
  <c r="AN14" i="2" s="1"/>
  <c r="AO13" i="2"/>
  <c r="AP13" i="2"/>
  <c r="AQ13" i="2"/>
  <c r="AQ39" i="2" s="1"/>
  <c r="AR13" i="2"/>
  <c r="AR39" i="2" s="1"/>
  <c r="AS13" i="2"/>
  <c r="AS39" i="2" s="1"/>
  <c r="AT13" i="2"/>
  <c r="AT39" i="2" s="1"/>
  <c r="AU13" i="2"/>
  <c r="AU39" i="2" s="1"/>
  <c r="AV13" i="2"/>
  <c r="AV39" i="2" s="1"/>
  <c r="AW13" i="2"/>
  <c r="AW39" i="2" s="1"/>
  <c r="AX13" i="2"/>
  <c r="AX39" i="2" s="1"/>
  <c r="AY13" i="2"/>
  <c r="AY14" i="2" s="1"/>
  <c r="AZ13" i="2"/>
  <c r="AZ14" i="2" s="1"/>
  <c r="BA13" i="2"/>
  <c r="BB13" i="2"/>
  <c r="BC13" i="2"/>
  <c r="BC39" i="2" s="1"/>
  <c r="BD13" i="2"/>
  <c r="BD39" i="2" s="1"/>
  <c r="BE13" i="2"/>
  <c r="BE39" i="2" s="1"/>
  <c r="BF13" i="2"/>
  <c r="BF39" i="2" s="1"/>
  <c r="BG13" i="2"/>
  <c r="BG39" i="2" s="1"/>
  <c r="BH13" i="2"/>
  <c r="BH39" i="2" s="1"/>
  <c r="BI13" i="2"/>
  <c r="BI39" i="2" s="1"/>
  <c r="BJ13" i="2"/>
  <c r="BJ39" i="2" s="1"/>
  <c r="BK13" i="2"/>
  <c r="BK39" i="2" s="1"/>
  <c r="BL13" i="2"/>
  <c r="BL14" i="2" s="1"/>
  <c r="BM13" i="2"/>
  <c r="BN13" i="2"/>
  <c r="BN14" i="2" s="1"/>
  <c r="BO13" i="2"/>
  <c r="BO39" i="2" s="1"/>
  <c r="BP13" i="2"/>
  <c r="BP39" i="2" s="1"/>
  <c r="BQ13" i="2"/>
  <c r="BQ39" i="2" s="1"/>
  <c r="BR13" i="2"/>
  <c r="BR39" i="2" s="1"/>
  <c r="BS13" i="2"/>
  <c r="BS39" i="2" s="1"/>
  <c r="BT13" i="2"/>
  <c r="BT39" i="2" s="1"/>
  <c r="BU13" i="2"/>
  <c r="BU39" i="2" s="1"/>
  <c r="BV13" i="2"/>
  <c r="BV39" i="2" s="1"/>
  <c r="BW13" i="2"/>
  <c r="BW39" i="2" s="1"/>
  <c r="BX13" i="2"/>
  <c r="BX14" i="2" s="1"/>
  <c r="BY13" i="2"/>
  <c r="BZ13" i="2"/>
  <c r="CA13" i="2"/>
  <c r="CA39" i="2" s="1"/>
  <c r="CB13" i="2"/>
  <c r="CB39" i="2" s="1"/>
  <c r="CC13" i="2"/>
  <c r="CC39" i="2" s="1"/>
  <c r="CD13" i="2"/>
  <c r="CD39" i="2" s="1"/>
  <c r="CE13" i="2"/>
  <c r="CE39" i="2" s="1"/>
  <c r="CF13" i="2"/>
  <c r="CF39" i="2" s="1"/>
  <c r="CG13" i="2"/>
  <c r="CG39" i="2" s="1"/>
  <c r="N13" i="2"/>
  <c r="N39" i="2" s="1"/>
  <c r="F13" i="2"/>
  <c r="F39" i="2" s="1"/>
  <c r="G13" i="2"/>
  <c r="G14" i="2" s="1"/>
  <c r="H13" i="2"/>
  <c r="I13" i="2"/>
  <c r="J13" i="2"/>
  <c r="J39" i="2" s="1"/>
  <c r="K13" i="2"/>
  <c r="K39" i="2" s="1"/>
  <c r="L13" i="2"/>
  <c r="L39" i="2" s="1"/>
  <c r="M13" i="2"/>
  <c r="M39" i="2" s="1"/>
  <c r="O13" i="2"/>
  <c r="O39" i="2" s="1"/>
  <c r="P13" i="2"/>
  <c r="P14" i="2" s="1"/>
  <c r="E5" i="2"/>
  <c r="E41" i="2" s="1"/>
  <c r="J23" i="2" l="1"/>
  <c r="AC29" i="2"/>
  <c r="BF32" i="2"/>
  <c r="AC32" i="2"/>
  <c r="BK35" i="2"/>
  <c r="AF35" i="2"/>
  <c r="AN39" i="2"/>
  <c r="AA42" i="2"/>
  <c r="BX46" i="2"/>
  <c r="AB46" i="2"/>
  <c r="I23" i="2"/>
  <c r="BC29" i="2"/>
  <c r="AB39" i="2"/>
  <c r="V46" i="2"/>
  <c r="BZ46" i="2"/>
  <c r="BM26" i="2"/>
  <c r="AR26" i="2"/>
  <c r="BB29" i="2"/>
  <c r="S29" i="2"/>
  <c r="CD32" i="2"/>
  <c r="BD32" i="2"/>
  <c r="T32" i="2"/>
  <c r="BD35" i="2"/>
  <c r="F42" i="2"/>
  <c r="BN46" i="2"/>
  <c r="S46" i="2"/>
  <c r="R45" i="2"/>
  <c r="CG14" i="2"/>
  <c r="BK14" i="2"/>
  <c r="AK14" i="2"/>
  <c r="CF17" i="2"/>
  <c r="AX17" i="2"/>
  <c r="Q17" i="2"/>
  <c r="BE23" i="2"/>
  <c r="AE23" i="2"/>
  <c r="G23" i="2"/>
  <c r="CG26" i="2"/>
  <c r="BL26" i="2"/>
  <c r="AK26" i="2"/>
  <c r="CD29" i="2"/>
  <c r="BA29" i="2"/>
  <c r="Q29" i="2"/>
  <c r="CC32" i="2"/>
  <c r="BC32" i="2"/>
  <c r="S32" i="2"/>
  <c r="BB35" i="2"/>
  <c r="AA35" i="2"/>
  <c r="P39" i="2"/>
  <c r="N40" i="2"/>
  <c r="J46" i="2"/>
  <c r="Q45" i="2"/>
  <c r="BE17" i="2"/>
  <c r="CF14" i="2"/>
  <c r="BE14" i="2"/>
  <c r="AJ14" i="2"/>
  <c r="CC17" i="2"/>
  <c r="AW17" i="2"/>
  <c r="CB23" i="2"/>
  <c r="BD23" i="2"/>
  <c r="CF26" i="2"/>
  <c r="BK26" i="2"/>
  <c r="AJ26" i="2"/>
  <c r="G26" i="2"/>
  <c r="CA29" i="2"/>
  <c r="AW29" i="2"/>
  <c r="CB32" i="2"/>
  <c r="BB32" i="2"/>
  <c r="AZ35" i="2"/>
  <c r="W35" i="2"/>
  <c r="G39" i="2"/>
  <c r="M40" i="2"/>
  <c r="CE43" i="2"/>
  <c r="BC46" i="2"/>
  <c r="I46" i="2"/>
  <c r="F45" i="2"/>
  <c r="AL14" i="2"/>
  <c r="BF23" i="2"/>
  <c r="CE14" i="2"/>
  <c r="BD14" i="2"/>
  <c r="AI14" i="2"/>
  <c r="BX17" i="2"/>
  <c r="CA23" i="2"/>
  <c r="BC23" i="2"/>
  <c r="AC23" i="2"/>
  <c r="BJ26" i="2"/>
  <c r="AI26" i="2"/>
  <c r="F26" i="2"/>
  <c r="BZ29" i="2"/>
  <c r="AR29" i="2"/>
  <c r="CA32" i="2"/>
  <c r="AQ32" i="2"/>
  <c r="J32" i="2"/>
  <c r="AY35" i="2"/>
  <c r="T35" i="2"/>
  <c r="L40" i="2"/>
  <c r="BI43" i="2"/>
  <c r="G46" i="2"/>
  <c r="R17" i="2"/>
  <c r="CD14" i="2"/>
  <c r="AH14" i="2"/>
  <c r="BW17" i="2"/>
  <c r="AS17" i="2"/>
  <c r="BZ23" i="2"/>
  <c r="BB23" i="2"/>
  <c r="Y23" i="2"/>
  <c r="CA26" i="2"/>
  <c r="Y26" i="2"/>
  <c r="BY29" i="2"/>
  <c r="AQ29" i="2"/>
  <c r="BZ32" i="2"/>
  <c r="I32" i="2"/>
  <c r="AX35" i="2"/>
  <c r="Q35" i="2"/>
  <c r="E44" i="2"/>
  <c r="CG17" i="2"/>
  <c r="CC14" i="2"/>
  <c r="AX14" i="2"/>
  <c r="AG14" i="2"/>
  <c r="BV17" i="2"/>
  <c r="AL17" i="2"/>
  <c r="I17" i="2"/>
  <c r="BY23" i="2"/>
  <c r="AU23" i="2"/>
  <c r="T23" i="2"/>
  <c r="BZ26" i="2"/>
  <c r="BH26" i="2"/>
  <c r="X26" i="2"/>
  <c r="BP29" i="2"/>
  <c r="AP29" i="2"/>
  <c r="BY32" i="2"/>
  <c r="AO32" i="2"/>
  <c r="H32" i="2"/>
  <c r="AP35" i="2"/>
  <c r="BX39" i="2"/>
  <c r="AQ46" i="2"/>
  <c r="CB14" i="2"/>
  <c r="AW14" i="2"/>
  <c r="AF14" i="2"/>
  <c r="BU17" i="2"/>
  <c r="AK17" i="2"/>
  <c r="E23" i="2"/>
  <c r="BU23" i="2"/>
  <c r="AT23" i="2"/>
  <c r="S23" i="2"/>
  <c r="BX26" i="2"/>
  <c r="BG26" i="2"/>
  <c r="W26" i="2"/>
  <c r="BO29" i="2"/>
  <c r="AO29" i="2"/>
  <c r="BO32" i="2"/>
  <c r="AI32" i="2"/>
  <c r="G32" i="2"/>
  <c r="BW35" i="2"/>
  <c r="AN35" i="2"/>
  <c r="BL39" i="2"/>
  <c r="BN45" i="2"/>
  <c r="BP23" i="2"/>
  <c r="AR23" i="2"/>
  <c r="T26" i="2"/>
  <c r="BN29" i="2"/>
  <c r="AH32" i="2"/>
  <c r="BP35" i="2"/>
  <c r="AM35" i="2"/>
  <c r="BM45" i="2"/>
  <c r="AV14" i="2"/>
  <c r="BT14" i="2"/>
  <c r="AU14" i="2"/>
  <c r="X14" i="2"/>
  <c r="BQ17" i="2"/>
  <c r="Z17" i="2"/>
  <c r="BO23" i="2"/>
  <c r="AQ23" i="2"/>
  <c r="Q23" i="2"/>
  <c r="BV26" i="2"/>
  <c r="AX26" i="2"/>
  <c r="P26" i="2"/>
  <c r="BM29" i="2"/>
  <c r="AH29" i="2"/>
  <c r="AE32" i="2"/>
  <c r="AL35" i="2"/>
  <c r="AZ39" i="2"/>
  <c r="CA46" i="2"/>
  <c r="AE46" i="2"/>
  <c r="AE17" i="2"/>
  <c r="J43" i="2"/>
  <c r="J26" i="2"/>
  <c r="BY14" i="2"/>
  <c r="BY39" i="2"/>
  <c r="BM14" i="2"/>
  <c r="BM39" i="2"/>
  <c r="BA39" i="2"/>
  <c r="BA14" i="2"/>
  <c r="AO14" i="2"/>
  <c r="AO39" i="2"/>
  <c r="BC14" i="2"/>
  <c r="AR17" i="2"/>
  <c r="AD17" i="2"/>
  <c r="P17" i="2"/>
  <c r="BH23" i="2"/>
  <c r="AS23" i="2"/>
  <c r="L23" i="2"/>
  <c r="CC43" i="2"/>
  <c r="CC26" i="2"/>
  <c r="BQ43" i="2"/>
  <c r="BQ26" i="2"/>
  <c r="BE43" i="2"/>
  <c r="BE26" i="2"/>
  <c r="AS43" i="2"/>
  <c r="AS26" i="2"/>
  <c r="AG43" i="2"/>
  <c r="AG26" i="2"/>
  <c r="U43" i="2"/>
  <c r="U26" i="2"/>
  <c r="I43" i="2"/>
  <c r="I26" i="2"/>
  <c r="BY26" i="2"/>
  <c r="S26" i="2"/>
  <c r="Y29" i="2"/>
  <c r="Y44" i="2"/>
  <c r="CC29" i="2"/>
  <c r="AV29" i="2"/>
  <c r="AF29" i="2"/>
  <c r="M29" i="2"/>
  <c r="BJ32" i="2"/>
  <c r="BA35" i="2"/>
  <c r="AJ35" i="2"/>
  <c r="P35" i="2"/>
  <c r="AP14" i="2"/>
  <c r="AP39" i="2"/>
  <c r="BF43" i="2"/>
  <c r="BF26" i="2"/>
  <c r="BJ29" i="2"/>
  <c r="BJ44" i="2"/>
  <c r="BN39" i="2"/>
  <c r="R14" i="2"/>
  <c r="AQ17" i="2"/>
  <c r="AC17" i="2"/>
  <c r="O17" i="2"/>
  <c r="BG23" i="2"/>
  <c r="K23" i="2"/>
  <c r="AF26" i="2"/>
  <c r="R26" i="2"/>
  <c r="X44" i="2"/>
  <c r="X29" i="2"/>
  <c r="CB29" i="2"/>
  <c r="AU29" i="2"/>
  <c r="L29" i="2"/>
  <c r="AL32" i="2"/>
  <c r="BU35" i="2"/>
  <c r="AI35" i="2"/>
  <c r="O35" i="2"/>
  <c r="BR43" i="2"/>
  <c r="BR26" i="2"/>
  <c r="E17" i="2"/>
  <c r="BD17" i="2"/>
  <c r="AP17" i="2"/>
  <c r="AB17" i="2"/>
  <c r="AE26" i="2"/>
  <c r="Q26" i="2"/>
  <c r="K44" i="2"/>
  <c r="K29" i="2"/>
  <c r="AT29" i="2"/>
  <c r="E32" i="2"/>
  <c r="E45" i="2"/>
  <c r="BW32" i="2"/>
  <c r="BW45" i="2"/>
  <c r="BK32" i="2"/>
  <c r="BK45" i="2"/>
  <c r="BI46" i="2"/>
  <c r="BI35" i="2"/>
  <c r="BT35" i="2"/>
  <c r="N35" i="2"/>
  <c r="AO46" i="2"/>
  <c r="AO35" i="2"/>
  <c r="Z29" i="2"/>
  <c r="Z44" i="2"/>
  <c r="N29" i="2"/>
  <c r="BC17" i="2"/>
  <c r="AO17" i="2"/>
  <c r="AA17" i="2"/>
  <c r="BT23" i="2"/>
  <c r="X23" i="2"/>
  <c r="AD26" i="2"/>
  <c r="J44" i="2"/>
  <c r="J29" i="2"/>
  <c r="AS29" i="2"/>
  <c r="AX45" i="2"/>
  <c r="AX32" i="2"/>
  <c r="N45" i="2"/>
  <c r="N32" i="2"/>
  <c r="BH46" i="2"/>
  <c r="BH35" i="2"/>
  <c r="BS35" i="2"/>
  <c r="M35" i="2"/>
  <c r="BZ14" i="2"/>
  <c r="BZ39" i="2"/>
  <c r="CD43" i="2"/>
  <c r="CD26" i="2"/>
  <c r="BO14" i="2"/>
  <c r="AN17" i="2"/>
  <c r="BS23" i="2"/>
  <c r="AQ26" i="2"/>
  <c r="AG29" i="2"/>
  <c r="AG44" i="2"/>
  <c r="U29" i="2"/>
  <c r="U44" i="2"/>
  <c r="I29" i="2"/>
  <c r="I44" i="2"/>
  <c r="BG29" i="2"/>
  <c r="AA29" i="2"/>
  <c r="CG32" i="2"/>
  <c r="CG45" i="2"/>
  <c r="BU32" i="2"/>
  <c r="BU45" i="2"/>
  <c r="BI32" i="2"/>
  <c r="BI45" i="2"/>
  <c r="AW32" i="2"/>
  <c r="AW45" i="2"/>
  <c r="AK32" i="2"/>
  <c r="AK45" i="2"/>
  <c r="Y32" i="2"/>
  <c r="Y45" i="2"/>
  <c r="M32" i="2"/>
  <c r="M45" i="2"/>
  <c r="BG46" i="2"/>
  <c r="BG35" i="2"/>
  <c r="E35" i="2"/>
  <c r="AW35" i="2"/>
  <c r="AC35" i="2"/>
  <c r="AL44" i="2"/>
  <c r="AF17" i="2"/>
  <c r="AT43" i="2"/>
  <c r="AT26" i="2"/>
  <c r="V23" i="2"/>
  <c r="H29" i="2"/>
  <c r="H44" i="2"/>
  <c r="AV32" i="2"/>
  <c r="AV45" i="2"/>
  <c r="L32" i="2"/>
  <c r="L45" i="2"/>
  <c r="CD35" i="2"/>
  <c r="CD46" i="2"/>
  <c r="BR35" i="2"/>
  <c r="BR46" i="2"/>
  <c r="AV35" i="2"/>
  <c r="AT46" i="2"/>
  <c r="BW44" i="2"/>
  <c r="BW29" i="2"/>
  <c r="I39" i="2"/>
  <c r="I14" i="2"/>
  <c r="AH43" i="2"/>
  <c r="AH26" i="2"/>
  <c r="BV29" i="2"/>
  <c r="BV44" i="2"/>
  <c r="H14" i="2"/>
  <c r="H39" i="2"/>
  <c r="N14" i="2"/>
  <c r="BO17" i="2"/>
  <c r="BR23" i="2"/>
  <c r="BD26" i="2"/>
  <c r="T29" i="2"/>
  <c r="T44" i="2"/>
  <c r="BF29" i="2"/>
  <c r="CF32" i="2"/>
  <c r="CF45" i="2"/>
  <c r="X32" i="2"/>
  <c r="X45" i="2"/>
  <c r="CG35" i="2"/>
  <c r="M14" i="2"/>
  <c r="CA14" i="2"/>
  <c r="BI14" i="2"/>
  <c r="AE14" i="2"/>
  <c r="CB17" i="2"/>
  <c r="BN17" i="2"/>
  <c r="AZ17" i="2"/>
  <c r="H17" i="2"/>
  <c r="BX23" i="2"/>
  <c r="BX42" i="2"/>
  <c r="BL42" i="2"/>
  <c r="BL23" i="2"/>
  <c r="AZ42" i="2"/>
  <c r="AZ23" i="2"/>
  <c r="AN42" i="2"/>
  <c r="AN23" i="2"/>
  <c r="AB42" i="2"/>
  <c r="AB23" i="2"/>
  <c r="P42" i="2"/>
  <c r="P23" i="2"/>
  <c r="CF23" i="2"/>
  <c r="BQ23" i="2"/>
  <c r="AJ23" i="2"/>
  <c r="U23" i="2"/>
  <c r="BC26" i="2"/>
  <c r="AO26" i="2"/>
  <c r="AA26" i="2"/>
  <c r="BT29" i="2"/>
  <c r="BE29" i="2"/>
  <c r="V29" i="2"/>
  <c r="CE45" i="2"/>
  <c r="CE32" i="2"/>
  <c r="AU45" i="2"/>
  <c r="AU32" i="2"/>
  <c r="K45" i="2"/>
  <c r="K32" i="2"/>
  <c r="BV32" i="2"/>
  <c r="L46" i="2"/>
  <c r="L35" i="2"/>
  <c r="CC35" i="2"/>
  <c r="CC46" i="2"/>
  <c r="BQ35" i="2"/>
  <c r="BQ46" i="2"/>
  <c r="BE35" i="2"/>
  <c r="BE46" i="2"/>
  <c r="AS35" i="2"/>
  <c r="AS46" i="2"/>
  <c r="AG35" i="2"/>
  <c r="AG46" i="2"/>
  <c r="CF35" i="2"/>
  <c r="BM35" i="2"/>
  <c r="AU35" i="2"/>
  <c r="S14" i="2"/>
  <c r="S39" i="2"/>
  <c r="BK44" i="2"/>
  <c r="BK29" i="2"/>
  <c r="H46" i="2"/>
  <c r="H35" i="2"/>
  <c r="BB17" i="2"/>
  <c r="W23" i="2"/>
  <c r="BJ14" i="2"/>
  <c r="E26" i="2"/>
  <c r="AP26" i="2"/>
  <c r="BU29" i="2"/>
  <c r="W29" i="2"/>
  <c r="AJ32" i="2"/>
  <c r="AJ45" i="2"/>
  <c r="BF35" i="2"/>
  <c r="BF46" i="2"/>
  <c r="AU17" i="2"/>
  <c r="AU40" i="2"/>
  <c r="K17" i="2"/>
  <c r="K40" i="2"/>
  <c r="AY17" i="2"/>
  <c r="BK23" i="2"/>
  <c r="BK42" i="2"/>
  <c r="AM23" i="2"/>
  <c r="AM42" i="2"/>
  <c r="O23" i="2"/>
  <c r="O42" i="2"/>
  <c r="CE23" i="2"/>
  <c r="BA23" i="2"/>
  <c r="BP26" i="2"/>
  <c r="BB26" i="2"/>
  <c r="AN26" i="2"/>
  <c r="Z26" i="2"/>
  <c r="BS29" i="2"/>
  <c r="BD29" i="2"/>
  <c r="BS32" i="2"/>
  <c r="AT32" i="2"/>
  <c r="Z32" i="2"/>
  <c r="K46" i="2"/>
  <c r="K35" i="2"/>
  <c r="AR46" i="2"/>
  <c r="AR35" i="2"/>
  <c r="CE35" i="2"/>
  <c r="Y35" i="2"/>
  <c r="E39" i="2"/>
  <c r="BF40" i="2"/>
  <c r="AY44" i="2"/>
  <c r="AY29" i="2"/>
  <c r="BY35" i="2"/>
  <c r="AC26" i="2"/>
  <c r="BA17" i="2"/>
  <c r="CG23" i="2"/>
  <c r="BH32" i="2"/>
  <c r="BH45" i="2"/>
  <c r="BS17" i="2"/>
  <c r="BS40" i="2"/>
  <c r="W17" i="2"/>
  <c r="W40" i="2"/>
  <c r="BM17" i="2"/>
  <c r="G17" i="2"/>
  <c r="AI23" i="2"/>
  <c r="K14" i="2"/>
  <c r="BV14" i="2"/>
  <c r="BG14" i="2"/>
  <c r="AR14" i="2"/>
  <c r="Z14" i="2"/>
  <c r="CD17" i="2"/>
  <c r="CD40" i="2"/>
  <c r="BR17" i="2"/>
  <c r="BR40" i="2"/>
  <c r="AT17" i="2"/>
  <c r="AT40" i="2"/>
  <c r="AH17" i="2"/>
  <c r="AH40" i="2"/>
  <c r="V17" i="2"/>
  <c r="V40" i="2"/>
  <c r="J17" i="2"/>
  <c r="J40" i="2"/>
  <c r="BZ17" i="2"/>
  <c r="BL17" i="2"/>
  <c r="T17" i="2"/>
  <c r="F17" i="2"/>
  <c r="BV23" i="2"/>
  <c r="BV42" i="2"/>
  <c r="BJ23" i="2"/>
  <c r="BJ42" i="2"/>
  <c r="AX23" i="2"/>
  <c r="AX42" i="2"/>
  <c r="AL23" i="2"/>
  <c r="AL42" i="2"/>
  <c r="Z23" i="2"/>
  <c r="Z42" i="2"/>
  <c r="N42" i="2"/>
  <c r="N23" i="2"/>
  <c r="CD23" i="2"/>
  <c r="AW23" i="2"/>
  <c r="AH23" i="2"/>
  <c r="BO26" i="2"/>
  <c r="BA26" i="2"/>
  <c r="AM26" i="2"/>
  <c r="CG29" i="2"/>
  <c r="BR29" i="2"/>
  <c r="AK29" i="2"/>
  <c r="BQ45" i="2"/>
  <c r="BQ32" i="2"/>
  <c r="AG45" i="2"/>
  <c r="AG32" i="2"/>
  <c r="BR32" i="2"/>
  <c r="AS32" i="2"/>
  <c r="W32" i="2"/>
  <c r="CB35" i="2"/>
  <c r="X35" i="2"/>
  <c r="AD39" i="2"/>
  <c r="AM44" i="2"/>
  <c r="AM29" i="2"/>
  <c r="O29" i="2"/>
  <c r="U35" i="2"/>
  <c r="U46" i="2"/>
  <c r="BB39" i="2"/>
  <c r="BB14" i="2"/>
  <c r="V43" i="2"/>
  <c r="V26" i="2"/>
  <c r="AX29" i="2"/>
  <c r="AX44" i="2"/>
  <c r="BP17" i="2"/>
  <c r="AM17" i="2"/>
  <c r="AB26" i="2"/>
  <c r="BT32" i="2"/>
  <c r="BT45" i="2"/>
  <c r="AH35" i="2"/>
  <c r="AH46" i="2"/>
  <c r="BH14" i="2"/>
  <c r="CE17" i="2"/>
  <c r="CE40" i="2"/>
  <c r="BG40" i="2"/>
  <c r="BG17" i="2"/>
  <c r="AI17" i="2"/>
  <c r="AI40" i="2"/>
  <c r="CA17" i="2"/>
  <c r="BW23" i="2"/>
  <c r="BW42" i="2"/>
  <c r="AY23" i="2"/>
  <c r="AY42" i="2"/>
  <c r="J14" i="2"/>
  <c r="BU14" i="2"/>
  <c r="BF14" i="2"/>
  <c r="AQ14" i="2"/>
  <c r="Y14" i="2"/>
  <c r="BY17" i="2"/>
  <c r="BK17" i="2"/>
  <c r="AG17" i="2"/>
  <c r="S17" i="2"/>
  <c r="CC23" i="2"/>
  <c r="AV23" i="2"/>
  <c r="AG23" i="2"/>
  <c r="CB26" i="2"/>
  <c r="BN26" i="2"/>
  <c r="AZ26" i="2"/>
  <c r="AL26" i="2"/>
  <c r="H26" i="2"/>
  <c r="BX44" i="2"/>
  <c r="BX29" i="2"/>
  <c r="BL44" i="2"/>
  <c r="BL29" i="2"/>
  <c r="AZ44" i="2"/>
  <c r="AZ29" i="2"/>
  <c r="AN44" i="2"/>
  <c r="AN29" i="2"/>
  <c r="CF29" i="2"/>
  <c r="BQ29" i="2"/>
  <c r="AJ29" i="2"/>
  <c r="P29" i="2"/>
  <c r="BP45" i="2"/>
  <c r="BP32" i="2"/>
  <c r="AF45" i="2"/>
  <c r="AF32" i="2"/>
  <c r="AR32" i="2"/>
  <c r="V32" i="2"/>
  <c r="AC39" i="2"/>
  <c r="BA32" i="2"/>
  <c r="AD29" i="2"/>
  <c r="AD44" i="2"/>
  <c r="F29" i="2"/>
  <c r="F44" i="2"/>
  <c r="R29" i="2"/>
  <c r="R44" i="2"/>
  <c r="G29" i="2"/>
  <c r="BV35" i="2"/>
  <c r="Z35" i="2"/>
  <c r="BX45" i="2"/>
  <c r="BL45" i="2"/>
  <c r="AZ45" i="2"/>
  <c r="AN45" i="2"/>
  <c r="AB45" i="2"/>
  <c r="P45" i="2"/>
  <c r="AY45" i="2"/>
  <c r="AM45" i="2"/>
  <c r="AA45" i="2"/>
  <c r="O45" i="2"/>
  <c r="R46" i="2"/>
  <c r="F46" i="2"/>
  <c r="AD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P41" i="2" s="1"/>
  <c r="AO5" i="2"/>
  <c r="AN5" i="2"/>
  <c r="AM5" i="2"/>
  <c r="AL5" i="2"/>
  <c r="AK5" i="2"/>
  <c r="AJ5" i="2"/>
  <c r="AI5" i="2"/>
  <c r="AH5" i="2"/>
  <c r="AG5" i="2"/>
  <c r="AF5" i="2"/>
  <c r="AE5" i="2"/>
  <c r="AD5" i="2"/>
  <c r="AD41" i="2" s="1"/>
  <c r="AC5" i="2"/>
  <c r="AB5" i="2"/>
  <c r="AA5" i="2"/>
  <c r="Z5" i="2"/>
  <c r="Y5" i="2"/>
  <c r="X5" i="2"/>
  <c r="W5" i="2"/>
  <c r="V5" i="2"/>
  <c r="U5" i="2"/>
  <c r="T5" i="2"/>
  <c r="S5" i="2"/>
  <c r="R5" i="2"/>
  <c r="R41" i="2" s="1"/>
  <c r="Q5" i="2"/>
  <c r="P5" i="2"/>
  <c r="O5" i="2"/>
  <c r="N5" i="2"/>
  <c r="M5" i="2"/>
  <c r="L5" i="2"/>
  <c r="K5" i="2"/>
  <c r="J5" i="2"/>
  <c r="I5" i="2"/>
  <c r="H5" i="2"/>
  <c r="G5" i="2"/>
  <c r="F5" i="2"/>
  <c r="E6" i="2"/>
  <c r="CG4" i="2"/>
  <c r="CF4" i="2"/>
  <c r="CE4" i="2"/>
  <c r="CD4" i="2"/>
  <c r="CD38" i="2" s="1"/>
  <c r="CC4" i="2"/>
  <c r="CB4" i="2"/>
  <c r="CA4" i="2"/>
  <c r="BZ4" i="2"/>
  <c r="BZ38" i="2" s="1"/>
  <c r="BY4" i="2"/>
  <c r="BY38" i="2" s="1"/>
  <c r="BX4" i="2"/>
  <c r="BX38" i="2" s="1"/>
  <c r="BW4" i="2"/>
  <c r="BV4" i="2"/>
  <c r="BU4" i="2"/>
  <c r="BT4" i="2"/>
  <c r="BS4" i="2"/>
  <c r="BR4" i="2"/>
  <c r="BR38" i="2" s="1"/>
  <c r="BQ4" i="2"/>
  <c r="BP4" i="2"/>
  <c r="BO4" i="2"/>
  <c r="BN4" i="2"/>
  <c r="BN38" i="2" s="1"/>
  <c r="BM4" i="2"/>
  <c r="BM38" i="2" s="1"/>
  <c r="BL4" i="2"/>
  <c r="BL38" i="2" s="1"/>
  <c r="BK4" i="2"/>
  <c r="BJ4" i="2"/>
  <c r="BI4" i="2"/>
  <c r="BH4" i="2"/>
  <c r="BG4" i="2"/>
  <c r="BF4" i="2"/>
  <c r="BF38" i="2" s="1"/>
  <c r="BE4" i="2"/>
  <c r="BD4" i="2"/>
  <c r="BC4" i="2"/>
  <c r="BB4" i="2"/>
  <c r="BB38" i="2" s="1"/>
  <c r="BA4" i="2"/>
  <c r="BA38" i="2" s="1"/>
  <c r="AZ4" i="2"/>
  <c r="AZ38" i="2" s="1"/>
  <c r="AY4" i="2"/>
  <c r="AX4" i="2"/>
  <c r="AW4" i="2"/>
  <c r="AV4" i="2"/>
  <c r="AU4" i="2"/>
  <c r="AU38" i="2" s="1"/>
  <c r="AT4" i="2"/>
  <c r="AT38" i="2" s="1"/>
  <c r="AS4" i="2"/>
  <c r="AR4" i="2"/>
  <c r="AQ4" i="2"/>
  <c r="AP4" i="2"/>
  <c r="AP38" i="2" s="1"/>
  <c r="AO4" i="2"/>
  <c r="AO38" i="2" s="1"/>
  <c r="AN4" i="2"/>
  <c r="AN38" i="2" s="1"/>
  <c r="AM4" i="2"/>
  <c r="AL4" i="2"/>
  <c r="AK4" i="2"/>
  <c r="AJ4" i="2"/>
  <c r="AI4" i="2"/>
  <c r="AI38" i="2" s="1"/>
  <c r="AH4" i="2"/>
  <c r="AH38" i="2" s="1"/>
  <c r="AG4" i="2"/>
  <c r="AF4" i="2"/>
  <c r="AE4" i="2"/>
  <c r="AD4" i="2"/>
  <c r="AD38" i="2" s="1"/>
  <c r="AC4" i="2"/>
  <c r="AC38" i="2" s="1"/>
  <c r="AB4" i="2"/>
  <c r="AB38" i="2" s="1"/>
  <c r="AA4" i="2"/>
  <c r="AA38" i="2" s="1"/>
  <c r="Z4" i="2"/>
  <c r="Y4" i="2"/>
  <c r="X4" i="2"/>
  <c r="W4" i="2"/>
  <c r="W38" i="2" s="1"/>
  <c r="V4" i="2"/>
  <c r="V38" i="2" s="1"/>
  <c r="U4" i="2"/>
  <c r="T4" i="2"/>
  <c r="S4" i="2"/>
  <c r="R4" i="2"/>
  <c r="R38" i="2" s="1"/>
  <c r="Q4" i="2"/>
  <c r="Q38" i="2" s="1"/>
  <c r="P4" i="2"/>
  <c r="P38" i="2" s="1"/>
  <c r="O4" i="2"/>
  <c r="N4" i="2"/>
  <c r="M4" i="2"/>
  <c r="L4" i="2"/>
  <c r="K4" i="2"/>
  <c r="K38" i="2" s="1"/>
  <c r="J4" i="2"/>
  <c r="J38" i="2" s="1"/>
  <c r="I4" i="2"/>
  <c r="H4" i="2"/>
  <c r="G4" i="2"/>
  <c r="F4" i="2"/>
  <c r="F38" i="2" s="1"/>
  <c r="E4" i="2"/>
  <c r="E38" i="2" s="1"/>
  <c r="AP6" i="2" l="1"/>
  <c r="R6" i="2"/>
  <c r="BQ7" i="2"/>
  <c r="BQ38" i="2"/>
  <c r="BU6" i="2"/>
  <c r="BU41" i="2"/>
  <c r="BE7" i="2"/>
  <c r="BE38" i="2"/>
  <c r="AU47" i="2"/>
  <c r="AJ6" i="2"/>
  <c r="AJ41" i="2"/>
  <c r="BF47" i="2"/>
  <c r="AL6" i="2"/>
  <c r="AL41" i="2"/>
  <c r="CF7" i="2"/>
  <c r="CF38" i="2"/>
  <c r="AY6" i="2"/>
  <c r="AY41" i="2"/>
  <c r="BK6" i="2"/>
  <c r="BK8" i="2" s="1"/>
  <c r="BK41" i="2"/>
  <c r="BW6" i="2"/>
  <c r="BW8" i="2" s="1"/>
  <c r="BW41" i="2"/>
  <c r="BH6" i="2"/>
  <c r="BH8" i="2" s="1"/>
  <c r="BH41" i="2"/>
  <c r="BG7" i="2"/>
  <c r="BG38" i="2"/>
  <c r="X7" i="2"/>
  <c r="X38" i="2"/>
  <c r="AW7" i="2"/>
  <c r="AW38" i="2"/>
  <c r="AW47" i="2" s="1"/>
  <c r="BL6" i="2"/>
  <c r="BL8" i="2" s="1"/>
  <c r="BL41" i="2"/>
  <c r="BL47" i="2" s="1"/>
  <c r="L6" i="2"/>
  <c r="L8" i="2" s="1"/>
  <c r="L41" i="2"/>
  <c r="Y6" i="2"/>
  <c r="Y8" i="2" s="1"/>
  <c r="Y41" i="2"/>
  <c r="Z6" i="2"/>
  <c r="Z41" i="2"/>
  <c r="AJ7" i="2"/>
  <c r="AJ38" i="2"/>
  <c r="Y7" i="2"/>
  <c r="Y38" i="2"/>
  <c r="P6" i="2"/>
  <c r="P8" i="2" s="1"/>
  <c r="P41" i="2"/>
  <c r="P47" i="2" s="1"/>
  <c r="BM6" i="2"/>
  <c r="BM8" i="2" s="1"/>
  <c r="BM41" i="2"/>
  <c r="BM47" i="2" s="1"/>
  <c r="I7" i="2"/>
  <c r="I38" i="2"/>
  <c r="AV6" i="2"/>
  <c r="AV41" i="2"/>
  <c r="AK6" i="2"/>
  <c r="AK8" i="2" s="1"/>
  <c r="AK41" i="2"/>
  <c r="CE7" i="2"/>
  <c r="CE38" i="2"/>
  <c r="BT7" i="2"/>
  <c r="BT38" i="2"/>
  <c r="BT47" i="2" s="1"/>
  <c r="CG7" i="2"/>
  <c r="CG38" i="2"/>
  <c r="Z7" i="2"/>
  <c r="Z38" i="2"/>
  <c r="AC6" i="2"/>
  <c r="AC41" i="2"/>
  <c r="AC47" i="2" s="1"/>
  <c r="AY7" i="2"/>
  <c r="AY38" i="2"/>
  <c r="F6" i="2"/>
  <c r="F41" i="2"/>
  <c r="F47" i="2" s="1"/>
  <c r="BB6" i="2"/>
  <c r="BB8" i="2" s="1"/>
  <c r="BB41" i="2"/>
  <c r="BB47" i="2" s="1"/>
  <c r="CC7" i="2"/>
  <c r="CC38" i="2"/>
  <c r="CG6" i="2"/>
  <c r="CG8" i="2" s="1"/>
  <c r="CG41" i="2"/>
  <c r="BJ6" i="2"/>
  <c r="BJ41" i="2"/>
  <c r="AM6" i="2"/>
  <c r="AM8" i="2" s="1"/>
  <c r="AM41" i="2"/>
  <c r="BI7" i="2"/>
  <c r="BI38" i="2"/>
  <c r="BX6" i="2"/>
  <c r="BX8" i="2" s="1"/>
  <c r="BX41" i="2"/>
  <c r="BX47" i="2" s="1"/>
  <c r="BJ7" i="2"/>
  <c r="BJ38" i="2"/>
  <c r="BA6" i="2"/>
  <c r="BA8" i="2" s="1"/>
  <c r="BA41" i="2"/>
  <c r="BA47" i="2" s="1"/>
  <c r="BK7" i="2"/>
  <c r="BK38" i="2"/>
  <c r="BZ6" i="2"/>
  <c r="BZ8" i="2" s="1"/>
  <c r="BZ41" i="2"/>
  <c r="BZ47" i="2" s="1"/>
  <c r="G6" i="2"/>
  <c r="G8" i="2" s="1"/>
  <c r="G41" i="2"/>
  <c r="S6" i="2"/>
  <c r="S8" i="2" s="1"/>
  <c r="S41" i="2"/>
  <c r="AE6" i="2"/>
  <c r="AE8" i="2" s="1"/>
  <c r="AE41" i="2"/>
  <c r="AQ6" i="2"/>
  <c r="AQ41" i="2"/>
  <c r="BC6" i="2"/>
  <c r="BC41" i="2"/>
  <c r="BO6" i="2"/>
  <c r="BO41" i="2"/>
  <c r="CA6" i="2"/>
  <c r="CA41" i="2"/>
  <c r="AS7" i="2"/>
  <c r="AS38" i="2"/>
  <c r="CF6" i="2"/>
  <c r="CF8" i="2" s="1"/>
  <c r="CF41" i="2"/>
  <c r="N6" i="2"/>
  <c r="N8" i="2" s="1"/>
  <c r="N41" i="2"/>
  <c r="AV7" i="2"/>
  <c r="AV38" i="2"/>
  <c r="M7" i="2"/>
  <c r="M38" i="2"/>
  <c r="AB6" i="2"/>
  <c r="AB41" i="2"/>
  <c r="AB47" i="2" s="1"/>
  <c r="AL7" i="2"/>
  <c r="AL38" i="2"/>
  <c r="AL47" i="2" s="1"/>
  <c r="AO6" i="2"/>
  <c r="AO41" i="2"/>
  <c r="AO47" i="2" s="1"/>
  <c r="BN6" i="2"/>
  <c r="BN8" i="2" s="1"/>
  <c r="BN41" i="2"/>
  <c r="BN47" i="2" s="1"/>
  <c r="E47" i="2"/>
  <c r="Q47" i="2"/>
  <c r="H6" i="2"/>
  <c r="H8" i="2" s="1"/>
  <c r="H41" i="2"/>
  <c r="T6" i="2"/>
  <c r="T8" i="2" s="1"/>
  <c r="T41" i="2"/>
  <c r="AF6" i="2"/>
  <c r="AF8" i="2" s="1"/>
  <c r="AF41" i="2"/>
  <c r="AR6" i="2"/>
  <c r="AR41" i="2"/>
  <c r="BD6" i="2"/>
  <c r="BD41" i="2"/>
  <c r="BP6" i="2"/>
  <c r="BP41" i="2"/>
  <c r="CB6" i="2"/>
  <c r="CB41" i="2"/>
  <c r="U7" i="2"/>
  <c r="U38" i="2"/>
  <c r="BT6" i="2"/>
  <c r="BT8" i="2" s="1"/>
  <c r="BT41" i="2"/>
  <c r="AW6" i="2"/>
  <c r="AW8" i="2" s="1"/>
  <c r="AW41" i="2"/>
  <c r="AX6" i="2"/>
  <c r="AX41" i="2"/>
  <c r="O6" i="2"/>
  <c r="O8" i="2" s="1"/>
  <c r="O41" i="2"/>
  <c r="AN6" i="2"/>
  <c r="AN8" i="2" s="1"/>
  <c r="AN41" i="2"/>
  <c r="AN47" i="2" s="1"/>
  <c r="AX7" i="2"/>
  <c r="AX38" i="2"/>
  <c r="AX47" i="2" s="1"/>
  <c r="Q6" i="2"/>
  <c r="Q8" i="2" s="1"/>
  <c r="Q41" i="2"/>
  <c r="BQ6" i="2"/>
  <c r="BQ41" i="2"/>
  <c r="AG7" i="2"/>
  <c r="AG38" i="2"/>
  <c r="M6" i="2"/>
  <c r="M41" i="2"/>
  <c r="BH7" i="2"/>
  <c r="BH38" i="2"/>
  <c r="BU7" i="2"/>
  <c r="BU38" i="2"/>
  <c r="BU47" i="2" s="1"/>
  <c r="O7" i="2"/>
  <c r="O38" i="2"/>
  <c r="BW7" i="2"/>
  <c r="BW38" i="2"/>
  <c r="AP47" i="2"/>
  <c r="I6" i="2"/>
  <c r="I41" i="2"/>
  <c r="AS6" i="2"/>
  <c r="AS8" i="2" s="1"/>
  <c r="AS41" i="2"/>
  <c r="CC6" i="2"/>
  <c r="CC8" i="2" s="1"/>
  <c r="CC41" i="2"/>
  <c r="G7" i="2"/>
  <c r="G38" i="2"/>
  <c r="AQ7" i="2"/>
  <c r="AQ38" i="2"/>
  <c r="CA7" i="2"/>
  <c r="CA38" i="2"/>
  <c r="V6" i="2"/>
  <c r="V8" i="2" s="1"/>
  <c r="V41" i="2"/>
  <c r="V47" i="2" s="1"/>
  <c r="CD6" i="2"/>
  <c r="CD41" i="2"/>
  <c r="CD47" i="2" s="1"/>
  <c r="X6" i="2"/>
  <c r="X8" i="2" s="1"/>
  <c r="X41" i="2"/>
  <c r="BI6" i="2"/>
  <c r="BI8" i="2" s="1"/>
  <c r="BI41" i="2"/>
  <c r="BS7" i="2"/>
  <c r="BS38" i="2"/>
  <c r="BV6" i="2"/>
  <c r="BV41" i="2"/>
  <c r="L7" i="2"/>
  <c r="L38" i="2"/>
  <c r="AA6" i="2"/>
  <c r="AA8" i="2" s="1"/>
  <c r="AA41" i="2"/>
  <c r="AA47" i="2" s="1"/>
  <c r="AK7" i="2"/>
  <c r="AK38" i="2"/>
  <c r="AZ6" i="2"/>
  <c r="AZ8" i="2" s="1"/>
  <c r="AZ41" i="2"/>
  <c r="AZ47" i="2" s="1"/>
  <c r="N7" i="2"/>
  <c r="N38" i="2"/>
  <c r="BV7" i="2"/>
  <c r="BV38" i="2"/>
  <c r="BV47" i="2" s="1"/>
  <c r="BY6" i="2"/>
  <c r="BY41" i="2"/>
  <c r="BY47" i="2" s="1"/>
  <c r="AM7" i="2"/>
  <c r="AM38" i="2"/>
  <c r="AM47" i="2" s="1"/>
  <c r="R47" i="2"/>
  <c r="AD47" i="2"/>
  <c r="U6" i="2"/>
  <c r="U8" i="2" s="1"/>
  <c r="U41" i="2"/>
  <c r="AG6" i="2"/>
  <c r="AG41" i="2"/>
  <c r="BE6" i="2"/>
  <c r="BE8" i="2" s="1"/>
  <c r="BE41" i="2"/>
  <c r="S7" i="2"/>
  <c r="S38" i="2"/>
  <c r="AE7" i="2"/>
  <c r="AE38" i="2"/>
  <c r="BC7" i="2"/>
  <c r="BC38" i="2"/>
  <c r="BO7" i="2"/>
  <c r="BO38" i="2"/>
  <c r="BO47" i="2" s="1"/>
  <c r="J6" i="2"/>
  <c r="J8" i="2" s="1"/>
  <c r="J41" i="2"/>
  <c r="J47" i="2" s="1"/>
  <c r="AH6" i="2"/>
  <c r="AH8" i="2" s="1"/>
  <c r="AH41" i="2"/>
  <c r="AH47" i="2" s="1"/>
  <c r="AT6" i="2"/>
  <c r="AT8" i="2" s="1"/>
  <c r="AT41" i="2"/>
  <c r="AT47" i="2" s="1"/>
  <c r="BF6" i="2"/>
  <c r="BF8" i="2" s="1"/>
  <c r="BF41" i="2"/>
  <c r="BR6" i="2"/>
  <c r="BR8" i="2" s="1"/>
  <c r="BR41" i="2"/>
  <c r="BR47" i="2" s="1"/>
  <c r="H7" i="2"/>
  <c r="H38" i="2"/>
  <c r="T7" i="2"/>
  <c r="T38" i="2"/>
  <c r="AF7" i="2"/>
  <c r="AF38" i="2"/>
  <c r="AF47" i="2" s="1"/>
  <c r="AR7" i="2"/>
  <c r="AR38" i="2"/>
  <c r="AR47" i="2" s="1"/>
  <c r="BD7" i="2"/>
  <c r="BD38" i="2"/>
  <c r="BP7" i="2"/>
  <c r="BP38" i="2"/>
  <c r="CB7" i="2"/>
  <c r="CB38" i="2"/>
  <c r="K6" i="2"/>
  <c r="K41" i="2"/>
  <c r="K47" i="2" s="1"/>
  <c r="W6" i="2"/>
  <c r="W41" i="2"/>
  <c r="W47" i="2" s="1"/>
  <c r="AI6" i="2"/>
  <c r="AI8" i="2" s="1"/>
  <c r="AI41" i="2"/>
  <c r="AI47" i="2" s="1"/>
  <c r="AU6" i="2"/>
  <c r="AU41" i="2"/>
  <c r="BG6" i="2"/>
  <c r="BG41" i="2"/>
  <c r="BS6" i="2"/>
  <c r="BS8" i="2" s="1"/>
  <c r="BS41" i="2"/>
  <c r="CE6" i="2"/>
  <c r="CE8" i="2" s="1"/>
  <c r="CE41" i="2"/>
  <c r="F7" i="2"/>
  <c r="R7" i="2"/>
  <c r="AD7" i="2"/>
  <c r="AP7" i="2"/>
  <c r="BB7" i="2"/>
  <c r="BN7" i="2"/>
  <c r="BZ7" i="2"/>
  <c r="AA7" i="2"/>
  <c r="J7" i="2"/>
  <c r="V7" i="2"/>
  <c r="AH7" i="2"/>
  <c r="AT7" i="2"/>
  <c r="BF7" i="2"/>
  <c r="BR7" i="2"/>
  <c r="CD7" i="2"/>
  <c r="K7" i="2"/>
  <c r="W7" i="2"/>
  <c r="AI7" i="2"/>
  <c r="AU7" i="2"/>
  <c r="AY8" i="2"/>
  <c r="AB8" i="2"/>
  <c r="E8" i="2"/>
  <c r="AC8" i="2"/>
  <c r="AO8" i="2"/>
  <c r="BY8" i="2"/>
  <c r="P7" i="2"/>
  <c r="AB7" i="2"/>
  <c r="AN7" i="2"/>
  <c r="AZ7" i="2"/>
  <c r="BL7" i="2"/>
  <c r="BX7" i="2"/>
  <c r="AQ8" i="2"/>
  <c r="BC8" i="2"/>
  <c r="BO8" i="2"/>
  <c r="CA8" i="2"/>
  <c r="F8" i="2"/>
  <c r="R8" i="2"/>
  <c r="AD8" i="2"/>
  <c r="AP8" i="2"/>
  <c r="E7" i="2"/>
  <c r="Q7" i="2"/>
  <c r="AC7" i="2"/>
  <c r="AO7" i="2"/>
  <c r="BA7" i="2"/>
  <c r="BM7" i="2"/>
  <c r="BY7" i="2"/>
  <c r="AR8" i="2"/>
  <c r="BD8" i="2"/>
  <c r="BP8" i="2"/>
  <c r="CB8" i="2"/>
  <c r="I8" i="2"/>
  <c r="AG8" i="2"/>
  <c r="BQ8" i="2"/>
  <c r="CD8" i="2"/>
  <c r="K8" i="2"/>
  <c r="W8" i="2"/>
  <c r="AU8" i="2"/>
  <c r="BG8" i="2"/>
  <c r="AJ8" i="2"/>
  <c r="AV8" i="2"/>
  <c r="BU8" i="2"/>
  <c r="Z8" i="2"/>
  <c r="AL8" i="2"/>
  <c r="AX8" i="2"/>
  <c r="BJ8" i="2"/>
  <c r="BV8" i="2"/>
  <c r="M8" i="2"/>
  <c r="CG47" i="2" l="1"/>
  <c r="BH47" i="2"/>
  <c r="U47" i="2"/>
  <c r="CC47" i="2"/>
  <c r="S47" i="2"/>
  <c r="BI47" i="2"/>
  <c r="Y47" i="2"/>
  <c r="CA47" i="2"/>
  <c r="X47" i="2"/>
  <c r="T47" i="2"/>
  <c r="CE47" i="2"/>
  <c r="BS47" i="2"/>
  <c r="L47" i="2"/>
  <c r="CB47" i="2"/>
  <c r="AS47" i="2"/>
  <c r="AY47" i="2"/>
  <c r="CF47" i="2"/>
  <c r="BC47" i="2"/>
  <c r="M47" i="2"/>
  <c r="BG47" i="2"/>
  <c r="G47" i="2"/>
  <c r="N47" i="2"/>
  <c r="AJ47" i="2"/>
  <c r="BD47" i="2"/>
  <c r="AV47" i="2"/>
  <c r="BJ47" i="2"/>
  <c r="Z47" i="2"/>
  <c r="I47" i="2"/>
  <c r="BQ47" i="2"/>
  <c r="BE47" i="2"/>
  <c r="H47" i="2"/>
  <c r="AG47" i="2"/>
  <c r="BK47" i="2"/>
  <c r="AQ47" i="2"/>
  <c r="BP47" i="2"/>
  <c r="BW47" i="2"/>
  <c r="AE47" i="2"/>
  <c r="AK47" i="2"/>
  <c r="O47" i="2"/>
  <c r="E49" i="2" l="1"/>
  <c r="E50" i="2" s="1"/>
  <c r="I10" i="2"/>
  <c r="E10" i="2" s="1"/>
  <c r="E11" i="2" s="1"/>
  <c r="E9" i="2"/>
  <c r="J57" i="2" l="1"/>
  <c r="E57" i="2" s="1"/>
  <c r="J56" i="2"/>
  <c r="E56" i="2" s="1"/>
  <c r="J58" i="2"/>
  <c r="E58" i="2" s="1"/>
  <c r="J55" i="2"/>
  <c r="E55" i="2" s="1"/>
  <c r="J54" i="2"/>
  <c r="E54" i="2" s="1"/>
  <c r="J53" i="2"/>
  <c r="E53" i="2" s="1"/>
  <c r="J52" i="2"/>
  <c r="E52" i="2" s="1"/>
  <c r="E60" i="2" s="1"/>
  <c r="E61" i="2" s="1"/>
  <c r="J59" i="2"/>
  <c r="E59" i="2" s="1"/>
</calcChain>
</file>

<file path=xl/sharedStrings.xml><?xml version="1.0" encoding="utf-8"?>
<sst xmlns="http://schemas.openxmlformats.org/spreadsheetml/2006/main" count="150" uniqueCount="63">
  <si>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</si>
  <si>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</si>
  <si>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</si>
  <si>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</si>
  <si>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</si>
  <si>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*</t>
    <phoneticPr fontId="1"/>
  </si>
  <si>
    <t>標準正規分布</t>
    <rPh sb="0" eb="6">
      <t>ヒョウジュンセイキブン</t>
    </rPh>
    <phoneticPr fontId="1"/>
  </si>
  <si>
    <t>Item21</t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</si>
  <si>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</si>
  <si>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</si>
  <si>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</si>
  <si>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</si>
  <si>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正答した場合</t>
    <rPh sb="0" eb="2">
      <t xml:space="preserve">セイトウ </t>
    </rPh>
    <phoneticPr fontId="1"/>
  </si>
  <si>
    <t>能力値</t>
    <rPh sb="0" eb="3">
      <t xml:space="preserve">ノウリョクチ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</si>
  <si>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</si>
  <si>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フィッシャー情報量</t>
    <rPh sb="6" eb="9">
      <t xml:space="preserve">ジョウホウリョウ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</si>
  <si>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</si>
  <si>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標準誤差</t>
    <rPh sb="0" eb="1">
      <t xml:space="preserve">ヒョウジュンゴサ </t>
    </rPh>
    <phoneticPr fontId="1"/>
  </si>
  <si>
    <t>Item3</t>
    <phoneticPr fontId="1"/>
  </si>
  <si>
    <t>Item9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</si>
  <si>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</si>
  <si>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</si>
  <si>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</si>
  <si>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</si>
  <si>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</si>
  <si>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正答確率</t>
    <rPh sb="0" eb="4">
      <t>セイトウカクリ</t>
    </rPh>
    <phoneticPr fontId="1"/>
  </si>
  <si>
    <t>誤答確率</t>
    <rPh sb="0" eb="4">
      <t xml:space="preserve">ゴトウカクリツ </t>
    </rPh>
    <phoneticPr fontId="1"/>
  </si>
  <si>
    <t>正答確率</t>
    <rPh sb="0" eb="4">
      <t>セイトウ</t>
    </rPh>
    <phoneticPr fontId="1"/>
  </si>
  <si>
    <t>誤答確率</t>
    <rPh sb="0" eb="4">
      <t>ゴトウ</t>
    </rPh>
    <phoneticPr fontId="1"/>
  </si>
  <si>
    <t>Item3の対数関数(正答)</t>
    <rPh sb="6" eb="10">
      <t xml:space="preserve">タイスウカンスウ </t>
    </rPh>
    <rPh sb="11" eb="13">
      <t xml:space="preserve">セイトウ </t>
    </rPh>
    <phoneticPr fontId="1"/>
  </si>
  <si>
    <t>Item9の対数関数(正答)</t>
    <rPh sb="6" eb="10">
      <t xml:space="preserve">タイスウカンスウ </t>
    </rPh>
    <rPh sb="11" eb="13">
      <t xml:space="preserve">セイトウ </t>
    </rPh>
    <phoneticPr fontId="1"/>
  </si>
  <si>
    <t>Item21の対数関数(正答)</t>
    <rPh sb="7" eb="11">
      <t xml:space="preserve">タイスウカンスウ </t>
    </rPh>
    <rPh sb="12" eb="14">
      <t xml:space="preserve">セイトウ </t>
    </rPh>
    <phoneticPr fontId="1"/>
  </si>
  <si>
    <t>標準正規分布の対数関数</t>
    <rPh sb="0" eb="6">
      <t xml:space="preserve">ヒョウジュンセイキブンプノ </t>
    </rPh>
    <rPh sb="7" eb="11">
      <t xml:space="preserve">タイスウカンスウ </t>
    </rPh>
    <phoneticPr fontId="1"/>
  </si>
  <si>
    <t>Item24の対数関数(正答)</t>
    <rPh sb="7" eb="11">
      <t xml:space="preserve">タイスウカンスウ </t>
    </rPh>
    <rPh sb="12" eb="14">
      <t xml:space="preserve">セイトウ </t>
    </rPh>
    <phoneticPr fontId="1"/>
  </si>
  <si>
    <t>Item30の対数関数(正答)</t>
    <rPh sb="7" eb="11">
      <t xml:space="preserve">タイスウカンスウ </t>
    </rPh>
    <rPh sb="12" eb="14">
      <t xml:space="preserve">セイトウ </t>
    </rPh>
    <phoneticPr fontId="1"/>
  </si>
  <si>
    <t>Item35の対数関数(正答)</t>
    <rPh sb="7" eb="11">
      <t xml:space="preserve">タイスウカンスウ </t>
    </rPh>
    <rPh sb="12" eb="14">
      <t xml:space="preserve">セイトウ </t>
    </rPh>
    <phoneticPr fontId="1"/>
  </si>
  <si>
    <t>Item40の対数関数(正答)</t>
    <rPh sb="7" eb="11">
      <t xml:space="preserve">タイスウカンスウ </t>
    </rPh>
    <rPh sb="12" eb="14">
      <t xml:space="preserve">セイトウ </t>
    </rPh>
    <phoneticPr fontId="1"/>
  </si>
  <si>
    <t>Item51の対数関数(正答)</t>
    <rPh sb="7" eb="11">
      <t xml:space="preserve">タイスウカンスウ </t>
    </rPh>
    <rPh sb="12" eb="14">
      <t xml:space="preserve">セイトウ </t>
    </rPh>
    <phoneticPr fontId="1"/>
  </si>
  <si>
    <t>対数尤度</t>
    <rPh sb="0" eb="2">
      <t xml:space="preserve">タイスウ </t>
    </rPh>
    <rPh sb="2" eb="4">
      <t xml:space="preserve">ユウド </t>
    </rPh>
    <phoneticPr fontId="1"/>
  </si>
  <si>
    <t>対数尤度最大値</t>
    <rPh sb="0" eb="2">
      <t xml:space="preserve">タイスウ </t>
    </rPh>
    <rPh sb="2" eb="7">
      <t xml:space="preserve">ユウドサイダイチ </t>
    </rPh>
    <phoneticPr fontId="1"/>
  </si>
  <si>
    <t>能力値</t>
    <rPh sb="0" eb="3">
      <t>ノウリョ</t>
    </rPh>
    <phoneticPr fontId="1"/>
  </si>
  <si>
    <t>上記に記述済み</t>
    <rPh sb="0" eb="2">
      <t xml:space="preserve">ジョウキニ </t>
    </rPh>
    <rPh sb="3" eb="6">
      <t xml:space="preserve">キジュツズミ </t>
    </rPh>
    <phoneticPr fontId="1"/>
  </si>
  <si>
    <t>Item3正答に対する情報量</t>
    <rPh sb="5" eb="7">
      <t xml:space="preserve">セイトウ </t>
    </rPh>
    <rPh sb="8" eb="9">
      <t xml:space="preserve">タイスル </t>
    </rPh>
    <phoneticPr fontId="1"/>
  </si>
  <si>
    <t>対数関数から能力値算出</t>
  </si>
  <si>
    <t>Item9正答に対する情報量</t>
    <rPh sb="5" eb="7">
      <t xml:space="preserve">セイトウ </t>
    </rPh>
    <rPh sb="8" eb="9">
      <t xml:space="preserve">タイスル </t>
    </rPh>
    <phoneticPr fontId="1"/>
  </si>
  <si>
    <t>Item21正答に対する情報量</t>
    <rPh sb="6" eb="8">
      <t xml:space="preserve">セイトウ </t>
    </rPh>
    <rPh sb="9" eb="10">
      <t xml:space="preserve">タイスル </t>
    </rPh>
    <phoneticPr fontId="1"/>
  </si>
  <si>
    <t>Item24正答に対する情報量</t>
    <rPh sb="6" eb="8">
      <t xml:space="preserve">セイトウ </t>
    </rPh>
    <rPh sb="9" eb="10">
      <t xml:space="preserve">タイスル </t>
    </rPh>
    <phoneticPr fontId="1"/>
  </si>
  <si>
    <t>Item30正答に対する情報量</t>
    <rPh sb="6" eb="8">
      <t xml:space="preserve">セイトウ </t>
    </rPh>
    <rPh sb="9" eb="10">
      <t xml:space="preserve">タイスル </t>
    </rPh>
    <phoneticPr fontId="1"/>
  </si>
  <si>
    <t>Item35正答に対する情報量</t>
    <rPh sb="6" eb="8">
      <t xml:space="preserve">セイトウ </t>
    </rPh>
    <rPh sb="9" eb="10">
      <t xml:space="preserve">タイスル </t>
    </rPh>
    <phoneticPr fontId="1"/>
  </si>
  <si>
    <t>Item40正答に対する情報量</t>
    <rPh sb="6" eb="8">
      <t xml:space="preserve">セイトウ </t>
    </rPh>
    <rPh sb="9" eb="10">
      <t xml:space="preserve">タイスル </t>
    </rPh>
    <phoneticPr fontId="1"/>
  </si>
  <si>
    <t>Item51正答に対する情報量</t>
    <rPh sb="6" eb="8">
      <t xml:space="preserve">セイトウ </t>
    </rPh>
    <rPh sb="9" eb="10">
      <t xml:space="preserve">タイスル </t>
    </rPh>
    <phoneticPr fontId="1"/>
  </si>
  <si>
    <t>Item3の能力値点での正答確率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</si>
  <si>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Item9の能力値点での正答確率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</si>
  <si>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Item21の能力値点での正答確率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</si>
  <si>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情報量の和</t>
    <rPh sb="0" eb="3">
      <t xml:space="preserve">ジョウホウリョウノ </t>
    </rPh>
    <rPh sb="4" eb="5">
      <t xml:space="preserve">ワ </t>
    </rPh>
    <phoneticPr fontId="1"/>
  </si>
  <si>
    <t>標準誤差</t>
    <rPh sb="0" eb="4">
      <t xml:space="preserve">ヒョウジュンゴサ </t>
    </rPh>
    <phoneticPr fontId="1"/>
  </si>
  <si>
    <t>Item24の能力値点での正答確率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</si>
  <si>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</si>
  <si>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Item35の能力値点での正答確率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</si>
  <si>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Item40の能力値点での正答確率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</si>
  <si>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Item51の能力値点での正答確率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</si>
  <si>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Item21の対数尤度(正答)</t>
    <rPh sb="9" eb="11">
      <t xml:space="preserve">ユウド </t>
    </rPh>
    <rPh sb="12" eb="14">
      <t xml:space="preserve">セイトウ </t>
    </rPh>
    <phoneticPr fontId="1"/>
  </si>
  <si>
    <t>Item21の対数尤度(誤答)</t>
    <rPh sb="9" eb="11">
      <t xml:space="preserve">ユウド </t>
    </rPh>
    <rPh sb="12" eb="14">
      <t xml:space="preserve">ゴトウ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</si>
</sst>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04B-B7DC-AD105E77CD7A}"/>
            </c:ext>
          </c:extLst>
        </c:ser>
        <c:ser>
          <c:idx val="1"/>
          <c:order val="1"/>
          <c:tx>
            <c:strRef>
              <c:f>'課題3-1~3-3'!$D$8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04B-B7DC-AD105E7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'課題3-1~3-3'!$E$71:$CG$71</c:f>
              <c:numCache>
                <c:formatCode>General</c:formatCode>
                <c:ptCount val="81"/>
                <c:pt idx="0">
                  <c:v>-16.505275172672516</c:v>
                </c:pt>
                <c:pt idx="1">
                  <c:v>-15.934427865372625</c:v>
                </c:pt>
                <c:pt idx="2">
                  <c:v>-15.373599319762969</c:v>
                </c:pt>
                <c:pt idx="3">
                  <c:v>-14.822793139828512</c:v>
                </c:pt>
                <c:pt idx="4">
                  <c:v>-14.282013620651846</c:v>
                </c:pt>
                <c:pt idx="5">
                  <c:v>-13.751265880431442</c:v>
                </c:pt>
                <c:pt idx="6">
                  <c:v>-13.230556017505778</c:v>
                </c:pt>
                <c:pt idx="7">
                  <c:v>-12.719891297029974</c:v>
                </c:pt>
                <c:pt idx="8">
                  <c:v>-12.219280372776971</c:v>
                </c:pt>
                <c:pt idx="9">
                  <c:v>-11.728733550491105</c:v>
                </c:pt>
                <c:pt idx="10">
                  <c:v>-11.248263100321678</c:v>
                </c:pt>
                <c:pt idx="11">
                  <c:v>-10.777883627118769</c:v>
                </c:pt>
                <c:pt idx="12">
                  <c:v>-10.317612508790484</c:v>
                </c:pt>
                <c:pt idx="13">
                  <c:v>-9.8674704144989622</c:v>
                </c:pt>
                <c:pt idx="14">
                  <c:v>-9.4274819161985413</c:v>
                </c:pt>
                <c:pt idx="15">
                  <c:v>-8.9976762088607973</c:v>
                </c:pt>
                <c:pt idx="16">
                  <c:v>-8.5780879566250299</c:v>
                </c:pt>
                <c:pt idx="17">
                  <c:v>-8.1687582839546184</c:v>
                </c:pt>
                <c:pt idx="18">
                  <c:v>-7.7697359325031394</c:v>
                </c:pt>
                <c:pt idx="19">
                  <c:v>-7.3810786055484954</c:v>
                </c:pt>
                <c:pt idx="20">
                  <c:v>-7.0028545221728997</c:v>
                </c:pt>
                <c:pt idx="21">
                  <c:v>-6.6351442023326586</c:v>
                </c:pt>
                <c:pt idx="22">
                  <c:v>-6.2780425008614698</c:v>
                </c:pt>
                <c:pt idx="23">
                  <c:v>-5.9316609023302425</c:v>
                </c:pt>
                <c:pt idx="24">
                  <c:v>-5.5961300783122905</c:v>
                </c:pt>
                <c:pt idx="25">
                  <c:v>-5.2716026924433868</c:v>
                </c:pt>
                <c:pt idx="26">
                  <c:v>-4.9582564149189361</c:v>
                </c:pt>
                <c:pt idx="27">
                  <c:v>-4.6562970747725316</c:v>
                </c:pt>
                <c:pt idx="28">
                  <c:v>-4.3659618335617969</c:v>
                </c:pt>
                <c:pt idx="29">
                  <c:v>-4.0875222066338575</c:v>
                </c:pt>
                <c:pt idx="30">
                  <c:v>-3.8212866879441103</c:v>
                </c:pt>
                <c:pt idx="31">
                  <c:v>-3.5676026538403489</c:v>
                </c:pt>
                <c:pt idx="32">
                  <c:v>-3.3268571364768946</c:v>
                </c:pt>
                <c:pt idx="33">
                  <c:v>-3.0994759800987559</c:v>
                </c:pt>
                <c:pt idx="34">
                  <c:v>-2.8859208413959871</c:v>
                </c:pt>
                <c:pt idx="35">
                  <c:v>-2.6866834932011896</c:v>
                </c:pt>
                <c:pt idx="36">
                  <c:v>-2.5022769682617372</c:v>
                </c:pt>
                <c:pt idx="37">
                  <c:v>-2.3332232649481486</c:v>
                </c:pt>
                <c:pt idx="38">
                  <c:v>-2.1800376473196805</c:v>
                </c:pt>
                <c:pt idx="39">
                  <c:v>-2.0432100026180375</c:v>
                </c:pt>
                <c:pt idx="40">
                  <c:v>-1.9231842294581751</c:v>
                </c:pt>
                <c:pt idx="41">
                  <c:v>-1.8203371384548634</c:v>
                </c:pt>
                <c:pt idx="42">
                  <c:v>-1.7349587397435084</c:v>
                </c:pt>
                <c:pt idx="43">
                  <c:v>-1.6672359474543503</c:v>
                </c:pt>
                <c:pt idx="44">
                  <c:v>-1.6172415600214318</c:v>
                </c:pt>
                <c:pt idx="45">
                  <c:v>-1.5849298587555132</c:v>
                </c:pt>
                <c:pt idx="46">
                  <c:v>-1.5701393791859599</c:v>
                </c:pt>
                <c:pt idx="47">
                  <c:v>-1.5726025048329673</c:v>
                </c:pt>
                <c:pt idx="48">
                  <c:v>-1.591960702408906</c:v>
                </c:pt>
                <c:pt idx="49">
                  <c:v>-1.6277836287642986</c:v>
                </c:pt>
                <c:pt idx="50">
                  <c:v>-1.6795900878678875</c:v>
                </c:pt>
                <c:pt idx="51">
                  <c:v>-1.7468689025980955</c:v>
                </c:pt>
                <c:pt idx="52">
                  <c:v>-1.8290981146719894</c:v>
                </c:pt>
                <c:pt idx="53">
                  <c:v>-1.9257614188143817</c:v>
                </c:pt>
                <c:pt idx="54">
                  <c:v>-2.0363612556946595</c:v>
                </c:pt>
                <c:pt idx="55">
                  <c:v>-2.1604284421215483</c:v>
                </c:pt>
                <c:pt idx="56">
                  <c:v>-2.2975285566959394</c:v>
                </c:pt>
                <c:pt idx="57">
                  <c:v>-2.4472655121029012</c:v>
                </c:pt>
                <c:pt idx="58">
                  <c:v>-2.6092828451026056</c:v>
                </c:pt>
                <c:pt idx="59">
                  <c:v>-2.783263268909463</c:v>
                </c:pt>
                <c:pt idx="60">
                  <c:v>-2.9689269897081987</c:v>
                </c:pt>
                <c:pt idx="61">
                  <c:v>-3.1660292156101408</c:v>
                </c:pt>
                <c:pt idx="62">
                  <c:v>-3.3743572020463946</c:v>
                </c:pt>
                <c:pt idx="63">
                  <c:v>-3.5937270953566909</c:v>
                </c:pt>
                <c:pt idx="64">
                  <c:v>-3.8239807634308165</c:v>
                </c:pt>
                <c:pt idx="65">
                  <c:v>-4.0649827418138385</c:v>
                </c:pt>
                <c:pt idx="66">
                  <c:v>-4.3166173761272599</c:v>
                </c:pt>
                <c:pt idx="67">
                  <c:v>-4.5787862058926363</c:v>
                </c:pt>
                <c:pt idx="68">
                  <c:v>-4.8514056090796176</c:v>
                </c:pt>
                <c:pt idx="69">
                  <c:v>-5.1344047089666454</c:v>
                </c:pt>
                <c:pt idx="70">
                  <c:v>-5.4277235333462714</c:v>
                </c:pt>
                <c:pt idx="71">
                  <c:v>-5.7313114091296464</c:v>
                </c:pt>
                <c:pt idx="72">
                  <c:v>-6.045125571704804</c:v>
                </c:pt>
                <c:pt idx="73">
                  <c:v>-6.3691299669662405</c:v>
                </c:pt>
                <c:pt idx="74">
                  <c:v>-6.7032942239942495</c:v>
                </c:pt>
                <c:pt idx="75">
                  <c:v>-7.047592777362409</c:v>
                </c:pt>
                <c:pt idx="76">
                  <c:v>-7.402004119593248</c:v>
                </c:pt>
                <c:pt idx="77">
                  <c:v>-7.7665101660910691</c:v>
                </c:pt>
                <c:pt idx="78">
                  <c:v>-8.1410957167740836</c:v>
                </c:pt>
                <c:pt idx="79">
                  <c:v>-8.5257480004881501</c:v>
                </c:pt>
                <c:pt idx="80">
                  <c:v>-8.9204562900407449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AF48-8391-D9FD280C2F26}"/>
            </c:ext>
          </c:extLst>
        </c:ser>
        <c:ser>
          <c:idx val="1"/>
          <c:order val="1"/>
          <c:tx>
            <c:strRef>
              <c:f>'課題3-1~3-3'!$D$72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'課題3-1~3-3'!$E$72:$CG$72</c:f>
              <c:numCache>
                <c:formatCode>General</c:formatCode>
                <c:ptCount val="81"/>
                <c:pt idx="0">
                  <c:v>-8.9194459981525149</c:v>
                </c:pt>
                <c:pt idx="1">
                  <c:v>-8.5245435908526268</c:v>
                </c:pt>
                <c:pt idx="2">
                  <c:v>-8.1396599452429701</c:v>
                </c:pt>
                <c:pt idx="3">
                  <c:v>-7.7647986653085121</c:v>
                </c:pt>
                <c:pt idx="4">
                  <c:v>-7.3999640461318474</c:v>
                </c:pt>
                <c:pt idx="5">
                  <c:v>-7.0451612059114428</c:v>
                </c:pt>
                <c:pt idx="6">
                  <c:v>-6.7003962429857777</c:v>
                </c:pt>
                <c:pt idx="7">
                  <c:v>-6.365676422509976</c:v>
                </c:pt>
                <c:pt idx="8">
                  <c:v>-6.0410103982569723</c:v>
                </c:pt>
                <c:pt idx="9">
                  <c:v>-5.7264084759711062</c:v>
                </c:pt>
                <c:pt idx="10">
                  <c:v>-5.4218829258016781</c:v>
                </c:pt>
                <c:pt idx="11">
                  <c:v>-5.1274483525987691</c:v>
                </c:pt>
                <c:pt idx="12">
                  <c:v>-4.8431221342704855</c:v>
                </c:pt>
                <c:pt idx="13">
                  <c:v>-4.5689249399789622</c:v>
                </c:pt>
                <c:pt idx="14">
                  <c:v>-4.3048813416785414</c:v>
                </c:pt>
                <c:pt idx="15">
                  <c:v>-4.0510205343407986</c:v>
                </c:pt>
                <c:pt idx="16">
                  <c:v>-3.8073771821050304</c:v>
                </c:pt>
                <c:pt idx="17">
                  <c:v>-3.57399240943462</c:v>
                </c:pt>
                <c:pt idx="18">
                  <c:v>-3.350914957983139</c:v>
                </c:pt>
                <c:pt idx="19">
                  <c:v>-3.1382025310284956</c:v>
                </c:pt>
                <c:pt idx="20">
                  <c:v>-2.9359233476529001</c:v>
                </c:pt>
                <c:pt idx="21">
                  <c:v>-2.7441579278126587</c:v>
                </c:pt>
                <c:pt idx="22">
                  <c:v>-2.5630011263414691</c:v>
                </c:pt>
                <c:pt idx="23">
                  <c:v>-2.3925644278102434</c:v>
                </c:pt>
                <c:pt idx="24">
                  <c:v>-2.2329785037922911</c:v>
                </c:pt>
                <c:pt idx="25">
                  <c:v>-2.0843960179233867</c:v>
                </c:pt>
                <c:pt idx="26">
                  <c:v>-1.9469946403989367</c:v>
                </c:pt>
                <c:pt idx="27">
                  <c:v>-1.8209802002525322</c:v>
                </c:pt>
                <c:pt idx="28">
                  <c:v>-1.7065898590417976</c:v>
                </c:pt>
                <c:pt idx="29">
                  <c:v>-1.6040951321138577</c:v>
                </c:pt>
                <c:pt idx="30">
                  <c:v>-1.5138045134241109</c:v>
                </c:pt>
                <c:pt idx="31">
                  <c:v>-1.4360653793203497</c:v>
                </c:pt>
                <c:pt idx="32">
                  <c:v>-1.3712647619568945</c:v>
                </c:pt>
                <c:pt idx="33">
                  <c:v>-1.3198285055787566</c:v>
                </c:pt>
                <c:pt idx="34">
                  <c:v>-1.2822182668759874</c:v>
                </c:pt>
                <c:pt idx="35">
                  <c:v>-1.25892581868119</c:v>
                </c:pt>
                <c:pt idx="36">
                  <c:v>-1.2504641937417373</c:v>
                </c:pt>
                <c:pt idx="37">
                  <c:v>-1.2573553904281487</c:v>
                </c:pt>
                <c:pt idx="38">
                  <c:v>-1.2801146727996808</c:v>
                </c:pt>
                <c:pt idx="39">
                  <c:v>-1.3192319280980378</c:v>
                </c:pt>
                <c:pt idx="40">
                  <c:v>-1.3751510549381749</c:v>
                </c:pt>
                <c:pt idx="41">
                  <c:v>-1.4482488639348636</c:v>
                </c:pt>
                <c:pt idx="42">
                  <c:v>-1.5388153652235084</c:v>
                </c:pt>
                <c:pt idx="43">
                  <c:v>-1.6470374729343502</c:v>
                </c:pt>
                <c:pt idx="44">
                  <c:v>-1.7729879855014317</c:v>
                </c:pt>
                <c:pt idx="45">
                  <c:v>-1.9166211842355132</c:v>
                </c:pt>
                <c:pt idx="46">
                  <c:v>-2.0777756046659599</c:v>
                </c:pt>
                <c:pt idx="47">
                  <c:v>-2.2561836303129672</c:v>
                </c:pt>
                <c:pt idx="48">
                  <c:v>-2.4514867278889061</c:v>
                </c:pt>
                <c:pt idx="49">
                  <c:v>-2.6632545542442987</c:v>
                </c:pt>
                <c:pt idx="50">
                  <c:v>-2.8910059133478874</c:v>
                </c:pt>
                <c:pt idx="51">
                  <c:v>-3.1342296280780948</c:v>
                </c:pt>
                <c:pt idx="52">
                  <c:v>-3.3924037401519893</c:v>
                </c:pt>
                <c:pt idx="53">
                  <c:v>-3.6650119442943812</c:v>
                </c:pt>
                <c:pt idx="54">
                  <c:v>-3.9515566811746585</c:v>
                </c:pt>
                <c:pt idx="55">
                  <c:v>-4.2515687676015466</c:v>
                </c:pt>
                <c:pt idx="56">
                  <c:v>-4.5646137821759387</c:v>
                </c:pt>
                <c:pt idx="57">
                  <c:v>-4.8902956375829012</c:v>
                </c:pt>
                <c:pt idx="58">
                  <c:v>-5.2282578705826053</c:v>
                </c:pt>
                <c:pt idx="59">
                  <c:v>-5.5781831943894646</c:v>
                </c:pt>
                <c:pt idx="60">
                  <c:v>-5.939791815188201</c:v>
                </c:pt>
                <c:pt idx="61">
                  <c:v>-6.3128389410901384</c:v>
                </c:pt>
                <c:pt idx="62">
                  <c:v>-6.6971118275263963</c:v>
                </c:pt>
                <c:pt idx="63">
                  <c:v>-7.0924266208366928</c:v>
                </c:pt>
                <c:pt idx="64">
                  <c:v>-7.4986251889108155</c:v>
                </c:pt>
                <c:pt idx="65">
                  <c:v>-7.9155720672938443</c:v>
                </c:pt>
                <c:pt idx="66">
                  <c:v>-8.3431516016072624</c:v>
                </c:pt>
                <c:pt idx="67">
                  <c:v>-8.7812653313726425</c:v>
                </c:pt>
                <c:pt idx="68">
                  <c:v>-9.2298296345596142</c:v>
                </c:pt>
                <c:pt idx="69">
                  <c:v>-9.6887736344466404</c:v>
                </c:pt>
                <c:pt idx="70">
                  <c:v>-10.158037358826274</c:v>
                </c:pt>
                <c:pt idx="71">
                  <c:v>-10.637570134609634</c:v>
                </c:pt>
                <c:pt idx="72">
                  <c:v>-11.127329197184809</c:v>
                </c:pt>
                <c:pt idx="73">
                  <c:v>-11.62727849244623</c:v>
                </c:pt>
                <c:pt idx="74">
                  <c:v>-12.137387649474247</c:v>
                </c:pt>
                <c:pt idx="75">
                  <c:v>-12.657631102842414</c:v>
                </c:pt>
                <c:pt idx="76">
                  <c:v>-13.187987345073216</c:v>
                </c:pt>
                <c:pt idx="77">
                  <c:v>-13.728438291571061</c:v>
                </c:pt>
                <c:pt idx="78">
                  <c:v>-14.278968742254056</c:v>
                </c:pt>
                <c:pt idx="79">
                  <c:v>-14.839565925968172</c:v>
                </c:pt>
                <c:pt idx="80">
                  <c:v>-15.41021911552072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B-AF48-8391-D9FD280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'課題3-1~3-3'!$E$47:$CG$47</c:f>
              <c:numCache>
                <c:formatCode>General</c:formatCode>
                <c:ptCount val="81"/>
                <c:pt idx="0">
                  <c:v>-71.325261641557546</c:v>
                </c:pt>
                <c:pt idx="1">
                  <c:v>-69.609615486925918</c:v>
                </c:pt>
                <c:pt idx="2">
                  <c:v>-67.90457016727953</c:v>
                </c:pt>
                <c:pt idx="3">
                  <c:v>-66.210177681831738</c:v>
                </c:pt>
                <c:pt idx="4">
                  <c:v>-64.526495046172101</c:v>
                </c:pt>
                <c:pt idx="5">
                  <c:v>-62.853584839586418</c:v>
                </c:pt>
                <c:pt idx="6">
                  <c:v>-61.191515819725318</c:v>
                </c:pt>
                <c:pt idx="7">
                  <c:v>-59.540363613700293</c:v>
                </c:pt>
                <c:pt idx="8">
                  <c:v>-57.900211495947865</c:v>
                </c:pt>
                <c:pt idx="9">
                  <c:v>-56.271151264626823</c:v>
                </c:pt>
                <c:pt idx="10">
                  <c:v>-54.653284229911655</c:v>
                </c:pt>
                <c:pt idx="11">
                  <c:v>-53.046722329327174</c:v>
                </c:pt>
                <c:pt idx="12">
                  <c:v>-51.451589387242841</c:v>
                </c:pt>
                <c:pt idx="13">
                  <c:v>-49.868022537807732</c:v>
                </c:pt>
                <c:pt idx="14">
                  <c:v>-48.296173832948696</c:v>
                </c:pt>
                <c:pt idx="15">
                  <c:v>-46.736212059548372</c:v>
                </c:pt>
                <c:pt idx="16">
                  <c:v>-45.188324792521321</c:v>
                </c:pt>
                <c:pt idx="17">
                  <c:v>-43.652720713137512</c:v>
                </c:pt>
                <c:pt idx="18">
                  <c:v>-42.129632224494102</c:v>
                </c:pt>
                <c:pt idx="19">
                  <c:v>-40.619318398343786</c:v>
                </c:pt>
                <c:pt idx="20">
                  <c:v>-39.122068289336823</c:v>
                </c:pt>
                <c:pt idx="21">
                  <c:v>-37.638204653836681</c:v>
                </c:pt>
                <c:pt idx="22">
                  <c:v>-36.168088110484781</c:v>
                </c:pt>
                <c:pt idx="23">
                  <c:v>-34.712121778236565</c:v>
                </c:pt>
                <c:pt idx="24">
                  <c:v>-33.270756424324638</c:v>
                </c:pt>
                <c:pt idx="25">
                  <c:v>-31.844496149378109</c:v>
                </c:pt>
                <c:pt idx="26">
                  <c:v>-30.433904630100717</c:v>
                </c:pt>
                <c:pt idx="27">
                  <c:v>-29.039611932948869</c:v>
                </c:pt>
                <c:pt idx="28">
                  <c:v>-27.662321908780079</c:v>
                </c:pt>
                <c:pt idx="29">
                  <c:v>-26.302820186077589</c:v>
                </c:pt>
                <c:pt idx="30">
                  <c:v>-24.961982813759981</c:v>
                </c:pt>
                <c:pt idx="31">
                  <c:v>-23.640785690423012</c:v>
                </c:pt>
                <c:pt idx="32">
                  <c:v>-22.340315101567903</c:v>
                </c:pt>
                <c:pt idx="33">
                  <c:v>-21.061780047793629</c:v>
                </c:pt>
                <c:pt idx="34">
                  <c:v>-19.806527710678136</c:v>
                </c:pt>
                <c:pt idx="35">
                  <c:v>-18.576064562770402</c:v>
                </c:pt>
                <c:pt idx="36">
                  <c:v>-17.372087563005238</c:v>
                </c:pt>
                <c:pt idx="37">
                  <c:v>-16.196532945420124</c:v>
                </c:pt>
                <c:pt idx="38">
                  <c:v>-15.05165463852685</c:v>
                </c:pt>
                <c:pt idx="39">
                  <c:v>-13.940150277934611</c:v>
                </c:pt>
                <c:pt idx="40">
                  <c:v>-12.865358581517938</c:v>
                </c:pt>
                <c:pt idx="41">
                  <c:v>-11.831552097675988</c:v>
                </c:pt>
                <c:pt idx="42">
                  <c:v>-10.84432990062651</c:v>
                </c:pt>
                <c:pt idx="43">
                  <c:v>-9.9110475477446034</c:v>
                </c:pt>
                <c:pt idx="44">
                  <c:v>-9.0410708368455115</c:v>
                </c:pt>
                <c:pt idx="45">
                  <c:v>-8.2454166532802997</c:v>
                </c:pt>
                <c:pt idx="46">
                  <c:v>-7.5352389892436342</c:v>
                </c:pt>
                <c:pt idx="47">
                  <c:v>-6.9190574176595696</c:v>
                </c:pt>
                <c:pt idx="48">
                  <c:v>-6.3997737972760449</c:v>
                </c:pt>
                <c:pt idx="49">
                  <c:v>-5.9733804175184941</c:v>
                </c:pt>
                <c:pt idx="50">
                  <c:v>-5.6303609162125872</c:v>
                </c:pt>
                <c:pt idx="51">
                  <c:v>-5.3587370473928493</c:v>
                </c:pt>
                <c:pt idx="52">
                  <c:v>-5.14685615172748</c:v>
                </c:pt>
                <c:pt idx="53">
                  <c:v>-4.9848983434668828</c:v>
                </c:pt>
                <c:pt idx="54">
                  <c:v>-4.8652235806413007</c:v>
                </c:pt>
                <c:pt idx="55">
                  <c:v>-4.7821039118624613</c:v>
                </c:pt>
                <c:pt idx="56">
                  <c:v>-4.731275918937504</c:v>
                </c:pt>
                <c:pt idx="57">
                  <c:v>-4.7095262338166339</c:v>
                </c:pt>
                <c:pt idx="58">
                  <c:v>-4.7143741889445705</c:v>
                </c:pt>
                <c:pt idx="59">
                  <c:v>-4.7438492626905466</c:v>
                </c:pt>
                <c:pt idx="60">
                  <c:v>-4.7963414043483619</c:v>
                </c:pt>
                <c:pt idx="61">
                  <c:v>-4.8705019466093624</c:v>
                </c:pt>
                <c:pt idx="62">
                  <c:v>-4.9651779144936734</c:v>
                </c:pt>
                <c:pt idx="63">
                  <c:v>-5.0793678689646358</c:v>
                </c:pt>
                <c:pt idx="64">
                  <c:v>-5.212191533984198</c:v>
                </c:pt>
                <c:pt idx="65">
                  <c:v>-5.3628682777101062</c:v>
                </c:pt>
                <c:pt idx="66">
                  <c:v>-5.5307013492897248</c:v>
                </c:pt>
                <c:pt idx="67">
                  <c:v>-5.7150659265669352</c:v>
                </c:pt>
                <c:pt idx="68">
                  <c:v>-5.9153997475328293</c:v>
                </c:pt>
                <c:pt idx="69">
                  <c:v>-6.1311955428751519</c:v>
                </c:pt>
                <c:pt idx="70">
                  <c:v>-6.3619947631825662</c:v>
                </c:pt>
                <c:pt idx="71">
                  <c:v>-6.6073822672667957</c:v>
                </c:pt>
                <c:pt idx="72">
                  <c:v>-6.8669817474588655</c:v>
                </c:pt>
                <c:pt idx="73">
                  <c:v>-7.1404517378107215</c:v>
                </c:pt>
                <c:pt idx="74">
                  <c:v>-7.4274820966249644</c:v>
                </c:pt>
                <c:pt idx="75">
                  <c:v>-7.7277908846777263</c:v>
                </c:pt>
                <c:pt idx="76">
                  <c:v>-8.0411215804871539</c:v>
                </c:pt>
                <c:pt idx="77">
                  <c:v>-8.3672405875229749</c:v>
                </c:pt>
                <c:pt idx="78">
                  <c:v>-8.7059349975824531</c:v>
                </c:pt>
                <c:pt idx="79">
                  <c:v>-9.0570105811112249</c:v>
                </c:pt>
                <c:pt idx="80">
                  <c:v>-9.4202899799590654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8B43-87C7-F6E2FDE8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'課題3-4'!$E$7:$CG$7</c:f>
              <c:numCache>
                <c:formatCode>General</c:formatCode>
                <c:ptCount val="81"/>
                <c:pt idx="0">
                  <c:v>8.7720500376744275E-8</c:v>
                </c:pt>
                <c:pt idx="1">
                  <c:v>1.543208960537118E-7</c:v>
                </c:pt>
                <c:pt idx="2">
                  <c:v>2.6877920293684143E-7</c:v>
                </c:pt>
                <c:pt idx="3">
                  <c:v>4.6345980023920259E-7</c:v>
                </c:pt>
                <c:pt idx="4">
                  <c:v>7.9117366313439799E-7</c:v>
                </c:pt>
                <c:pt idx="5">
                  <c:v>1.3371261514198297E-6</c:v>
                </c:pt>
                <c:pt idx="6">
                  <c:v>2.2372306042860227E-6</c:v>
                </c:pt>
                <c:pt idx="7">
                  <c:v>3.7058119282524364E-6</c:v>
                </c:pt>
                <c:pt idx="8">
                  <c:v>6.0769553543712173E-6</c:v>
                </c:pt>
                <c:pt idx="9">
                  <c:v>9.865379248354383E-6</c:v>
                </c:pt>
                <c:pt idx="10">
                  <c:v>1.5854797595380385E-5</c:v>
                </c:pt>
                <c:pt idx="11">
                  <c:v>2.5224340956972326E-5</c:v>
                </c:pt>
                <c:pt idx="12">
                  <c:v>3.9726739621121278E-5</c:v>
                </c:pt>
                <c:pt idx="13">
                  <c:v>6.193558612810167E-5</c:v>
                </c:pt>
                <c:pt idx="14">
                  <c:v>9.5582923560090838E-5</c:v>
                </c:pt>
                <c:pt idx="15">
                  <c:v>1.4601232637102024E-4</c:v>
                </c:pt>
                <c:pt idx="16">
                  <c:v>2.2077600363980892E-4</c:v>
                </c:pt>
                <c:pt idx="17">
                  <c:v>3.3040641984518975E-4</c:v>
                </c:pt>
                <c:pt idx="18">
                  <c:v>4.8939229622531604E-4</c:v>
                </c:pt>
                <c:pt idx="19">
                  <c:v>7.1738401659226505E-4</c:v>
                </c:pt>
                <c:pt idx="20">
                  <c:v>1.0406423779338262E-3</c:v>
                </c:pt>
                <c:pt idx="21">
                  <c:v>1.4937248812872434E-3</c:v>
                </c:pt>
                <c:pt idx="22">
                  <c:v>2.1213727068007939E-3</c:v>
                </c:pt>
                <c:pt idx="23">
                  <c:v>2.9805165906928118E-3</c:v>
                </c:pt>
                <c:pt idx="24">
                  <c:v>4.142259051652432E-3</c:v>
                </c:pt>
                <c:pt idx="25">
                  <c:v>5.6936132301025934E-3</c:v>
                </c:pt>
                <c:pt idx="26">
                  <c:v>7.7386869693112674E-3</c:v>
                </c:pt>
                <c:pt idx="27">
                  <c:v>1.0398900662171327E-2</c:v>
                </c:pt>
                <c:pt idx="28">
                  <c:v>1.381173056028976E-2</c:v>
                </c:pt>
                <c:pt idx="29">
                  <c:v>1.8127394984832606E-2</c:v>
                </c:pt>
                <c:pt idx="30">
                  <c:v>2.3502877288106572E-2</c:v>
                </c:pt>
                <c:pt idx="31">
                  <c:v>3.0092743206886551E-2</c:v>
                </c:pt>
                <c:pt idx="32">
                  <c:v>3.8036403731884841E-2</c:v>
                </c:pt>
                <c:pt idx="33">
                  <c:v>4.7441838111504916E-2</c:v>
                </c:pt>
                <c:pt idx="34">
                  <c:v>5.8366349788747642E-2</c:v>
                </c:pt>
                <c:pt idx="35">
                  <c:v>7.079567006541411E-2</c:v>
                </c:pt>
                <c:pt idx="36">
                  <c:v>8.4623580388856839E-2</c:v>
                </c:pt>
                <c:pt idx="37">
                  <c:v>9.9635046897852284E-2</c:v>
                </c:pt>
                <c:pt idx="38">
                  <c:v>0.11549642360461455</c:v>
                </c:pt>
                <c:pt idx="39">
                  <c:v>0.13175630918189843</c:v>
                </c:pt>
                <c:pt idx="40">
                  <c:v>0.14785988978592612</c:v>
                </c:pt>
                <c:pt idx="41">
                  <c:v>0.16317795666669949</c:v>
                </c:pt>
                <c:pt idx="42">
                  <c:v>0.1770493891764936</c:v>
                </c:pt>
                <c:pt idx="43">
                  <c:v>0.18883317563700128</c:v>
                </c:pt>
                <c:pt idx="44">
                  <c:v>0.19796367471442317</c:v>
                </c:pt>
                <c:pt idx="45">
                  <c:v>0.20400150823283336</c:v>
                </c:pt>
                <c:pt idx="46">
                  <c:v>0.20667271107215196</c:v>
                </c:pt>
                <c:pt idx="47">
                  <c:v>0.20589059625063055</c:v>
                </c:pt>
                <c:pt idx="48">
                  <c:v>0.20175778489362148</c:v>
                </c:pt>
                <c:pt idx="49">
                  <c:v>0.19454922247266881</c:v>
                </c:pt>
                <c:pt idx="50">
                  <c:v>0.18467991854782603</c:v>
                </c:pt>
                <c:pt idx="51">
                  <c:v>0.17266299620853551</c:v>
                </c:pt>
                <c:pt idx="52">
                  <c:v>0.15906419112433492</c:v>
                </c:pt>
                <c:pt idx="53">
                  <c:v>0.14445834384578254</c:v>
                </c:pt>
                <c:pt idx="54">
                  <c:v>0.12939206820268187</c:v>
                </c:pt>
                <c:pt idx="55">
                  <c:v>0.11435510627923484</c:v>
                </c:pt>
                <c:pt idx="56">
                  <c:v>9.9761279205074938E-2</c:v>
                </c:pt>
                <c:pt idx="57">
                  <c:v>8.5938656630405605E-2</c:v>
                </c:pt>
                <c:pt idx="58">
                  <c:v>7.3127696403285619E-2</c:v>
                </c:pt>
                <c:pt idx="59">
                  <c:v>6.1485640281704564E-2</c:v>
                </c:pt>
                <c:pt idx="60">
                  <c:v>5.1095318626597983E-2</c:v>
                </c:pt>
                <c:pt idx="61">
                  <c:v>4.1976620584624307E-2</c:v>
                </c:pt>
                <c:pt idx="62">
                  <c:v>3.4099133198431227E-2</c:v>
                </c:pt>
                <c:pt idx="63">
                  <c:v>2.7394766981107731E-2</c:v>
                </c:pt>
                <c:pt idx="64">
                  <c:v>2.1769511503762398E-2</c:v>
                </c:pt>
                <c:pt idx="65">
                  <c:v>1.7113766704449536E-2</c:v>
                </c:pt>
                <c:pt idx="66">
                  <c:v>1.3310953863163307E-2</c:v>
                </c:pt>
                <c:pt idx="67">
                  <c:v>1.0244315917573158E-2</c:v>
                </c:pt>
                <c:pt idx="68">
                  <c:v>7.801969218622311E-3</c:v>
                </c:pt>
                <c:pt idx="69">
                  <c:v>5.8803720277181845E-3</c:v>
                </c:pt>
                <c:pt idx="70">
                  <c:v>4.3864358708734195E-3</c:v>
                </c:pt>
                <c:pt idx="71">
                  <c:v>3.2385323618036965E-3</c:v>
                </c:pt>
                <c:pt idx="72">
                  <c:v>2.3666485554371093E-3</c:v>
                </c:pt>
                <c:pt idx="73">
                  <c:v>1.7119260670712961E-3</c:v>
                </c:pt>
                <c:pt idx="74">
                  <c:v>1.2257899257905271E-3</c:v>
                </c:pt>
                <c:pt idx="75">
                  <c:v>8.6883808268326847E-4</c:v>
                </c:pt>
                <c:pt idx="76">
                  <c:v>6.0962606157373824E-4</c:v>
                </c:pt>
                <c:pt idx="77">
                  <c:v>4.2344658875184113E-4</c:v>
                </c:pt>
                <c:pt idx="78">
                  <c:v>2.9117322158972068E-4</c:v>
                </c:pt>
                <c:pt idx="79">
                  <c:v>1.9821112517410036E-4</c:v>
                </c:pt>
                <c:pt idx="80">
                  <c:v>1.335775887393126E-4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54D-AB8F-9EB889D93D3E}"/>
            </c:ext>
          </c:extLst>
        </c:ser>
        <c:ser>
          <c:idx val="1"/>
          <c:order val="1"/>
          <c:tx>
            <c:strRef>
              <c:f>'課題3-4'!$D$8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'課題3-4'!$E$8:$CG$8</c:f>
              <c:numCache>
                <c:formatCode>General</c:formatCode>
                <c:ptCount val="81"/>
                <c:pt idx="0">
                  <c:v>1.3374250526450863E-4</c:v>
                </c:pt>
                <c:pt idx="1">
                  <c:v>1.98501150496719E-4</c:v>
                </c:pt>
                <c:pt idx="2">
                  <c:v>2.9167814658852341E-4</c:v>
                </c:pt>
                <c:pt idx="3">
                  <c:v>4.2431681075051224E-4</c:v>
                </c:pt>
                <c:pt idx="4">
                  <c:v>6.1111075645063748E-4</c:v>
                </c:pt>
                <c:pt idx="5">
                  <c:v>8.7134556889434031E-4</c:v>
                </c:pt>
                <c:pt idx="6">
                  <c:v>1.2299819378687338E-3</c:v>
                </c:pt>
                <c:pt idx="7">
                  <c:v>1.7188631271254286E-3</c:v>
                </c:pt>
                <c:pt idx="8">
                  <c:v>2.3780112461104694E-3</c:v>
                </c:pt>
                <c:pt idx="9">
                  <c:v>3.2569536769515637E-3</c:v>
                </c:pt>
                <c:pt idx="10">
                  <c:v>4.4159936143426271E-3</c:v>
                </c:pt>
                <c:pt idx="11">
                  <c:v>5.927308078818882E-3</c:v>
                </c:pt>
                <c:pt idx="12">
                  <c:v>7.8757248433588469E-3</c:v>
                </c:pt>
                <c:pt idx="13">
                  <c:v>1.035899922829449E-2</c:v>
                </c:pt>
                <c:pt idx="14">
                  <c:v>1.3487386310125521E-2</c:v>
                </c:pt>
                <c:pt idx="15">
                  <c:v>1.7382288167197519E-2</c:v>
                </c:pt>
                <c:pt idx="16">
                  <c:v>2.217375429120309E-2</c:v>
                </c:pt>
                <c:pt idx="17">
                  <c:v>2.7996631321755998E-2</c:v>
                </c:pt>
                <c:pt idx="18">
                  <c:v>3.4985200550006111E-2</c:v>
                </c:pt>
                <c:pt idx="19">
                  <c:v>4.3266211963834927E-2</c:v>
                </c:pt>
                <c:pt idx="20">
                  <c:v>5.2950324135254238E-2</c:v>
                </c:pt>
                <c:pt idx="21">
                  <c:v>6.4122089893389356E-2</c:v>
                </c:pt>
                <c:pt idx="22">
                  <c:v>7.6828785594093355E-2</c:v>
                </c:pt>
                <c:pt idx="23">
                  <c:v>9.106856078619413E-2</c:v>
                </c:pt>
                <c:pt idx="24">
                  <c:v>0.1067785756278031</c:v>
                </c:pt>
                <c:pt idx="25">
                  <c:v>0.12382398243578914</c:v>
                </c:pt>
                <c:pt idx="26">
                  <c:v>0.14198877866643361</c:v>
                </c:pt>
                <c:pt idx="27">
                  <c:v>0.16096969138563602</c:v>
                </c:pt>
                <c:pt idx="28">
                  <c:v>0.1803743244229232</c:v>
                </c:pt>
                <c:pt idx="29">
                  <c:v>0.19972478204771793</c:v>
                </c:pt>
                <c:pt idx="30">
                  <c:v>0.21846784723103679</c:v>
                </c:pt>
                <c:pt idx="31">
                  <c:v>0.23599250669186825</c:v>
                </c:pt>
                <c:pt idx="32">
                  <c:v>0.2516551490295979</c:v>
                </c:pt>
                <c:pt idx="33">
                  <c:v>0.26481209525525634</c:v>
                </c:pt>
                <c:pt idx="34">
                  <c:v>0.27485825310305201</c:v>
                </c:pt>
                <c:pt idx="35">
                  <c:v>0.28126965669888543</c:v>
                </c:pt>
                <c:pt idx="36">
                  <c:v>0.28364655991446652</c:v>
                </c:pt>
                <c:pt idx="37">
                  <c:v>0.28175276856267184</c:v>
                </c:pt>
                <c:pt idx="38">
                  <c:v>0.27554627037084128</c:v>
                </c:pt>
                <c:pt idx="39">
                  <c:v>0.26519623829511335</c:v>
                </c:pt>
                <c:pt idx="40">
                  <c:v>0.25108239061550658</c:v>
                </c:pt>
                <c:pt idx="41">
                  <c:v>0.23377459081031235</c:v>
                </c:pt>
                <c:pt idx="42">
                  <c:v>0.21399330479896228</c:v>
                </c:pt>
                <c:pt idx="43">
                  <c:v>0.19255463982352286</c:v>
                </c:pt>
                <c:pt idx="44">
                  <c:v>0.17030646558890017</c:v>
                </c:pt>
                <c:pt idx="45">
                  <c:v>0.14806381853146616</c:v>
                </c:pt>
                <c:pt idx="46">
                  <c:v>0.12655189181964771</c:v>
                </c:pt>
                <c:pt idx="47">
                  <c:v>0.10636333711613073</c:v>
                </c:pt>
                <c:pt idx="48">
                  <c:v>8.7933767867861265E-2</c:v>
                </c:pt>
                <c:pt idx="49">
                  <c:v>7.1536027426086002E-2</c:v>
                </c:pt>
                <c:pt idx="50">
                  <c:v>5.7290805971317332E-2</c:v>
                </c:pt>
                <c:pt idx="51">
                  <c:v>4.5189180824015025E-2</c:v>
                </c:pt>
                <c:pt idx="52">
                  <c:v>3.5121863858878027E-2</c:v>
                </c:pt>
                <c:pt idx="53">
                  <c:v>2.6910248202024815E-2</c:v>
                </c:pt>
                <c:pt idx="54">
                  <c:v>2.0335397433063004E-2</c:v>
                </c:pt>
                <c:pt idx="55">
                  <c:v>1.5162489386656906E-2</c:v>
                </c:pt>
                <c:pt idx="56">
                  <c:v>1.1159555474380611E-2</c:v>
                </c:pt>
                <c:pt idx="57">
                  <c:v>8.1104207464813474E-3</c:v>
                </c:pt>
                <c:pt idx="58">
                  <c:v>5.8224618976085232E-3</c:v>
                </c:pt>
                <c:pt idx="59">
                  <c:v>4.1301744929720307E-3</c:v>
                </c:pt>
                <c:pt idx="60">
                  <c:v>2.8956478865900838E-3</c:v>
                </c:pt>
                <c:pt idx="61">
                  <c:v>2.0069753958028842E-3</c:v>
                </c:pt>
                <c:pt idx="62">
                  <c:v>1.3754596478001986E-3</c:v>
                </c:pt>
                <c:pt idx="63">
                  <c:v>9.3227076049345653E-4</c:v>
                </c:pt>
                <c:pt idx="64">
                  <c:v>6.2501879108050121E-4</c:v>
                </c:pt>
                <c:pt idx="65">
                  <c:v>4.1453378911900562E-4</c:v>
                </c:pt>
                <c:pt idx="66">
                  <c:v>2.7201537052230551E-4</c:v>
                </c:pt>
                <c:pt idx="67">
                  <c:v>1.7661889684943363E-4</c:v>
                </c:pt>
                <c:pt idx="68">
                  <c:v>1.1348236435765771E-4</c:v>
                </c:pt>
                <c:pt idx="69">
                  <c:v>7.2160392057669573E-5</c:v>
                </c:pt>
                <c:pt idx="70">
                  <c:v>4.5412541064588375E-5</c:v>
                </c:pt>
                <c:pt idx="71">
                  <c:v>2.8286694396221892E-5</c:v>
                </c:pt>
                <c:pt idx="72">
                  <c:v>1.7439646027731077E-5</c:v>
                </c:pt>
                <c:pt idx="73">
                  <c:v>1.0642871982385058E-5</c:v>
                </c:pt>
                <c:pt idx="74">
                  <c:v>6.4292426824928705E-6</c:v>
                </c:pt>
                <c:pt idx="75">
                  <c:v>3.8446123624916587E-6</c:v>
                </c:pt>
                <c:pt idx="76">
                  <c:v>2.2758685400336347E-6</c:v>
                </c:pt>
                <c:pt idx="77">
                  <c:v>1.3336817989102858E-6</c:v>
                </c:pt>
                <c:pt idx="78">
                  <c:v>7.7370420173958586E-7</c:v>
                </c:pt>
                <c:pt idx="79">
                  <c:v>4.443462186723436E-7</c:v>
                </c:pt>
                <c:pt idx="80">
                  <c:v>2.5263702557276164E-7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54D-AB8F-9EB889D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'課題3-4'!$E$71:$CG$71</c:f>
              <c:numCache>
                <c:formatCode>General</c:formatCode>
                <c:ptCount val="81"/>
                <c:pt idx="0">
                  <c:v>-16.249110209163742</c:v>
                </c:pt>
                <c:pt idx="1">
                  <c:v>-15.684231661900581</c:v>
                </c:pt>
                <c:pt idx="2">
                  <c:v>-15.129375601317264</c:v>
                </c:pt>
                <c:pt idx="3">
                  <c:v>-14.584546186577349</c:v>
                </c:pt>
                <c:pt idx="4">
                  <c:v>-14.049748344433603</c:v>
                </c:pt>
                <c:pt idx="5">
                  <c:v>-13.524987910204414</c:v>
                </c:pt>
                <c:pt idx="6">
                  <c:v>-13.010271794365197</c:v>
                </c:pt>
                <c:pt idx="7">
                  <c:v>-12.505608179296964</c:v>
                </c:pt>
                <c:pt idx="8">
                  <c:v>-12.011006751494087</c:v>
                </c:pt>
                <c:pt idx="9">
                  <c:v>-11.526478975401536</c:v>
                </c:pt>
                <c:pt idx="10">
                  <c:v>-11.052038416035872</c:v>
                </c:pt>
                <c:pt idx="11">
                  <c:v>-10.587701118647777</c:v>
                </c:pt>
                <c:pt idx="12">
                  <c:v>-10.133486054905068</c:v>
                </c:pt>
                <c:pt idx="13">
                  <c:v>-9.6894156464023151</c:v>
                </c:pt>
                <c:pt idx="14">
                  <c:v>-9.2555163777104799</c:v>
                </c:pt>
                <c:pt idx="15">
                  <c:v>-8.8318195126209442</c:v>
                </c:pt>
                <c:pt idx="16">
                  <c:v>-8.4183619286348748</c:v>
                </c:pt>
                <c:pt idx="17">
                  <c:v>-8.0151870859820384</c:v>
                </c:pt>
                <c:pt idx="18">
                  <c:v>-7.622346148343766</c:v>
                </c:pt>
                <c:pt idx="19">
                  <c:v>-7.2398992727459213</c:v>
                </c:pt>
                <c:pt idx="20">
                  <c:v>-6.8679170854189113</c:v>
                </c:pt>
                <c:pt idx="21">
                  <c:v>-6.5064823583004907</c:v>
                </c:pt>
                <c:pt idx="22">
                  <c:v>-6.1556918966300493</c:v>
                </c:pt>
                <c:pt idx="23">
                  <c:v>-5.8156586409071656</c:v>
                </c:pt>
                <c:pt idx="24">
                  <c:v>-5.486513975315388</c:v>
                </c:pt>
                <c:pt idx="25">
                  <c:v>-5.1684102183022382</c:v>
                </c:pt>
                <c:pt idx="26">
                  <c:v>-4.861523247979215</c:v>
                </c:pt>
                <c:pt idx="27">
                  <c:v>-4.5660551839824857</c:v>
                </c:pt>
                <c:pt idx="28">
                  <c:v>-4.2822370072981748</c:v>
                </c:pt>
                <c:pt idx="29">
                  <c:v>-4.0103309498765229</c:v>
                </c:pt>
                <c:pt idx="30">
                  <c:v>-3.7506324275351495</c:v>
                </c:pt>
                <c:pt idx="31">
                  <c:v>-3.5034712257662535</c:v>
                </c:pt>
                <c:pt idx="32">
                  <c:v>-3.2692115848937982</c:v>
                </c:pt>
                <c:pt idx="33">
                  <c:v>-3.0482507790166116</c:v>
                </c:pt>
                <c:pt idx="34">
                  <c:v>-2.8410157574637385</c:v>
                </c:pt>
                <c:pt idx="35">
                  <c:v>-2.647957437420807</c:v>
                </c:pt>
                <c:pt idx="36">
                  <c:v>-2.4695423232067202</c:v>
                </c:pt>
                <c:pt idx="37">
                  <c:v>-2.306241299801135</c:v>
                </c:pt>
                <c:pt idx="38">
                  <c:v>-2.1585157139619096</c:v>
                </c:pt>
                <c:pt idx="39">
                  <c:v>-2.0268012051785957</c:v>
                </c:pt>
                <c:pt idx="40">
                  <c:v>-1.9114901442482524</c:v>
                </c:pt>
                <c:pt idx="41">
                  <c:v>-1.8129139150190727</c:v>
                </c:pt>
                <c:pt idx="42">
                  <c:v>-1.7313265504358599</c:v>
                </c:pt>
                <c:pt idx="43">
                  <c:v>-1.6668913222910891</c:v>
                </c:pt>
                <c:pt idx="44">
                  <c:v>-1.6196717261569036</c:v>
                </c:pt>
                <c:pt idx="45">
                  <c:v>-1.5896278918670481</c:v>
                </c:pt>
                <c:pt idx="46">
                  <c:v>-1.5766188429154824</c:v>
                </c:pt>
                <c:pt idx="47">
                  <c:v>-1.5804103374307505</c:v>
                </c:pt>
                <c:pt idx="48">
                  <c:v>-1.6006873857432158</c:v>
                </c:pt>
                <c:pt idx="49">
                  <c:v>-1.6370700761019981</c:v>
                </c:pt>
                <c:pt idx="50">
                  <c:v>-1.6891311223883561</c:v>
                </c:pt>
                <c:pt idx="51">
                  <c:v>-1.7564135830962313</c:v>
                </c:pt>
                <c:pt idx="52">
                  <c:v>-1.8384474404708819</c:v>
                </c:pt>
                <c:pt idx="53">
                  <c:v>-1.9347640908735646</c:v>
                </c:pt>
                <c:pt idx="54">
                  <c:v>-2.0449081955275834</c:v>
                </c:pt>
                <c:pt idx="55">
                  <c:v>-2.1684467046853779</c:v>
                </c:pt>
                <c:pt idx="56">
                  <c:v>-2.3049751548670372</c:v>
                </c:pt>
                <c:pt idx="57">
                  <c:v>-2.4541215322398253</c:v>
                </c:pt>
                <c:pt idx="58">
                  <c:v>-2.6155481002188563</c:v>
                </c:pt>
                <c:pt idx="59">
                  <c:v>-2.7889516227874123</c:v>
                </c:pt>
                <c:pt idx="60">
                  <c:v>-2.9740623979730678</c:v>
                </c:pt>
                <c:pt idx="61">
                  <c:v>-3.1706424684344685</c:v>
                </c:pt>
                <c:pt idx="62">
                  <c:v>-3.378483314416588</c:v>
                </c:pt>
                <c:pt idx="63">
                  <c:v>-3.5974032699192371</c:v>
                </c:pt>
                <c:pt idx="64">
                  <c:v>-3.8272448429510395</c:v>
                </c:pt>
                <c:pt idx="65">
                  <c:v>-4.0678720689332533</c:v>
                </c:pt>
                <c:pt idx="66">
                  <c:v>-4.3191679839916786</c:v>
                </c:pt>
                <c:pt idx="67">
                  <c:v>-4.5810322718414689</c:v>
                </c:pt>
                <c:pt idx="68">
                  <c:v>-4.8533791132243076</c:v>
                </c:pt>
                <c:pt idx="69">
                  <c:v>-5.1361352490529653</c:v>
                </c:pt>
                <c:pt idx="70">
                  <c:v>-5.4292382561599659</c:v>
                </c:pt>
                <c:pt idx="71">
                  <c:v>-5.7326350265538997</c:v>
                </c:pt>
                <c:pt idx="72">
                  <c:v>-6.0462804362644658</c:v>
                </c:pt>
                <c:pt idx="73">
                  <c:v>-6.370136187316997</c:v>
                </c:pt>
                <c:pt idx="74">
                  <c:v>-6.7041698054237138</c:v>
                </c:pt>
                <c:pt idx="75">
                  <c:v>-7.0483537760858912</c:v>
                </c:pt>
                <c:pt idx="76">
                  <c:v>-7.4026648025802517</c:v>
                </c:pt>
                <c:pt idx="77">
                  <c:v>-7.7670831704755168</c:v>
                </c:pt>
                <c:pt idx="78">
                  <c:v>-8.1415922046967246</c:v>
                </c:pt>
                <c:pt idx="79">
                  <c:v>-8.5261778065937239</c:v>
                </c:pt>
                <c:pt idx="80">
                  <c:v>-8.9208280598904004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B-0B4B-BD29-BB5348F84F86}"/>
            </c:ext>
          </c:extLst>
        </c:ser>
        <c:ser>
          <c:idx val="1"/>
          <c:order val="1"/>
          <c:tx>
            <c:strRef>
              <c:f>'課題3-4'!$D$72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'課題3-4'!$E$72:$CG$72</c:f>
              <c:numCache>
                <c:formatCode>General</c:formatCode>
                <c:ptCount val="81"/>
                <c:pt idx="0">
                  <c:v>-8.9195942091637423</c:v>
                </c:pt>
                <c:pt idx="1">
                  <c:v>-8.5247156619005811</c:v>
                </c:pt>
                <c:pt idx="2">
                  <c:v>-8.1398596013172622</c:v>
                </c:pt>
                <c:pt idx="3">
                  <c:v>-7.7650301865773468</c:v>
                </c:pt>
                <c:pt idx="4">
                  <c:v>-7.4002323444336016</c:v>
                </c:pt>
                <c:pt idx="5">
                  <c:v>-7.0454719102044141</c:v>
                </c:pt>
                <c:pt idx="6">
                  <c:v>-6.7007557943651976</c:v>
                </c:pt>
                <c:pt idx="7">
                  <c:v>-6.366092179296964</c:v>
                </c:pt>
                <c:pt idx="8">
                  <c:v>-6.041490751494087</c:v>
                </c:pt>
                <c:pt idx="9">
                  <c:v>-5.7269629754015368</c:v>
                </c:pt>
                <c:pt idx="10">
                  <c:v>-5.4225224160358731</c:v>
                </c:pt>
                <c:pt idx="11">
                  <c:v>-5.1281851186477763</c:v>
                </c:pt>
                <c:pt idx="12">
                  <c:v>-4.8439700549050695</c:v>
                </c:pt>
                <c:pt idx="13">
                  <c:v>-4.5698996464023143</c:v>
                </c:pt>
                <c:pt idx="14">
                  <c:v>-4.3060003777104807</c:v>
                </c:pt>
                <c:pt idx="15">
                  <c:v>-4.0523035126209441</c:v>
                </c:pt>
                <c:pt idx="16">
                  <c:v>-3.8088459286348755</c:v>
                </c:pt>
                <c:pt idx="17">
                  <c:v>-3.57567108598204</c:v>
                </c:pt>
                <c:pt idx="18">
                  <c:v>-3.3528301483437657</c:v>
                </c:pt>
                <c:pt idx="19">
                  <c:v>-3.1403832727459213</c:v>
                </c:pt>
                <c:pt idx="20">
                  <c:v>-2.9384010854189118</c:v>
                </c:pt>
                <c:pt idx="21">
                  <c:v>-2.7469663583004906</c:v>
                </c:pt>
                <c:pt idx="22">
                  <c:v>-2.5661758966300496</c:v>
                </c:pt>
                <c:pt idx="23">
                  <c:v>-2.3961426409071667</c:v>
                </c:pt>
                <c:pt idx="24">
                  <c:v>-2.2369979753153886</c:v>
                </c:pt>
                <c:pt idx="25">
                  <c:v>-2.0888942183022383</c:v>
                </c:pt>
                <c:pt idx="26">
                  <c:v>-1.9520072479792152</c:v>
                </c:pt>
                <c:pt idx="27">
                  <c:v>-1.8265391839824858</c:v>
                </c:pt>
                <c:pt idx="28">
                  <c:v>-1.7127210072981753</c:v>
                </c:pt>
                <c:pt idx="29">
                  <c:v>-1.6108149498765223</c:v>
                </c:pt>
                <c:pt idx="30">
                  <c:v>-1.5211164275351496</c:v>
                </c:pt>
                <c:pt idx="31">
                  <c:v>-1.4439552257662533</c:v>
                </c:pt>
                <c:pt idx="32">
                  <c:v>-1.3796955848937984</c:v>
                </c:pt>
                <c:pt idx="33">
                  <c:v>-1.3287347790166117</c:v>
                </c:pt>
                <c:pt idx="34">
                  <c:v>-1.2914997574637384</c:v>
                </c:pt>
                <c:pt idx="35">
                  <c:v>-1.2684414374208073</c:v>
                </c:pt>
                <c:pt idx="36">
                  <c:v>-1.2600263232067199</c:v>
                </c:pt>
                <c:pt idx="37">
                  <c:v>-1.2667252998011349</c:v>
                </c:pt>
                <c:pt idx="38">
                  <c:v>-1.2889997139619096</c:v>
                </c:pt>
                <c:pt idx="39">
                  <c:v>-1.3272852051785957</c:v>
                </c:pt>
                <c:pt idx="40">
                  <c:v>-1.3819741442482525</c:v>
                </c:pt>
                <c:pt idx="41">
                  <c:v>-1.4533979150190728</c:v>
                </c:pt>
                <c:pt idx="42">
                  <c:v>-1.5418105504358599</c:v>
                </c:pt>
                <c:pt idx="43">
                  <c:v>-1.6473753222910894</c:v>
                </c:pt>
                <c:pt idx="44">
                  <c:v>-1.7701557261569036</c:v>
                </c:pt>
                <c:pt idx="45">
                  <c:v>-1.9101118918670481</c:v>
                </c:pt>
                <c:pt idx="46">
                  <c:v>-2.0671028429154825</c:v>
                </c:pt>
                <c:pt idx="47">
                  <c:v>-2.2408943374307508</c:v>
                </c:pt>
                <c:pt idx="48">
                  <c:v>-2.431171385743216</c:v>
                </c:pt>
                <c:pt idx="49">
                  <c:v>-2.6375540761019982</c:v>
                </c:pt>
                <c:pt idx="50">
                  <c:v>-2.8596151223883557</c:v>
                </c:pt>
                <c:pt idx="51">
                  <c:v>-3.0968975830962315</c:v>
                </c:pt>
                <c:pt idx="52">
                  <c:v>-3.3489314404708814</c:v>
                </c:pt>
                <c:pt idx="53">
                  <c:v>-3.6152480908735645</c:v>
                </c:pt>
                <c:pt idx="54">
                  <c:v>-3.8953921955275823</c:v>
                </c:pt>
                <c:pt idx="55">
                  <c:v>-4.1889307046853768</c:v>
                </c:pt>
                <c:pt idx="56">
                  <c:v>-4.4954591548670368</c:v>
                </c:pt>
                <c:pt idx="57">
                  <c:v>-4.8146055322398258</c:v>
                </c:pt>
                <c:pt idx="58">
                  <c:v>-5.1460321002188563</c:v>
                </c:pt>
                <c:pt idx="59">
                  <c:v>-5.489435622787413</c:v>
                </c:pt>
                <c:pt idx="60">
                  <c:v>-5.8445463979730672</c:v>
                </c:pt>
                <c:pt idx="61">
                  <c:v>-6.2111264684344683</c:v>
                </c:pt>
                <c:pt idx="62">
                  <c:v>-6.588967314416589</c:v>
                </c:pt>
                <c:pt idx="63">
                  <c:v>-6.9778872699192354</c:v>
                </c:pt>
                <c:pt idx="64">
                  <c:v>-7.3777288429510355</c:v>
                </c:pt>
                <c:pt idx="65">
                  <c:v>-7.7883560689332585</c:v>
                </c:pt>
                <c:pt idx="66">
                  <c:v>-8.2096519839916837</c:v>
                </c:pt>
                <c:pt idx="67">
                  <c:v>-8.6415162718414731</c:v>
                </c:pt>
                <c:pt idx="68">
                  <c:v>-9.0838631132242984</c:v>
                </c:pt>
                <c:pt idx="69">
                  <c:v>-9.5366192490529702</c:v>
                </c:pt>
                <c:pt idx="70">
                  <c:v>-9.9997222561599806</c:v>
                </c:pt>
                <c:pt idx="71">
                  <c:v>-10.473119026553881</c:v>
                </c:pt>
                <c:pt idx="72">
                  <c:v>-10.956764436264471</c:v>
                </c:pt>
                <c:pt idx="73">
                  <c:v>-11.450620187316986</c:v>
                </c:pt>
                <c:pt idx="74">
                  <c:v>-11.954653805423703</c:v>
                </c:pt>
                <c:pt idx="75">
                  <c:v>-12.468837776085909</c:v>
                </c:pt>
                <c:pt idx="76">
                  <c:v>-12.993148802580253</c:v>
                </c:pt>
                <c:pt idx="77">
                  <c:v>-13.527567170475526</c:v>
                </c:pt>
                <c:pt idx="78">
                  <c:v>-14.072076204696707</c:v>
                </c:pt>
                <c:pt idx="79">
                  <c:v>-14.626661806593694</c:v>
                </c:pt>
                <c:pt idx="80">
                  <c:v>-15.191312059890425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B-0B4B-BD29-BB5348F8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'課題3-4'!$E$47:$CG$47</c:f>
              <c:numCache>
                <c:formatCode>General</c:formatCode>
                <c:ptCount val="81"/>
                <c:pt idx="0">
                  <c:v>-74.265374194329198</c:v>
                </c:pt>
                <c:pt idx="1">
                  <c:v>-72.511000788220258</c:v>
                </c:pt>
                <c:pt idx="2">
                  <c:v>-70.766743400074901</c:v>
                </c:pt>
                <c:pt idx="3">
                  <c:v>-69.032623490996457</c:v>
                </c:pt>
                <c:pt idx="4">
                  <c:v>-67.308666483740993</c:v>
                </c:pt>
                <c:pt idx="5">
                  <c:v>-65.59490249069637</c:v>
                </c:pt>
                <c:pt idx="6">
                  <c:v>-63.891367174287154</c:v>
                </c:pt>
                <c:pt idx="7">
                  <c:v>-62.198102763351706</c:v>
                </c:pt>
                <c:pt idx="8">
                  <c:v>-60.515159253003837</c:v>
                </c:pt>
                <c:pt idx="9">
                  <c:v>-58.84259582003564</c:v>
                </c:pt>
                <c:pt idx="10">
                  <c:v>-57.180482491085861</c:v>
                </c:pt>
                <c:pt idx="11">
                  <c:v>-55.528902106619611</c:v>
                </c:pt>
                <c:pt idx="12">
                  <c:v>-53.88795263024651</c:v>
                </c:pt>
                <c:pt idx="13">
                  <c:v>-52.25774986000571</c:v>
                </c:pt>
                <c:pt idx="14">
                  <c:v>-50.638430605867065</c:v>
                </c:pt>
                <c:pt idx="15">
                  <c:v>-49.030156405636788</c:v>
                </c:pt>
                <c:pt idx="16">
                  <c:v>-47.43311785937626</c:v>
                </c:pt>
                <c:pt idx="17">
                  <c:v>-45.847539669810168</c:v>
                </c:pt>
                <c:pt idx="18">
                  <c:v>-44.273686482213201</c:v>
                </c:pt>
                <c:pt idx="19">
                  <c:v>-42.711869620763174</c:v>
                </c:pt>
                <c:pt idx="20">
                  <c:v>-41.162454817706468</c:v>
                </c:pt>
                <c:pt idx="21">
                  <c:v>-39.625871024680414</c:v>
                </c:pt>
                <c:pt idx="22">
                  <c:v>-38.102620379248513</c:v>
                </c:pt>
                <c:pt idx="23">
                  <c:v>-36.593289370376596</c:v>
                </c:pt>
                <c:pt idx="24">
                  <c:v>-35.098561199601747</c:v>
                </c:pt>
                <c:pt idx="25">
                  <c:v>-33.61922926463086</c:v>
                </c:pt>
                <c:pt idx="26">
                  <c:v>-32.156211593191678</c:v>
                </c:pt>
                <c:pt idx="27">
                  <c:v>-30.710565921471396</c:v>
                </c:pt>
                <c:pt idx="28">
                  <c:v>-29.283504939099103</c:v>
                </c:pt>
                <c:pt idx="29">
                  <c:v>-27.876411010218007</c:v>
                </c:pt>
                <c:pt idx="30">
                  <c:v>-26.490849432349737</c:v>
                </c:pt>
                <c:pt idx="31">
                  <c:v>-25.128579024993961</c:v>
                </c:pt>
                <c:pt idx="32">
                  <c:v>-23.791558574023675</c:v>
                </c:pt>
                <c:pt idx="33">
                  <c:v>-22.481947436556514</c:v>
                </c:pt>
                <c:pt idx="34">
                  <c:v>-21.202098489747144</c:v>
                </c:pt>
                <c:pt idx="35">
                  <c:v>-19.954541652305078</c:v>
                </c:pt>
                <c:pt idx="36">
                  <c:v>-18.74195648625027</c:v>
                </c:pt>
                <c:pt idx="37">
                  <c:v>-17.56713294815831</c:v>
                </c:pt>
                <c:pt idx="38">
                  <c:v>-16.432920214428606</c:v>
                </c:pt>
                <c:pt idx="39">
                  <c:v>-15.342164604486515</c:v>
                </c:pt>
                <c:pt idx="40">
                  <c:v>-14.297638849787221</c:v>
                </c:pt>
                <c:pt idx="41">
                  <c:v>-13.301966125530663</c:v>
                </c:pt>
                <c:pt idx="42">
                  <c:v>-12.357543171114369</c:v>
                </c:pt>
                <c:pt idx="43">
                  <c:v>-11.466467296378806</c:v>
                </c:pt>
                <c:pt idx="44">
                  <c:v>-10.630472004718937</c:v>
                </c:pt>
                <c:pt idx="45">
                  <c:v>-9.8508753714655697</c:v>
                </c:pt>
                <c:pt idx="46">
                  <c:v>-9.1285443088785545</c:v>
                </c:pt>
                <c:pt idx="47">
                  <c:v>-8.4638766002637134</c:v>
                </c:pt>
                <c:pt idx="48">
                  <c:v>-7.8568012723314196</c:v>
                </c:pt>
                <c:pt idx="49">
                  <c:v>-7.3067966348027831</c:v>
                </c:pt>
                <c:pt idx="50">
                  <c:v>-6.8129242318772132</c:v>
                </c:pt>
                <c:pt idx="51">
                  <c:v>-6.3738760591150445</c:v>
                </c:pt>
                <c:pt idx="52">
                  <c:v>-5.9880317176380231</c:v>
                </c:pt>
                <c:pt idx="53">
                  <c:v>-5.653521720544723</c:v>
                </c:pt>
                <c:pt idx="54">
                  <c:v>-5.3682929580537238</c:v>
                </c:pt>
                <c:pt idx="55">
                  <c:v>-5.1301723983063043</c:v>
                </c:pt>
                <c:pt idx="56">
                  <c:v>-4.9369254745948767</c:v>
                </c:pt>
                <c:pt idx="57">
                  <c:v>-4.7863062890792403</c:v>
                </c:pt>
                <c:pt idx="58">
                  <c:v>-4.6760977101913843</c:v>
                </c:pt>
                <c:pt idx="59">
                  <c:v>-4.604140567986776</c:v>
                </c:pt>
                <c:pt idx="60">
                  <c:v>-4.5683523228181109</c:v>
                </c:pt>
                <c:pt idx="61">
                  <c:v>-4.5667366329783832</c:v>
                </c:pt>
                <c:pt idx="62">
                  <c:v>-4.5973860157270208</c:v>
                </c:pt>
                <c:pt idx="63">
                  <c:v>-4.6584801664889346</c:v>
                </c:pt>
                <c:pt idx="64">
                  <c:v>-4.7482824332061</c:v>
                </c:pt>
                <c:pt idx="65">
                  <c:v>-4.8651364886046533</c:v>
                </c:pt>
                <c:pt idx="66">
                  <c:v>-5.0074645339438364</c:v>
                </c:pt>
                <c:pt idx="67">
                  <c:v>-5.1737675783288388</c:v>
                </c:pt>
                <c:pt idx="68">
                  <c:v>-5.3626276372238362</c:v>
                </c:pt>
                <c:pt idx="69">
                  <c:v>-5.5727112031068788</c:v>
                </c:pt>
                <c:pt idx="70">
                  <c:v>-5.8027731093375854</c:v>
                </c:pt>
                <c:pt idx="71">
                  <c:v>-6.051659915077936</c:v>
                </c:pt>
                <c:pt idx="72">
                  <c:v>-6.318312117180457</c:v>
                </c:pt>
                <c:pt idx="73">
                  <c:v>-6.6017647596167279</c:v>
                </c:pt>
                <c:pt idx="74">
                  <c:v>-6.9011462858538444</c:v>
                </c:pt>
                <c:pt idx="75">
                  <c:v>-7.2156757114708503</c:v>
                </c:pt>
                <c:pt idx="76">
                  <c:v>-7.5446583569785943</c:v>
                </c:pt>
                <c:pt idx="77">
                  <c:v>-7.8874804704134496</c:v>
                </c:pt>
                <c:pt idx="78">
                  <c:v>-8.243603096389533</c:v>
                </c:pt>
                <c:pt idx="79">
                  <c:v>-8.6125555300059702</c:v>
                </c:pt>
                <c:pt idx="80">
                  <c:v>-8.9939286480345242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9-3A40-94ED-9EAA83BB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ADCF1F-697D-104A-A66B-8CB87AB7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E333E-9A30-A147-8AB8-1BF67915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2852BD-E88B-3D45-8725-B06FE090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DF7EEF-44C7-B74A-A50C-79BC2A4E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1AF46-A648-4547-8FDC-C66109CE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486D1-43B4-504E-A1AE-F71DBBD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761C-79F2-B64B-884C-D3013DCC4E08}">
  <dimension ref="A3:CG72"/>
  <sheetViews>
    <sheetView tabSelected="1" topLeftCell="D1" workbookViewId="0">
      <selection activeCell="N9" sqref="N9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1.0349699999999999</v>
      </c>
      <c r="C5">
        <v>0.31147999999999998</v>
      </c>
      <c r="D5" t="s">
        <v>8</v>
      </c>
      <c r="E5">
        <f>(1/(1+EXP(-1.7*$B5*(E$3-$C5))))</f>
        <v>5.073362092837218E-4</v>
      </c>
      <c r="F5">
        <f t="shared" ref="F5:BQ5" si="2">(1/(1+EXP(-1.7*$B5*(F$3-$C5))))</f>
        <v>6.0487463748814055E-4</v>
      </c>
      <c r="G5">
        <f t="shared" si="2"/>
        <v>7.2115188319659144E-4</v>
      </c>
      <c r="H5">
        <f t="shared" si="2"/>
        <v>8.5976229625655447E-4</v>
      </c>
      <c r="I5">
        <f t="shared" si="2"/>
        <v>1.0249872684972769E-3</v>
      </c>
      <c r="J5">
        <f t="shared" si="2"/>
        <v>1.221925547037483E-3</v>
      </c>
      <c r="K5">
        <f t="shared" si="2"/>
        <v>1.4566478382670119E-3</v>
      </c>
      <c r="L5">
        <f t="shared" si="2"/>
        <v>1.7363800501175835E-3</v>
      </c>
      <c r="M5">
        <f t="shared" si="2"/>
        <v>2.0697202214233637E-3</v>
      </c>
      <c r="N5">
        <f t="shared" si="2"/>
        <v>2.4668949676102505E-3</v>
      </c>
      <c r="O5">
        <f t="shared" si="2"/>
        <v>2.9400621243691107E-3</v>
      </c>
      <c r="P5">
        <f t="shared" si="2"/>
        <v>3.5036671778339201E-3</v>
      </c>
      <c r="Q5">
        <f t="shared" si="2"/>
        <v>4.1748619980462205E-3</v>
      </c>
      <c r="R5">
        <f t="shared" si="2"/>
        <v>4.9739952861754359E-3</v>
      </c>
      <c r="S5">
        <f t="shared" si="2"/>
        <v>5.9251849160154154E-3</v>
      </c>
      <c r="T5">
        <f t="shared" si="2"/>
        <v>7.05698286073656E-3</v>
      </c>
      <c r="U5">
        <f t="shared" si="2"/>
        <v>8.4031434456080627E-3</v>
      </c>
      <c r="V5">
        <f t="shared" si="2"/>
        <v>1.0003504966477455E-2</v>
      </c>
      <c r="W5">
        <f t="shared" si="2"/>
        <v>1.1904992853964522E-2</v>
      </c>
      <c r="X5">
        <f t="shared" si="2"/>
        <v>1.4162748982963427E-2</v>
      </c>
      <c r="Y5">
        <f t="shared" si="2"/>
        <v>1.6841385672410052E-2</v>
      </c>
      <c r="Z5">
        <f t="shared" si="2"/>
        <v>2.0016353408209897E-2</v>
      </c>
      <c r="AA5">
        <f t="shared" si="2"/>
        <v>2.377539711461862E-2</v>
      </c>
      <c r="AB5">
        <f>(1/(1+EXP(-1.7*$B5*(AB$3-$C5))))</f>
        <v>2.8220055408102584E-2</v>
      </c>
      <c r="AC5">
        <f t="shared" si="2"/>
        <v>3.3467129021398444E-2</v>
      </c>
      <c r="AD5">
        <f t="shared" si="2"/>
        <v>3.9650006806421327E-2</v>
      </c>
      <c r="AE5">
        <f t="shared" si="2"/>
        <v>4.6919689084833682E-2</v>
      </c>
      <c r="AF5">
        <f t="shared" si="2"/>
        <v>5.5445288259808823E-2</v>
      </c>
      <c r="AG5">
        <f t="shared" si="2"/>
        <v>6.5413717136915434E-2</v>
      </c>
      <c r="AH5">
        <f t="shared" si="2"/>
        <v>7.7028201307958177E-2</v>
      </c>
      <c r="AI5">
        <f t="shared" si="2"/>
        <v>9.0505183403516626E-2</v>
      </c>
      <c r="AJ5">
        <f t="shared" si="2"/>
        <v>0.10606914134869617</v>
      </c>
      <c r="AK5">
        <f>(1/(1+EXP(-1.7*$B5*(AK$3-$C5))))</f>
        <v>0.12394484592266047</v>
      </c>
      <c r="AL5">
        <f t="shared" si="2"/>
        <v>0.14434666930351089</v>
      </c>
      <c r="AM5">
        <f t="shared" si="2"/>
        <v>0.16746476497706536</v>
      </c>
      <c r="AN5">
        <f t="shared" si="2"/>
        <v>0.19344830496739959</v>
      </c>
      <c r="AO5">
        <f t="shared" si="2"/>
        <v>0.22238649662637486</v>
      </c>
      <c r="AP5">
        <f t="shared" si="2"/>
        <v>0.25428877921189386</v>
      </c>
      <c r="AQ5">
        <f t="shared" si="2"/>
        <v>0.28906632639199903</v>
      </c>
      <c r="AR5">
        <f t="shared" si="2"/>
        <v>0.32651758604186687</v>
      </c>
      <c r="AS5">
        <f t="shared" si="2"/>
        <v>0.36632084780458746</v>
      </c>
      <c r="AT5">
        <f t="shared" si="2"/>
        <v>0.40803651735985125</v>
      </c>
      <c r="AU5">
        <f t="shared" si="2"/>
        <v>0.45112076372171278</v>
      </c>
      <c r="AV5">
        <f t="shared" si="2"/>
        <v>0.49495055304092889</v>
      </c>
      <c r="AW5">
        <f t="shared" si="2"/>
        <v>0.53885808988180617</v>
      </c>
      <c r="AX5">
        <f t="shared" si="2"/>
        <v>0.5821708453881389</v>
      </c>
      <c r="AY5">
        <f t="shared" si="2"/>
        <v>0.62425218727655574</v>
      </c>
      <c r="AZ5">
        <f t="shared" si="2"/>
        <v>0.66453749826174902</v>
      </c>
      <c r="BA5">
        <f t="shared" si="2"/>
        <v>0.70256161797259975</v>
      </c>
      <c r="BB5">
        <f t="shared" si="2"/>
        <v>0.73797517322826778</v>
      </c>
      <c r="BC5">
        <f t="shared" si="2"/>
        <v>0.77054936717646794</v>
      </c>
      <c r="BD5">
        <f t="shared" si="2"/>
        <v>0.80017056371653406</v>
      </c>
      <c r="BE5">
        <f t="shared" si="2"/>
        <v>0.82682717712056841</v>
      </c>
      <c r="BF5">
        <f t="shared" si="2"/>
        <v>0.85059184325540194</v>
      </c>
      <c r="BG5">
        <f t="shared" si="2"/>
        <v>0.87160170260400383</v>
      </c>
      <c r="BH5">
        <f t="shared" si="2"/>
        <v>0.89003907838968543</v>
      </c>
      <c r="BI5">
        <f t="shared" si="2"/>
        <v>0.90611411738614933</v>
      </c>
      <c r="BJ5">
        <f t="shared" si="2"/>
        <v>0.92005026101042453</v>
      </c>
      <c r="BK5">
        <f t="shared" si="2"/>
        <v>0.93207284088181497</v>
      </c>
      <c r="BL5">
        <f t="shared" si="2"/>
        <v>0.94240068831038659</v>
      </c>
      <c r="BM5">
        <f t="shared" si="2"/>
        <v>0.95124040507759855</v>
      </c>
      <c r="BN5">
        <f t="shared" si="2"/>
        <v>0.9587828318966688</v>
      </c>
      <c r="BO5">
        <f t="shared" si="2"/>
        <v>0.96520123197196916</v>
      </c>
      <c r="BP5">
        <f t="shared" si="2"/>
        <v>0.97065074415758501</v>
      </c>
      <c r="BQ5">
        <f t="shared" si="2"/>
        <v>0.97526872533985498</v>
      </c>
      <c r="BR5">
        <f t="shared" ref="BR5:CG5" si="3">(1/(1+EXP(-1.7*$B5*(BR$3-$C5))))</f>
        <v>0.97917567561784613</v>
      </c>
      <c r="BS5">
        <f t="shared" si="3"/>
        <v>0.98247651098138677</v>
      </c>
      <c r="BT5">
        <f t="shared" si="3"/>
        <v>0.98526201048653483</v>
      </c>
      <c r="BU5">
        <f t="shared" si="3"/>
        <v>0.98761031616415773</v>
      </c>
      <c r="BV5">
        <f t="shared" si="3"/>
        <v>0.98958840407555004</v>
      </c>
      <c r="BW5">
        <f t="shared" si="3"/>
        <v>0.99125347522102236</v>
      </c>
      <c r="BX5">
        <f t="shared" si="3"/>
        <v>0.99265423705027511</v>
      </c>
      <c r="BY5">
        <f t="shared" si="3"/>
        <v>0.99383206181081596</v>
      </c>
      <c r="BZ5">
        <f t="shared" si="3"/>
        <v>0.99482201844187379</v>
      </c>
      <c r="CA5">
        <f t="shared" si="3"/>
        <v>0.99565378147380901</v>
      </c>
      <c r="CB5">
        <f t="shared" si="3"/>
        <v>0.99635242446704475</v>
      </c>
      <c r="CC5">
        <f t="shared" si="3"/>
        <v>0.99693910772341732</v>
      </c>
      <c r="CD5">
        <f t="shared" si="3"/>
        <v>0.99743167092878204</v>
      </c>
      <c r="CE5">
        <f t="shared" si="3"/>
        <v>0.99784514147891312</v>
      </c>
      <c r="CF5">
        <f t="shared" si="3"/>
        <v>0.99819216881547668</v>
      </c>
      <c r="CG5">
        <f t="shared" si="3"/>
        <v>0.99848339437434175</v>
      </c>
    </row>
    <row r="6" spans="1:85">
      <c r="D6" t="s">
        <v>9</v>
      </c>
      <c r="E6">
        <f>1-E5</f>
        <v>0.99949266379071633</v>
      </c>
      <c r="F6">
        <f t="shared" ref="F6:BQ6" si="4">1-F5</f>
        <v>0.99939512536251185</v>
      </c>
      <c r="G6">
        <f t="shared" si="4"/>
        <v>0.99927884811680345</v>
      </c>
      <c r="H6">
        <f t="shared" si="4"/>
        <v>0.99914023770374349</v>
      </c>
      <c r="I6">
        <f t="shared" si="4"/>
        <v>0.99897501273150269</v>
      </c>
      <c r="J6">
        <f t="shared" si="4"/>
        <v>0.99877807445296252</v>
      </c>
      <c r="K6">
        <f t="shared" si="4"/>
        <v>0.99854335216173296</v>
      </c>
      <c r="L6">
        <f t="shared" si="4"/>
        <v>0.99826361994988244</v>
      </c>
      <c r="M6">
        <f t="shared" si="4"/>
        <v>0.99793027977857662</v>
      </c>
      <c r="N6">
        <f t="shared" si="4"/>
        <v>0.99753310503238979</v>
      </c>
      <c r="O6">
        <f t="shared" si="4"/>
        <v>0.99705993787563085</v>
      </c>
      <c r="P6">
        <f t="shared" si="4"/>
        <v>0.9964963328221661</v>
      </c>
      <c r="Q6">
        <f t="shared" si="4"/>
        <v>0.99582513800195382</v>
      </c>
      <c r="R6">
        <f t="shared" si="4"/>
        <v>0.99502600471382452</v>
      </c>
      <c r="S6">
        <f t="shared" si="4"/>
        <v>0.99407481508398454</v>
      </c>
      <c r="T6">
        <f t="shared" si="4"/>
        <v>0.99294301713926347</v>
      </c>
      <c r="U6">
        <f t="shared" si="4"/>
        <v>0.99159685655439189</v>
      </c>
      <c r="V6">
        <f t="shared" si="4"/>
        <v>0.98999649503352249</v>
      </c>
      <c r="W6">
        <f t="shared" si="4"/>
        <v>0.98809500714603549</v>
      </c>
      <c r="X6">
        <f t="shared" si="4"/>
        <v>0.98583725101703656</v>
      </c>
      <c r="Y6">
        <f t="shared" si="4"/>
        <v>0.98315861432759</v>
      </c>
      <c r="Z6">
        <f t="shared" si="4"/>
        <v>0.97998364659179016</v>
      </c>
      <c r="AA6">
        <f t="shared" si="4"/>
        <v>0.97622460288538138</v>
      </c>
      <c r="AB6">
        <f t="shared" si="4"/>
        <v>0.97177994459189743</v>
      </c>
      <c r="AC6">
        <f t="shared" si="4"/>
        <v>0.96653287097860152</v>
      </c>
      <c r="AD6">
        <f t="shared" si="4"/>
        <v>0.96034999319357872</v>
      </c>
      <c r="AE6">
        <f t="shared" si="4"/>
        <v>0.95308031091516632</v>
      </c>
      <c r="AF6">
        <f t="shared" si="4"/>
        <v>0.94455471174019112</v>
      </c>
      <c r="AG6">
        <f t="shared" si="4"/>
        <v>0.93458628286308454</v>
      </c>
      <c r="AH6">
        <f t="shared" si="4"/>
        <v>0.92297179869204182</v>
      </c>
      <c r="AI6">
        <f t="shared" si="4"/>
        <v>0.90949481659648335</v>
      </c>
      <c r="AJ6">
        <f t="shared" si="4"/>
        <v>0.89393085865130384</v>
      </c>
      <c r="AK6">
        <f t="shared" si="4"/>
        <v>0.87605515407733958</v>
      </c>
      <c r="AL6">
        <f t="shared" si="4"/>
        <v>0.85565333069648908</v>
      </c>
      <c r="AM6">
        <f t="shared" si="4"/>
        <v>0.83253523502293469</v>
      </c>
      <c r="AN6">
        <f t="shared" si="4"/>
        <v>0.80655169503260038</v>
      </c>
      <c r="AO6">
        <f t="shared" si="4"/>
        <v>0.77761350337362511</v>
      </c>
      <c r="AP6">
        <f t="shared" si="4"/>
        <v>0.74571122078810614</v>
      </c>
      <c r="AQ6">
        <f t="shared" si="4"/>
        <v>0.71093367360800097</v>
      </c>
      <c r="AR6">
        <f t="shared" si="4"/>
        <v>0.67348241395813313</v>
      </c>
      <c r="AS6">
        <f t="shared" si="4"/>
        <v>0.6336791521954126</v>
      </c>
      <c r="AT6">
        <f t="shared" si="4"/>
        <v>0.59196348264014875</v>
      </c>
      <c r="AU6">
        <f t="shared" si="4"/>
        <v>0.54887923627828727</v>
      </c>
      <c r="AV6">
        <f t="shared" si="4"/>
        <v>0.50504944695907117</v>
      </c>
      <c r="AW6">
        <f t="shared" si="4"/>
        <v>0.46114191011819383</v>
      </c>
      <c r="AX6">
        <f t="shared" si="4"/>
        <v>0.4178291546118611</v>
      </c>
      <c r="AY6">
        <f t="shared" si="4"/>
        <v>0.37574781272344426</v>
      </c>
      <c r="AZ6">
        <f t="shared" si="4"/>
        <v>0.33546250173825098</v>
      </c>
      <c r="BA6">
        <f t="shared" si="4"/>
        <v>0.29743838202740025</v>
      </c>
      <c r="BB6">
        <f t="shared" si="4"/>
        <v>0.26202482677173222</v>
      </c>
      <c r="BC6">
        <f t="shared" si="4"/>
        <v>0.22945063282353206</v>
      </c>
      <c r="BD6">
        <f t="shared" si="4"/>
        <v>0.19982943628346594</v>
      </c>
      <c r="BE6">
        <f t="shared" si="4"/>
        <v>0.17317282287943159</v>
      </c>
      <c r="BF6">
        <f t="shared" si="4"/>
        <v>0.14940815674459806</v>
      </c>
      <c r="BG6">
        <f t="shared" si="4"/>
        <v>0.12839829739599617</v>
      </c>
      <c r="BH6">
        <f t="shared" si="4"/>
        <v>0.10996092161031457</v>
      </c>
      <c r="BI6">
        <f t="shared" si="4"/>
        <v>9.3885882613850669E-2</v>
      </c>
      <c r="BJ6">
        <f t="shared" si="4"/>
        <v>7.994973898957547E-2</v>
      </c>
      <c r="BK6">
        <f t="shared" si="4"/>
        <v>6.7927159118185032E-2</v>
      </c>
      <c r="BL6">
        <f t="shared" si="4"/>
        <v>5.7599311689613408E-2</v>
      </c>
      <c r="BM6">
        <f t="shared" si="4"/>
        <v>4.875959492240145E-2</v>
      </c>
      <c r="BN6">
        <f t="shared" si="4"/>
        <v>4.1217168103331203E-2</v>
      </c>
      <c r="BO6">
        <f t="shared" si="4"/>
        <v>3.4798768028030835E-2</v>
      </c>
      <c r="BP6">
        <f t="shared" si="4"/>
        <v>2.934925584241499E-2</v>
      </c>
      <c r="BQ6">
        <f t="shared" si="4"/>
        <v>2.473127466014502E-2</v>
      </c>
      <c r="BR6">
        <f t="shared" ref="BR6:CG6" si="5">1-BR5</f>
        <v>2.0824324382153869E-2</v>
      </c>
      <c r="BS6">
        <f t="shared" si="5"/>
        <v>1.7523489018613225E-2</v>
      </c>
      <c r="BT6">
        <f t="shared" si="5"/>
        <v>1.4737989513465166E-2</v>
      </c>
      <c r="BU6">
        <f t="shared" si="5"/>
        <v>1.2389683835842269E-2</v>
      </c>
      <c r="BV6">
        <f t="shared" si="5"/>
        <v>1.0411595924449957E-2</v>
      </c>
      <c r="BW6">
        <f t="shared" si="5"/>
        <v>8.7465247789776379E-3</v>
      </c>
      <c r="BX6">
        <f t="shared" si="5"/>
        <v>7.3457629497248877E-3</v>
      </c>
      <c r="BY6">
        <f t="shared" si="5"/>
        <v>6.1679381891840412E-3</v>
      </c>
      <c r="BZ6">
        <f t="shared" si="5"/>
        <v>5.1779815581262101E-3</v>
      </c>
      <c r="CA6">
        <f t="shared" si="5"/>
        <v>4.3462185261909925E-3</v>
      </c>
      <c r="CB6">
        <f t="shared" si="5"/>
        <v>3.6475755329552495E-3</v>
      </c>
      <c r="CC6">
        <f t="shared" si="5"/>
        <v>3.0608922765826829E-3</v>
      </c>
      <c r="CD6">
        <f t="shared" si="5"/>
        <v>2.5683290712179563E-3</v>
      </c>
      <c r="CE6">
        <f t="shared" si="5"/>
        <v>2.1548585210868776E-3</v>
      </c>
      <c r="CF6">
        <f t="shared" si="5"/>
        <v>1.807831184523323E-3</v>
      </c>
      <c r="CG6">
        <f t="shared" si="5"/>
        <v>1.5166056256582516E-3</v>
      </c>
    </row>
    <row r="7" spans="1:85">
      <c r="D7" t="s">
        <v>10</v>
      </c>
      <c r="E7">
        <f>E$4*E5</f>
        <v>6.7896919427141616E-8</v>
      </c>
      <c r="F7">
        <f t="shared" ref="F7:BQ8" si="6">F$4*F5</f>
        <v>1.2016165624373906E-7</v>
      </c>
      <c r="G7">
        <f t="shared" si="6"/>
        <v>2.1053807532796712E-7</v>
      </c>
      <c r="H7">
        <f t="shared" si="6"/>
        <v>3.6521006081319449E-7</v>
      </c>
      <c r="I7">
        <f t="shared" si="6"/>
        <v>6.2719168793552674E-7</v>
      </c>
      <c r="J7">
        <f t="shared" si="6"/>
        <v>1.0663532795339354E-6</v>
      </c>
      <c r="K7">
        <f t="shared" si="6"/>
        <v>1.7949093880273995E-6</v>
      </c>
      <c r="L7">
        <f t="shared" si="6"/>
        <v>2.9910343407250237E-6</v>
      </c>
      <c r="M7">
        <f t="shared" si="6"/>
        <v>4.9343955602286385E-6</v>
      </c>
      <c r="N7">
        <f t="shared" si="6"/>
        <v>8.058899489832847E-6</v>
      </c>
      <c r="O7">
        <f t="shared" si="6"/>
        <v>1.3029909656884328E-5</v>
      </c>
      <c r="P7">
        <f t="shared" si="6"/>
        <v>2.0855692464160983E-5</v>
      </c>
      <c r="Q7">
        <f t="shared" si="6"/>
        <v>3.3045918011157868E-5</v>
      </c>
      <c r="R7">
        <f t="shared" si="6"/>
        <v>5.1833680644479462E-5</v>
      </c>
      <c r="S7">
        <f t="shared" si="6"/>
        <v>8.0481604418135459E-5</v>
      </c>
      <c r="T7">
        <f t="shared" si="6"/>
        <v>1.2369691616095338E-4</v>
      </c>
      <c r="U7">
        <f t="shared" si="6"/>
        <v>1.8818445046458031E-4</v>
      </c>
      <c r="V7">
        <f t="shared" si="6"/>
        <v>2.833696627337018E-4</v>
      </c>
      <c r="W7">
        <f t="shared" si="6"/>
        <v>4.2232477433168608E-4</v>
      </c>
      <c r="X7">
        <f t="shared" si="6"/>
        <v>6.2292862923886947E-4</v>
      </c>
      <c r="Y7">
        <f t="shared" si="6"/>
        <v>9.0928268987477631E-4</v>
      </c>
      <c r="Z7">
        <f t="shared" si="6"/>
        <v>1.3133893376975673E-3</v>
      </c>
      <c r="AA7">
        <f t="shared" si="6"/>
        <v>1.8770713658657621E-3</v>
      </c>
      <c r="AB7">
        <f t="shared" si="6"/>
        <v>2.6540701746566768E-3</v>
      </c>
      <c r="AC7">
        <f t="shared" si="6"/>
        <v>3.7122018853785457E-3</v>
      </c>
      <c r="AD7">
        <f t="shared" si="6"/>
        <v>5.1353735497039329E-3</v>
      </c>
      <c r="AE7">
        <f t="shared" si="6"/>
        <v>7.025166135089269E-3</v>
      </c>
      <c r="AF7">
        <f t="shared" si="6"/>
        <v>9.5015809847682608E-3</v>
      </c>
      <c r="AG7">
        <f t="shared" si="6"/>
        <v>1.27024316726054E-2</v>
      </c>
      <c r="AH7">
        <f t="shared" si="6"/>
        <v>1.6780761347840244E-2</v>
      </c>
      <c r="AI7">
        <f t="shared" si="6"/>
        <v>2.1899604800886867E-2</v>
      </c>
      <c r="AJ7">
        <f t="shared" si="6"/>
        <v>2.822343398231417E-2</v>
      </c>
      <c r="AK7">
        <f t="shared" si="6"/>
        <v>3.5905774872118247E-2</v>
      </c>
      <c r="AL7">
        <f t="shared" si="6"/>
        <v>4.5072815258412419E-2</v>
      </c>
      <c r="AM7">
        <f t="shared" si="6"/>
        <v>5.5803379807851168E-2</v>
      </c>
      <c r="AN7">
        <f t="shared" si="6"/>
        <v>6.8106440700347409E-2</v>
      </c>
      <c r="AO7">
        <f t="shared" si="6"/>
        <v>8.1898306314159605E-2</v>
      </c>
      <c r="AP7">
        <f t="shared" si="6"/>
        <v>9.6982641999747737E-2</v>
      </c>
      <c r="AQ7">
        <f t="shared" si="6"/>
        <v>0.11303727500991573</v>
      </c>
      <c r="AR7">
        <f t="shared" si="6"/>
        <v>0.12961198757536344</v>
      </c>
      <c r="AS7">
        <f t="shared" si="6"/>
        <v>0.14614087438174828</v>
      </c>
      <c r="AT7">
        <f t="shared" si="6"/>
        <v>0.16197113502964092</v>
      </c>
      <c r="AU7">
        <f t="shared" si="6"/>
        <v>0.17640747875400367</v>
      </c>
      <c r="AV7">
        <f t="shared" si="6"/>
        <v>0.18876811018525816</v>
      </c>
      <c r="AW7">
        <f t="shared" si="6"/>
        <v>0.19844534436435357</v>
      </c>
      <c r="AX7">
        <f t="shared" si="6"/>
        <v>0.20496216891422361</v>
      </c>
      <c r="AY7">
        <f t="shared" si="6"/>
        <v>0.20801618720956763</v>
      </c>
      <c r="AZ7">
        <f t="shared" si="6"/>
        <v>0.2075044477019384</v>
      </c>
      <c r="BA7">
        <f t="shared" si="6"/>
        <v>0.20352616602110205</v>
      </c>
      <c r="BB7">
        <f t="shared" si="6"/>
        <v>0.1963643083875205</v>
      </c>
      <c r="BC7">
        <f t="shared" si="6"/>
        <v>0.18645038865345737</v>
      </c>
      <c r="BD7">
        <f t="shared" si="6"/>
        <v>0.17431889930301012</v>
      </c>
      <c r="BE7">
        <f t="shared" si="6"/>
        <v>0.16055830767794946</v>
      </c>
      <c r="BF7">
        <f t="shared" si="6"/>
        <v>0.14576472658602746</v>
      </c>
      <c r="BG7">
        <f t="shared" si="6"/>
        <v>0.1305027139746977</v>
      </c>
      <c r="BH7">
        <f t="shared" si="6"/>
        <v>0.1152757214817182</v>
      </c>
      <c r="BI7">
        <f t="shared" si="6"/>
        <v>0.10050693421530985</v>
      </c>
      <c r="BJ7">
        <f t="shared" si="6"/>
        <v>8.6529878188394443E-2</v>
      </c>
      <c r="BK7">
        <f t="shared" si="6"/>
        <v>7.3587298335583418E-2</v>
      </c>
      <c r="BL7">
        <f t="shared" si="6"/>
        <v>6.183638900770206E-2</v>
      </c>
      <c r="BM7">
        <f t="shared" si="6"/>
        <v>5.1358388856536069E-2</v>
      </c>
      <c r="BN7">
        <f t="shared" si="6"/>
        <v>4.2170716711112922E-2</v>
      </c>
      <c r="BO7">
        <f t="shared" si="6"/>
        <v>3.4240120718886574E-2</v>
      </c>
      <c r="BP7">
        <f t="shared" si="6"/>
        <v>2.7495660263665189E-2</v>
      </c>
      <c r="BQ7">
        <f t="shared" si="6"/>
        <v>2.18406850152362E-2</v>
      </c>
      <c r="BR7">
        <f t="shared" ref="BR7:CG8" si="7">BR$4*BR5</f>
        <v>1.7163285478222601E-2</v>
      </c>
      <c r="BS7">
        <f t="shared" si="7"/>
        <v>1.3344948221478962E-2</v>
      </c>
      <c r="BT7">
        <f t="shared" si="7"/>
        <v>1.0267351186407127E-2</v>
      </c>
      <c r="BU7">
        <f t="shared" si="7"/>
        <v>7.81738164044893E-3</v>
      </c>
      <c r="BV7">
        <f t="shared" si="7"/>
        <v>5.8905570574939595E-3</v>
      </c>
      <c r="BW7">
        <f t="shared" si="7"/>
        <v>4.3930851399863191E-3</v>
      </c>
      <c r="BX7">
        <f t="shared" si="7"/>
        <v>3.2428217778134294E-3</v>
      </c>
      <c r="BY7">
        <f t="shared" si="7"/>
        <v>2.3693832928006423E-3</v>
      </c>
      <c r="BZ7">
        <f t="shared" si="7"/>
        <v>1.7136495088546603E-3</v>
      </c>
      <c r="CA7">
        <f t="shared" si="7"/>
        <v>1.2268636746946748E-3</v>
      </c>
      <c r="CB7">
        <f t="shared" si="7"/>
        <v>8.6949951899927783E-4</v>
      </c>
      <c r="CC7">
        <f t="shared" si="7"/>
        <v>6.1002896422186065E-4</v>
      </c>
      <c r="CD7">
        <f t="shared" si="7"/>
        <v>4.2368929503301613E-4</v>
      </c>
      <c r="CE7">
        <f t="shared" si="7"/>
        <v>2.9131782147071342E-4</v>
      </c>
      <c r="CF7">
        <f t="shared" si="7"/>
        <v>1.9829633583661268E-4</v>
      </c>
      <c r="CG7">
        <f t="shared" si="7"/>
        <v>1.3362725809160724E-4</v>
      </c>
    </row>
    <row r="8" spans="1:85">
      <c r="D8" t="s">
        <v>11</v>
      </c>
      <c r="E8">
        <f>E$4*E6</f>
        <v>1.3376232884545824E-4</v>
      </c>
      <c r="F8">
        <f t="shared" si="6"/>
        <v>1.9853530973652897E-4</v>
      </c>
      <c r="G8">
        <f t="shared" si="6"/>
        <v>2.9173638771613233E-4</v>
      </c>
      <c r="H8">
        <f t="shared" si="6"/>
        <v>4.2441506048993823E-4</v>
      </c>
      <c r="I8">
        <f t="shared" si="6"/>
        <v>6.112747384258364E-4</v>
      </c>
      <c r="J8">
        <f t="shared" si="6"/>
        <v>8.7161634176622618E-4</v>
      </c>
      <c r="K8">
        <f t="shared" si="6"/>
        <v>1.2304242590849925E-3</v>
      </c>
      <c r="L8">
        <f t="shared" si="6"/>
        <v>1.7195779047129562E-3</v>
      </c>
      <c r="M8">
        <f t="shared" si="6"/>
        <v>2.3791538059046119E-3</v>
      </c>
      <c r="N8">
        <f t="shared" si="6"/>
        <v>3.2587601567100853E-3</v>
      </c>
      <c r="O8">
        <f t="shared" si="6"/>
        <v>4.4188185022811226E-3</v>
      </c>
      <c r="P8">
        <f t="shared" si="6"/>
        <v>5.931676727311693E-3</v>
      </c>
      <c r="Q8">
        <f t="shared" si="6"/>
        <v>7.8824056649688112E-3</v>
      </c>
      <c r="R8">
        <f t="shared" si="6"/>
        <v>1.0369101133778112E-2</v>
      </c>
      <c r="S8">
        <f t="shared" si="6"/>
        <v>1.3502487629267477E-2</v>
      </c>
      <c r="T8">
        <f t="shared" si="6"/>
        <v>1.7404603577407588E-2</v>
      </c>
      <c r="U8">
        <f t="shared" si="6"/>
        <v>2.220634584437832E-2</v>
      </c>
      <c r="V8">
        <f t="shared" si="6"/>
        <v>2.8043668078867483E-2</v>
      </c>
      <c r="W8">
        <f t="shared" si="6"/>
        <v>3.5052268071899741E-2</v>
      </c>
      <c r="X8">
        <f t="shared" si="6"/>
        <v>4.336066735118832E-2</v>
      </c>
      <c r="Y8">
        <f t="shared" si="6"/>
        <v>5.308168382331329E-2</v>
      </c>
      <c r="Z8">
        <f t="shared" si="6"/>
        <v>6.4302425436979033E-2</v>
      </c>
      <c r="AA8">
        <f t="shared" si="6"/>
        <v>7.7073086935028387E-2</v>
      </c>
      <c r="AB8">
        <f t="shared" si="6"/>
        <v>9.1395007202230275E-2</v>
      </c>
      <c r="AC8">
        <f t="shared" si="6"/>
        <v>0.107208632794077</v>
      </c>
      <c r="AD8">
        <f t="shared" si="6"/>
        <v>0.12438222211618782</v>
      </c>
      <c r="AE8">
        <f t="shared" si="6"/>
        <v>0.1427022995006556</v>
      </c>
      <c r="AF8">
        <f t="shared" si="6"/>
        <v>0.16186701106303908</v>
      </c>
      <c r="AG8">
        <f t="shared" si="6"/>
        <v>0.18148362331060755</v>
      </c>
      <c r="AH8">
        <f t="shared" si="6"/>
        <v>0.20107141568471029</v>
      </c>
      <c r="AI8">
        <f t="shared" si="6"/>
        <v>0.22007111971825649</v>
      </c>
      <c r="AJ8">
        <f t="shared" si="6"/>
        <v>0.23786181591644065</v>
      </c>
      <c r="AK8">
        <f t="shared" si="6"/>
        <v>0.25378577788936452</v>
      </c>
      <c r="AL8">
        <f t="shared" si="6"/>
        <v>0.26718111810834883</v>
      </c>
      <c r="AM8">
        <f t="shared" si="6"/>
        <v>0.27742122308394851</v>
      </c>
      <c r="AN8">
        <f t="shared" si="6"/>
        <v>0.28395888606395209</v>
      </c>
      <c r="AO8">
        <f t="shared" si="6"/>
        <v>0.28637183398916372</v>
      </c>
      <c r="AP8">
        <f t="shared" si="6"/>
        <v>0.28440517346077637</v>
      </c>
      <c r="AQ8">
        <f t="shared" si="6"/>
        <v>0.27800541896554015</v>
      </c>
      <c r="AR8">
        <f t="shared" si="6"/>
        <v>0.26734055990164834</v>
      </c>
      <c r="AS8">
        <f t="shared" si="6"/>
        <v>0.25280140601968443</v>
      </c>
      <c r="AT8">
        <f t="shared" si="6"/>
        <v>0.23498141244737089</v>
      </c>
      <c r="AU8">
        <f t="shared" si="6"/>
        <v>0.21463521522145224</v>
      </c>
      <c r="AV8">
        <f t="shared" si="6"/>
        <v>0.19261970527526601</v>
      </c>
      <c r="AW8">
        <f t="shared" si="6"/>
        <v>0.16982479593896976</v>
      </c>
      <c r="AX8">
        <f t="shared" si="6"/>
        <v>0.14710315785007591</v>
      </c>
      <c r="AY8">
        <f t="shared" si="6"/>
        <v>0.12520841568223204</v>
      </c>
      <c r="AZ8">
        <f t="shared" si="6"/>
        <v>0.10474948566482287</v>
      </c>
      <c r="BA8">
        <f t="shared" si="6"/>
        <v>8.616538674038067E-2</v>
      </c>
      <c r="BB8">
        <f t="shared" si="6"/>
        <v>6.9720941511234313E-2</v>
      </c>
      <c r="BC8">
        <f t="shared" si="6"/>
        <v>5.5520335865685992E-2</v>
      </c>
      <c r="BD8">
        <f t="shared" si="6"/>
        <v>4.3533277729540396E-2</v>
      </c>
      <c r="BE8">
        <f t="shared" si="6"/>
        <v>3.3627747305263501E-2</v>
      </c>
      <c r="BF8">
        <f t="shared" si="6"/>
        <v>2.5603865461779882E-2</v>
      </c>
      <c r="BG8">
        <f t="shared" si="6"/>
        <v>1.9224751661047167E-2</v>
      </c>
      <c r="BH8">
        <f t="shared" si="6"/>
        <v>1.4241874184173539E-2</v>
      </c>
      <c r="BI8">
        <f t="shared" si="6"/>
        <v>1.04139004641457E-2</v>
      </c>
      <c r="BJ8">
        <f t="shared" si="6"/>
        <v>7.5191991884924984E-3</v>
      </c>
      <c r="BK8">
        <f t="shared" si="6"/>
        <v>5.3628599653107335E-3</v>
      </c>
      <c r="BL8">
        <f t="shared" si="6"/>
        <v>3.7794257669745376E-3</v>
      </c>
      <c r="BM8">
        <f t="shared" si="6"/>
        <v>2.6325776566519916E-3</v>
      </c>
      <c r="BN8">
        <f t="shared" si="6"/>
        <v>1.8128792693142702E-3</v>
      </c>
      <c r="BO8">
        <f t="shared" si="6"/>
        <v>1.2344721273448494E-3</v>
      </c>
      <c r="BP8">
        <f t="shared" si="6"/>
        <v>8.3137747793599851E-4</v>
      </c>
      <c r="BQ8">
        <f t="shared" si="6"/>
        <v>5.5384527960669822E-4</v>
      </c>
      <c r="BR8">
        <f t="shared" si="7"/>
        <v>3.6501501534593904E-4</v>
      </c>
      <c r="BS8">
        <f t="shared" si="7"/>
        <v>2.3802101220665113E-4</v>
      </c>
      <c r="BT8">
        <f t="shared" si="7"/>
        <v>1.5358362801546423E-4</v>
      </c>
      <c r="BU8">
        <f t="shared" si="7"/>
        <v>9.8069942531039015E-5</v>
      </c>
      <c r="BV8">
        <f t="shared" si="7"/>
        <v>6.1975362281894522E-5</v>
      </c>
      <c r="BW8">
        <f t="shared" si="7"/>
        <v>3.8763271951688478E-5</v>
      </c>
      <c r="BX8">
        <f t="shared" si="7"/>
        <v>2.3997278386488585E-5</v>
      </c>
      <c r="BY8">
        <f t="shared" si="7"/>
        <v>1.4704908664198086E-5</v>
      </c>
      <c r="BZ8">
        <f t="shared" si="7"/>
        <v>8.9194301990209925E-6</v>
      </c>
      <c r="CA8">
        <f t="shared" si="7"/>
        <v>5.3554937783450989E-6</v>
      </c>
      <c r="CB8">
        <f t="shared" si="7"/>
        <v>3.183176046482362E-6</v>
      </c>
      <c r="CC8">
        <f t="shared" si="7"/>
        <v>1.872965891911281E-6</v>
      </c>
      <c r="CD8">
        <f t="shared" si="7"/>
        <v>1.0909755177353235E-6</v>
      </c>
      <c r="CE8">
        <f t="shared" si="7"/>
        <v>6.2910432074684646E-7</v>
      </c>
      <c r="CF8">
        <f t="shared" si="7"/>
        <v>3.5913555616003544E-7</v>
      </c>
      <c r="CG8">
        <f t="shared" si="7"/>
        <v>2.0296767327813904E-7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0.20801618720956763</v>
      </c>
    </row>
    <row r="10" spans="1:85">
      <c r="D10" t="s">
        <v>15</v>
      </c>
      <c r="E10">
        <f>1.7*1.7*B5*B5*I10*(1-I10)</f>
        <v>0.72612250861944372</v>
      </c>
      <c r="F10" s="3" t="s">
        <v>16</v>
      </c>
      <c r="G10" s="3"/>
      <c r="H10" s="3"/>
      <c r="I10">
        <f>INDEX(E5:CG5,MATCH(I9,E7:CG7,0))</f>
        <v>0.62425218727655574</v>
      </c>
    </row>
    <row r="11" spans="1:85">
      <c r="D11" t="s">
        <v>17</v>
      </c>
      <c r="E11">
        <f>1/SQRT(E10)</f>
        <v>1.1735323075570891</v>
      </c>
    </row>
    <row r="13" spans="1:85">
      <c r="A13" t="s">
        <v>18</v>
      </c>
      <c r="B13">
        <v>2.87168</v>
      </c>
      <c r="C13">
        <v>0.69891999999999999</v>
      </c>
      <c r="D13" t="s">
        <v>25</v>
      </c>
      <c r="E13">
        <f>(1/(1+EXP(-1.7*$B13*(E$3-$C13))))</f>
        <v>1.0902424844646001E-10</v>
      </c>
      <c r="F13">
        <f t="shared" ref="F13:BQ13" si="8">(1/(1+EXP(-1.7*$B13*(F$3-$C13))))</f>
        <v>1.7763944750617636E-10</v>
      </c>
      <c r="G13">
        <f t="shared" si="8"/>
        <v>2.8943811820388916E-10</v>
      </c>
      <c r="H13">
        <f t="shared" si="8"/>
        <v>4.7159809062455732E-10</v>
      </c>
      <c r="I13">
        <f t="shared" si="8"/>
        <v>7.684017586742422E-10</v>
      </c>
      <c r="J13">
        <f t="shared" si="8"/>
        <v>1.2520009609059914E-9</v>
      </c>
      <c r="K13">
        <f t="shared" si="8"/>
        <v>2.0399568167789384E-9</v>
      </c>
      <c r="L13">
        <f t="shared" si="8"/>
        <v>3.3238183852892725E-9</v>
      </c>
      <c r="M13">
        <f t="shared" si="8"/>
        <v>5.4156875079858646E-9</v>
      </c>
      <c r="N13">
        <f>(1/(1+EXP(-1.7*$B13*(N$3-$C13))))</f>
        <v>8.8240895698000996E-9</v>
      </c>
      <c r="O13">
        <f t="shared" si="8"/>
        <v>1.437759406428258E-8</v>
      </c>
      <c r="P13">
        <f t="shared" si="8"/>
        <v>2.342623663547866E-8</v>
      </c>
      <c r="Q13">
        <f t="shared" si="8"/>
        <v>3.8169707485309194E-8</v>
      </c>
      <c r="R13">
        <f t="shared" si="8"/>
        <v>6.2192087387561265E-8</v>
      </c>
      <c r="S13">
        <f t="shared" si="8"/>
        <v>1.013331233055418E-7</v>
      </c>
      <c r="T13">
        <f t="shared" si="8"/>
        <v>1.6510784662875205E-7</v>
      </c>
      <c r="U13">
        <f t="shared" si="8"/>
        <v>2.6901963578114502E-7</v>
      </c>
      <c r="V13">
        <f t="shared" si="8"/>
        <v>4.383290145235805E-7</v>
      </c>
      <c r="W13">
        <f t="shared" si="8"/>
        <v>7.1419435217976382E-7</v>
      </c>
      <c r="X13">
        <f t="shared" si="8"/>
        <v>1.1636772087333508E-6</v>
      </c>
      <c r="Y13">
        <f t="shared" si="8"/>
        <v>1.8960444855454141E-6</v>
      </c>
      <c r="Z13">
        <f t="shared" si="8"/>
        <v>3.0893301056223478E-6</v>
      </c>
      <c r="AA13">
        <f t="shared" si="8"/>
        <v>5.033612558531683E-6</v>
      </c>
      <c r="AB13">
        <f t="shared" si="8"/>
        <v>8.2015270363975816E-6</v>
      </c>
      <c r="AC13">
        <f t="shared" si="8"/>
        <v>1.3363148402386607E-5</v>
      </c>
      <c r="AD13">
        <f t="shared" si="8"/>
        <v>2.1773159356684529E-5</v>
      </c>
      <c r="AE13">
        <f t="shared" si="8"/>
        <v>3.5475768503262711E-5</v>
      </c>
      <c r="AF13">
        <f t="shared" si="8"/>
        <v>5.7801409394232786E-5</v>
      </c>
      <c r="AG13">
        <f t="shared" si="8"/>
        <v>9.4175718436779793E-5</v>
      </c>
      <c r="AH13">
        <f t="shared" si="8"/>
        <v>1.5343679355838265E-4</v>
      </c>
      <c r="AI13">
        <f t="shared" si="8"/>
        <v>2.4997920939520186E-4</v>
      </c>
      <c r="AJ13">
        <f t="shared" si="8"/>
        <v>4.0724136258554056E-4</v>
      </c>
      <c r="AK13">
        <f t="shared" si="8"/>
        <v>6.6337163638649152E-4</v>
      </c>
      <c r="AL13">
        <f t="shared" si="8"/>
        <v>1.0804183001355873E-3</v>
      </c>
      <c r="AM13">
        <f t="shared" si="8"/>
        <v>1.7591911738271463E-3</v>
      </c>
      <c r="AN13">
        <f t="shared" si="8"/>
        <v>2.8631808606848414E-3</v>
      </c>
      <c r="AO13">
        <f t="shared" si="8"/>
        <v>4.6567531383655165E-3</v>
      </c>
      <c r="AP13">
        <f t="shared" si="8"/>
        <v>7.5653421853880661E-3</v>
      </c>
      <c r="AQ13">
        <f t="shared" si="8"/>
        <v>1.2268232223307158E-2</v>
      </c>
      <c r="AR13">
        <f t="shared" si="8"/>
        <v>1.9836175770119677E-2</v>
      </c>
      <c r="AS13">
        <f t="shared" si="8"/>
        <v>3.1921704561432097E-2</v>
      </c>
      <c r="AT13">
        <f t="shared" si="8"/>
        <v>5.0987513070471092E-2</v>
      </c>
      <c r="AU13">
        <f t="shared" si="8"/>
        <v>8.049387612190477E-2</v>
      </c>
      <c r="AV13">
        <f t="shared" si="8"/>
        <v>0.12482949156511446</v>
      </c>
      <c r="AW13">
        <f t="shared" si="8"/>
        <v>0.1885767994540038</v>
      </c>
      <c r="AX13">
        <f t="shared" si="8"/>
        <v>0.27466154313951419</v>
      </c>
      <c r="AY13">
        <f t="shared" si="8"/>
        <v>0.38156445290416907</v>
      </c>
      <c r="AZ13">
        <f t="shared" si="8"/>
        <v>0.50131809806659988</v>
      </c>
      <c r="BA13">
        <f t="shared" si="8"/>
        <v>0.62092071082442113</v>
      </c>
      <c r="BB13">
        <f t="shared" si="8"/>
        <v>0.72743422163261584</v>
      </c>
      <c r="BC13">
        <f t="shared" si="8"/>
        <v>0.81303142456634914</v>
      </c>
      <c r="BD13">
        <f t="shared" si="8"/>
        <v>0.8763179481042972</v>
      </c>
      <c r="BE13">
        <f t="shared" si="8"/>
        <v>0.92028314936300992</v>
      </c>
      <c r="BF13">
        <f t="shared" si="8"/>
        <v>0.94952031773706236</v>
      </c>
      <c r="BG13">
        <f t="shared" si="8"/>
        <v>0.96840255512057849</v>
      </c>
      <c r="BH13">
        <f t="shared" si="8"/>
        <v>0.98036780909349142</v>
      </c>
      <c r="BI13">
        <f t="shared" si="8"/>
        <v>0.98785889186560938</v>
      </c>
      <c r="BJ13">
        <f t="shared" si="8"/>
        <v>0.99251341966591833</v>
      </c>
      <c r="BK13">
        <f t="shared" si="8"/>
        <v>0.99539186835083171</v>
      </c>
      <c r="BL13">
        <f t="shared" si="8"/>
        <v>0.99716676711904295</v>
      </c>
      <c r="BM13">
        <f t="shared" si="8"/>
        <v>0.99825922957681468</v>
      </c>
      <c r="BN13">
        <f t="shared" si="8"/>
        <v>0.99893090253151473</v>
      </c>
      <c r="BO13">
        <f t="shared" si="8"/>
        <v>0.999343582171341</v>
      </c>
      <c r="BP13">
        <f t="shared" si="8"/>
        <v>0.99959702863658184</v>
      </c>
      <c r="BQ13">
        <f t="shared" si="8"/>
        <v>0.99975264227576011</v>
      </c>
      <c r="BR13">
        <f t="shared" ref="BR13:CG13" si="9">(1/(1+EXP(-1.7*$B13*(BR$3-$C13))))</f>
        <v>0.99984817242311352</v>
      </c>
      <c r="BS13">
        <f t="shared" si="9"/>
        <v>0.99990681203698228</v>
      </c>
      <c r="BT13">
        <f t="shared" si="9"/>
        <v>0.99994280485845777</v>
      </c>
      <c r="BU13" s="1">
        <f t="shared" si="9"/>
        <v>0.99996489633822139</v>
      </c>
      <c r="BV13" s="1">
        <f t="shared" si="9"/>
        <v>0.9999784552232609</v>
      </c>
      <c r="BW13" s="1">
        <f t="shared" si="9"/>
        <v>0.99998677702125138</v>
      </c>
      <c r="BX13" s="1">
        <f t="shared" si="9"/>
        <v>0.99999188450142362</v>
      </c>
      <c r="BY13" s="1">
        <f t="shared" si="9"/>
        <v>0.99999501918679101</v>
      </c>
      <c r="BZ13" s="1">
        <f t="shared" si="9"/>
        <v>0.99999694307503739</v>
      </c>
      <c r="CA13" s="1">
        <f t="shared" si="9"/>
        <v>0.99999812384386011</v>
      </c>
      <c r="CB13" s="1">
        <f t="shared" si="9"/>
        <v>0.99999884852906151</v>
      </c>
      <c r="CC13" s="1">
        <f t="shared" si="9"/>
        <v>0.99999929329711801</v>
      </c>
      <c r="CD13" s="1">
        <f t="shared" si="9"/>
        <v>0.99999956626879505</v>
      </c>
      <c r="CE13" s="1">
        <f t="shared" si="9"/>
        <v>0.99999973380221996</v>
      </c>
      <c r="CF13" s="1">
        <f t="shared" si="9"/>
        <v>0.99999983662403658</v>
      </c>
      <c r="CG13" s="1">
        <f t="shared" si="9"/>
        <v>0.99999989972980108</v>
      </c>
    </row>
    <row r="14" spans="1:85">
      <c r="D14" t="s">
        <v>26</v>
      </c>
      <c r="E14" s="1">
        <f>1-E13</f>
        <v>0.99999999989097577</v>
      </c>
      <c r="F14" s="1">
        <f t="shared" ref="F14:S14" si="10">1-F13</f>
        <v>0.99999999982236054</v>
      </c>
      <c r="G14" s="1">
        <f t="shared" si="10"/>
        <v>0.99999999971056186</v>
      </c>
      <c r="H14" s="1">
        <f t="shared" si="10"/>
        <v>0.99999999952840191</v>
      </c>
      <c r="I14" s="1">
        <f t="shared" si="10"/>
        <v>0.99999999923159821</v>
      </c>
      <c r="J14" s="1">
        <f t="shared" si="10"/>
        <v>0.99999999874799905</v>
      </c>
      <c r="K14" s="1">
        <f t="shared" si="10"/>
        <v>0.99999999796004313</v>
      </c>
      <c r="L14" s="1">
        <f t="shared" si="10"/>
        <v>0.99999999667618167</v>
      </c>
      <c r="M14" s="1">
        <f t="shared" si="10"/>
        <v>0.99999999458431255</v>
      </c>
      <c r="N14" s="1">
        <f t="shared" si="10"/>
        <v>0.99999999117591043</v>
      </c>
      <c r="O14" s="1">
        <f t="shared" si="10"/>
        <v>0.99999998562240588</v>
      </c>
      <c r="P14" s="1">
        <f t="shared" si="10"/>
        <v>0.99999997657376338</v>
      </c>
      <c r="Q14" s="1">
        <f t="shared" si="10"/>
        <v>0.99999996183029249</v>
      </c>
      <c r="R14" s="1">
        <f t="shared" si="10"/>
        <v>0.99999993780791263</v>
      </c>
      <c r="S14" s="1">
        <f t="shared" si="10"/>
        <v>0.99999989866687666</v>
      </c>
      <c r="T14" s="1">
        <f>1-T13</f>
        <v>0.99999983489215338</v>
      </c>
      <c r="U14" s="1">
        <f t="shared" ref="U14" si="11">1-U13</f>
        <v>0.99999973098036421</v>
      </c>
      <c r="V14" s="1">
        <f t="shared" ref="V14" si="12">1-V13</f>
        <v>0.99999956167098547</v>
      </c>
      <c r="W14" s="1">
        <f t="shared" ref="W14:X14" si="13">1-W13</f>
        <v>0.99999928580564779</v>
      </c>
      <c r="X14" s="1">
        <f t="shared" si="13"/>
        <v>0.9999988363227913</v>
      </c>
      <c r="Y14" s="1">
        <f t="shared" ref="Y14" si="14">1-Y13</f>
        <v>0.99999810395551447</v>
      </c>
      <c r="Z14" s="1">
        <f t="shared" ref="Z14" si="15">1-Z13</f>
        <v>0.99999691066989438</v>
      </c>
      <c r="AA14" s="1">
        <f t="shared" ref="AA14:AB14" si="16">1-AA13</f>
        <v>0.99999496638744145</v>
      </c>
      <c r="AB14" s="1">
        <f t="shared" si="16"/>
        <v>0.9999917984729636</v>
      </c>
      <c r="AC14" s="1">
        <f t="shared" ref="AC14" si="17">1-AC13</f>
        <v>0.99998663685159761</v>
      </c>
      <c r="AD14" s="1">
        <f t="shared" ref="AD14" si="18">1-AD13</f>
        <v>0.9999782268406433</v>
      </c>
      <c r="AE14" s="1">
        <f t="shared" ref="AE14:AF14" si="19">1-AE13</f>
        <v>0.99996452423149673</v>
      </c>
      <c r="AF14" s="1">
        <f t="shared" si="19"/>
        <v>0.99994219859060574</v>
      </c>
      <c r="AG14" s="1">
        <f t="shared" ref="AG14" si="20">1-AG13</f>
        <v>0.99990582428156327</v>
      </c>
      <c r="AH14" s="1">
        <f t="shared" ref="AH14" si="21">1-AH13</f>
        <v>0.99984656320644161</v>
      </c>
      <c r="AI14" s="1">
        <f t="shared" ref="AI14:AJ14" si="22">1-AI13</f>
        <v>0.99975002079060482</v>
      </c>
      <c r="AJ14" s="1">
        <f t="shared" si="22"/>
        <v>0.99959275863741448</v>
      </c>
      <c r="AK14" s="1">
        <f t="shared" ref="AK14" si="23">1-AK13</f>
        <v>0.99933662836361348</v>
      </c>
      <c r="AL14" s="1">
        <f t="shared" ref="AL14" si="24">1-AL13</f>
        <v>0.99891958169986439</v>
      </c>
      <c r="AM14" s="1">
        <f t="shared" ref="AM14:AN14" si="25">1-AM13</f>
        <v>0.99824080882617283</v>
      </c>
      <c r="AN14" s="1">
        <f t="shared" si="25"/>
        <v>0.99713681913931518</v>
      </c>
      <c r="AO14" s="1">
        <f t="shared" ref="AO14" si="26">1-AO13</f>
        <v>0.99534324686163445</v>
      </c>
      <c r="AP14" s="1">
        <f t="shared" ref="AP14" si="27">1-AP13</f>
        <v>0.99243465781461193</v>
      </c>
      <c r="AQ14" s="1">
        <f t="shared" ref="AQ14:AR14" si="28">1-AQ13</f>
        <v>0.9877317677766928</v>
      </c>
      <c r="AR14" s="1">
        <f t="shared" si="28"/>
        <v>0.98016382422988035</v>
      </c>
      <c r="AS14" s="1">
        <f t="shared" ref="AS14" si="29">1-AS13</f>
        <v>0.96807829543856794</v>
      </c>
      <c r="AT14" s="1">
        <f t="shared" ref="AT14" si="30">1-AT13</f>
        <v>0.94901248692952889</v>
      </c>
      <c r="AU14" s="1">
        <f t="shared" ref="AU14:AV14" si="31">1-AU13</f>
        <v>0.91950612387809527</v>
      </c>
      <c r="AV14" s="1">
        <f t="shared" si="31"/>
        <v>0.87517050843488553</v>
      </c>
      <c r="AW14" s="1">
        <f t="shared" ref="AW14" si="32">1-AW13</f>
        <v>0.81142320054599626</v>
      </c>
      <c r="AX14" s="1">
        <f t="shared" ref="AX14" si="33">1-AX13</f>
        <v>0.72533845686048581</v>
      </c>
      <c r="AY14" s="1">
        <f t="shared" ref="AY14:AZ14" si="34">1-AY13</f>
        <v>0.61843554709583093</v>
      </c>
      <c r="AZ14" s="1">
        <f t="shared" si="34"/>
        <v>0.49868190193340012</v>
      </c>
      <c r="BA14" s="1">
        <f t="shared" ref="BA14" si="35">1-BA13</f>
        <v>0.37907928917557887</v>
      </c>
      <c r="BB14" s="1">
        <f t="shared" ref="BB14" si="36">1-BB13</f>
        <v>0.27256577836738416</v>
      </c>
      <c r="BC14" s="1">
        <f t="shared" ref="BC14:BD14" si="37">1-BC13</f>
        <v>0.18696857543365086</v>
      </c>
      <c r="BD14" s="1">
        <f t="shared" si="37"/>
        <v>0.1236820518957028</v>
      </c>
      <c r="BE14" s="1">
        <f t="shared" ref="BE14" si="38">1-BE13</f>
        <v>7.9716850636990078E-2</v>
      </c>
      <c r="BF14" s="1">
        <f t="shared" ref="BF14" si="39">1-BF13</f>
        <v>5.0479682262937642E-2</v>
      </c>
      <c r="BG14" s="1">
        <f t="shared" ref="BG14:BH14" si="40">1-BG13</f>
        <v>3.159744487942151E-2</v>
      </c>
      <c r="BH14" s="1">
        <f t="shared" si="40"/>
        <v>1.9632190906508584E-2</v>
      </c>
      <c r="BI14" s="1">
        <f t="shared" ref="BI14" si="41">1-BI13</f>
        <v>1.2141108134390621E-2</v>
      </c>
      <c r="BJ14" s="1">
        <f t="shared" ref="BJ14" si="42">1-BJ13</f>
        <v>7.4865803340816717E-3</v>
      </c>
      <c r="BK14" s="1">
        <f t="shared" ref="BK14:BL14" si="43">1-BK13</f>
        <v>4.60813164916829E-3</v>
      </c>
      <c r="BL14" s="1">
        <f t="shared" si="43"/>
        <v>2.8332328809570484E-3</v>
      </c>
      <c r="BM14" s="1">
        <f t="shared" ref="BM14" si="44">1-BM13</f>
        <v>1.7407704231853227E-3</v>
      </c>
      <c r="BN14" s="1">
        <f t="shared" ref="BN14" si="45">1-BN13</f>
        <v>1.0690974684852694E-3</v>
      </c>
      <c r="BO14" s="1">
        <f t="shared" ref="BO14:BP14" si="46">1-BO13</f>
        <v>6.5641782865899501E-4</v>
      </c>
      <c r="BP14" s="1">
        <f t="shared" si="46"/>
        <v>4.0297136341815865E-4</v>
      </c>
      <c r="BQ14" s="1">
        <f t="shared" ref="BQ14" si="47">1-BQ13</f>
        <v>2.4735772423989388E-4</v>
      </c>
      <c r="BR14" s="1">
        <f t="shared" ref="BR14" si="48">1-BR13</f>
        <v>1.518275768864763E-4</v>
      </c>
      <c r="BS14" s="1">
        <f t="shared" ref="BS14:BT14" si="49">1-BS13</f>
        <v>9.3187963017715703E-5</v>
      </c>
      <c r="BT14" s="1">
        <f t="shared" si="49"/>
        <v>5.7195141542232264E-5</v>
      </c>
      <c r="BU14" s="1">
        <f t="shared" ref="BU14" si="50">1-BU13</f>
        <v>3.5103661778612683E-5</v>
      </c>
      <c r="BV14" s="1">
        <f t="shared" ref="BV14" si="51">1-BV13</f>
        <v>2.1544776739101934E-5</v>
      </c>
      <c r="BW14" s="1">
        <f t="shared" ref="BW14:BX14" si="52">1-BW13</f>
        <v>1.3222978748617109E-5</v>
      </c>
      <c r="BX14" s="1">
        <f t="shared" si="52"/>
        <v>8.1154985763776111E-6</v>
      </c>
      <c r="BY14" s="1">
        <f t="shared" ref="BY14" si="53">1-BY13</f>
        <v>4.9808132089879109E-6</v>
      </c>
      <c r="BZ14" s="1">
        <f t="shared" ref="BZ14" si="54">1-BZ13</f>
        <v>3.0569249626077877E-6</v>
      </c>
      <c r="CA14" s="1">
        <f t="shared" ref="CA14:CB14" si="55">1-CA13</f>
        <v>1.8761561398905613E-6</v>
      </c>
      <c r="CB14" s="1">
        <f t="shared" si="55"/>
        <v>1.1514709384874422E-6</v>
      </c>
      <c r="CC14" s="1">
        <f t="shared" ref="CC14" si="56">1-CC13</f>
        <v>7.0670288199181641E-7</v>
      </c>
      <c r="CD14" s="1">
        <f t="shared" ref="CD14" si="57">1-CD13</f>
        <v>4.3373120495182604E-7</v>
      </c>
      <c r="CE14" s="1">
        <f t="shared" ref="CE14:CF14" si="58">1-CE13</f>
        <v>2.6619778004111083E-7</v>
      </c>
      <c r="CF14" s="1">
        <f t="shared" si="58"/>
        <v>1.6337596342452798E-7</v>
      </c>
      <c r="CG14" s="1">
        <f t="shared" ref="CG14" si="59">1-CG13</f>
        <v>1.0027019892167033E-7</v>
      </c>
    </row>
    <row r="16" spans="1:85">
      <c r="A16" t="s">
        <v>19</v>
      </c>
      <c r="B16">
        <v>0.42082000000000003</v>
      </c>
      <c r="C16">
        <v>0.22627</v>
      </c>
      <c r="D16" t="s">
        <v>27</v>
      </c>
      <c r="E16">
        <f>(1/(1+EXP(-1.7*$B16*(E$3-$C16))))</f>
        <v>4.6377732748534177E-2</v>
      </c>
      <c r="F16">
        <f t="shared" ref="F16:BQ16" si="60">(1/(1+EXP(-1.7*$B16*(F$3-$C16))))</f>
        <v>4.9646373822608621E-2</v>
      </c>
      <c r="G16">
        <f t="shared" si="60"/>
        <v>5.3132548988512829E-2</v>
      </c>
      <c r="H16">
        <f t="shared" si="60"/>
        <v>5.6848880261970311E-2</v>
      </c>
      <c r="I16">
        <f t="shared" si="60"/>
        <v>6.0808455257401917E-2</v>
      </c>
      <c r="J16">
        <f t="shared" si="60"/>
        <v>6.502480418905815E-2</v>
      </c>
      <c r="K16">
        <f t="shared" si="60"/>
        <v>6.9511869332760753E-2</v>
      </c>
      <c r="L16">
        <f t="shared" si="60"/>
        <v>7.4283966059251347E-2</v>
      </c>
      <c r="M16">
        <f t="shared" si="60"/>
        <v>7.9355734527047833E-2</v>
      </c>
      <c r="N16">
        <f t="shared" si="60"/>
        <v>8.4742081116102499E-2</v>
      </c>
      <c r="O16">
        <f t="shared" si="60"/>
        <v>9.0458108697772543E-2</v>
      </c>
      <c r="P16">
        <f t="shared" si="60"/>
        <v>9.6519034876412765E-2</v>
      </c>
      <c r="Q16">
        <f t="shared" si="60"/>
        <v>0.10294009740836409</v>
      </c>
      <c r="R16">
        <f t="shared" si="60"/>
        <v>0.10973644611051026</v>
      </c>
      <c r="S16">
        <f t="shared" si="60"/>
        <v>0.11692302071815787</v>
      </c>
      <c r="T16">
        <f t="shared" si="60"/>
        <v>0.12451441434574068</v>
      </c>
      <c r="U16">
        <f t="shared" si="60"/>
        <v>0.13252472244811841</v>
      </c>
      <c r="V16">
        <f t="shared" si="60"/>
        <v>0.14096737747837815</v>
      </c>
      <c r="W16">
        <f t="shared" si="60"/>
        <v>0.14985496979192339</v>
      </c>
      <c r="X16">
        <f t="shared" si="60"/>
        <v>0.15919905575610299</v>
      </c>
      <c r="Y16">
        <f t="shared" si="60"/>
        <v>0.16900995448699535</v>
      </c>
      <c r="Z16">
        <f t="shared" si="60"/>
        <v>0.17929653514440919</v>
      </c>
      <c r="AA16">
        <f t="shared" si="60"/>
        <v>0.19006599726325529</v>
      </c>
      <c r="AB16">
        <f t="shared" si="60"/>
        <v>0.20132364717071607</v>
      </c>
      <c r="AC16">
        <f t="shared" si="60"/>
        <v>0.21307267411632858</v>
      </c>
      <c r="AD16">
        <f t="shared" si="60"/>
        <v>0.22531393030413743</v>
      </c>
      <c r="AE16">
        <f t="shared" si="60"/>
        <v>0.23804571953635062</v>
      </c>
      <c r="AF16">
        <f t="shared" si="60"/>
        <v>0.25126359962695854</v>
      </c>
      <c r="AG16">
        <f t="shared" si="60"/>
        <v>0.26496020408971332</v>
      </c>
      <c r="AH16">
        <f t="shared" si="60"/>
        <v>0.27912508881501685</v>
      </c>
      <c r="AI16">
        <f t="shared" si="60"/>
        <v>0.29374460949298764</v>
      </c>
      <c r="AJ16">
        <f t="shared" si="60"/>
        <v>0.30880183538688788</v>
      </c>
      <c r="AK16">
        <f t="shared" si="60"/>
        <v>0.32427650468958846</v>
      </c>
      <c r="AL16">
        <f t="shared" si="60"/>
        <v>0.34014502609147723</v>
      </c>
      <c r="AM16">
        <f t="shared" si="60"/>
        <v>0.35638053034750505</v>
      </c>
      <c r="AN16">
        <f t="shared" si="60"/>
        <v>0.372952974562823</v>
      </c>
      <c r="AO16">
        <f t="shared" si="60"/>
        <v>0.38982930064350341</v>
      </c>
      <c r="AP16">
        <f t="shared" si="60"/>
        <v>0.40697364791824597</v>
      </c>
      <c r="AQ16">
        <f t="shared" si="60"/>
        <v>0.42434761837939372</v>
      </c>
      <c r="AR16">
        <f t="shared" si="60"/>
        <v>0.44191059137933969</v>
      </c>
      <c r="AS16">
        <f t="shared" si="60"/>
        <v>0.4596200830224364</v>
      </c>
      <c r="AT16">
        <f t="shared" si="60"/>
        <v>0.47743214398829015</v>
      </c>
      <c r="AU16">
        <f t="shared" si="60"/>
        <v>0.49530178818504828</v>
      </c>
      <c r="AV16">
        <f t="shared" si="60"/>
        <v>0.51318344353072998</v>
      </c>
      <c r="AW16">
        <f t="shared" si="60"/>
        <v>0.53103141535609388</v>
      </c>
      <c r="AX16">
        <f t="shared" si="60"/>
        <v>0.54880035245829584</v>
      </c>
      <c r="AY16">
        <f t="shared" si="60"/>
        <v>0.56644570573660769</v>
      </c>
      <c r="AZ16">
        <f t="shared" si="60"/>
        <v>0.58392416961524252</v>
      </c>
      <c r="BA16">
        <f t="shared" si="60"/>
        <v>0.60119409708851435</v>
      </c>
      <c r="BB16">
        <f t="shared" si="60"/>
        <v>0.61821588017512941</v>
      </c>
      <c r="BC16">
        <f t="shared" si="60"/>
        <v>0.63495228878946752</v>
      </c>
      <c r="BD16">
        <f t="shared" si="60"/>
        <v>0.65136876246336417</v>
      </c>
      <c r="BE16">
        <f t="shared" si="60"/>
        <v>0.66743365090919526</v>
      </c>
      <c r="BF16">
        <f t="shared" si="60"/>
        <v>0.68311840102799082</v>
      </c>
      <c r="BG16">
        <f t="shared" si="60"/>
        <v>0.69839768956100412</v>
      </c>
      <c r="BH16">
        <f t="shared" si="60"/>
        <v>0.71324950209233484</v>
      </c>
      <c r="BI16">
        <f t="shared" si="60"/>
        <v>0.72765516047674716</v>
      </c>
      <c r="BJ16">
        <f t="shared" si="60"/>
        <v>0.74159930194637891</v>
      </c>
      <c r="BK16">
        <f t="shared" si="60"/>
        <v>0.75506981411226792</v>
      </c>
      <c r="BL16">
        <f t="shared" si="60"/>
        <v>0.7680577308054134</v>
      </c>
      <c r="BM16">
        <f t="shared" si="60"/>
        <v>0.78055709419473329</v>
      </c>
      <c r="BN16">
        <f t="shared" si="60"/>
        <v>0.79256478888476223</v>
      </c>
      <c r="BO16">
        <f t="shared" si="60"/>
        <v>0.80408035375286646</v>
      </c>
      <c r="BP16">
        <f t="shared" si="60"/>
        <v>0.81510577715976928</v>
      </c>
      <c r="BQ16">
        <f t="shared" si="60"/>
        <v>0.82564528088852829</v>
      </c>
      <c r="BR16">
        <f t="shared" ref="BR16:CF16" si="61">(1/(1+EXP(-1.7*$B16*(BR$3-$C16))))</f>
        <v>0.83570509776818114</v>
      </c>
      <c r="BS16">
        <f t="shared" si="61"/>
        <v>0.84529324745157464</v>
      </c>
      <c r="BT16">
        <f t="shared" si="61"/>
        <v>0.85441931427330753</v>
      </c>
      <c r="BU16">
        <f t="shared" si="61"/>
        <v>0.8630942305412328</v>
      </c>
      <c r="BV16">
        <f t="shared" si="61"/>
        <v>0.87133006803782664</v>
      </c>
      <c r="BW16">
        <f t="shared" si="61"/>
        <v>0.87913983994599432</v>
      </c>
      <c r="BX16">
        <f t="shared" si="61"/>
        <v>0.88653731488322496</v>
      </c>
      <c r="BY16">
        <f t="shared" si="61"/>
        <v>0.89353684423996993</v>
      </c>
      <c r="BZ16">
        <f t="shared" si="61"/>
        <v>0.9001532035803379</v>
      </c>
      <c r="CA16">
        <f t="shared" si="61"/>
        <v>0.9064014484799453</v>
      </c>
      <c r="CB16">
        <f t="shared" si="61"/>
        <v>0.91229678484846277</v>
      </c>
      <c r="CC16">
        <f t="shared" si="61"/>
        <v>0.91785445351215333</v>
      </c>
      <c r="CD16">
        <f t="shared" si="61"/>
        <v>0.92308962861190558</v>
      </c>
      <c r="CE16">
        <f t="shared" si="61"/>
        <v>0.92801732920100843</v>
      </c>
      <c r="CF16">
        <f t="shared" si="61"/>
        <v>0.93265234329953062</v>
      </c>
      <c r="CG16">
        <f>(1/(1+EXP(-1.7*$B16*(CG$3-$C16))))</f>
        <v>0.93700916357348119</v>
      </c>
    </row>
    <row r="17" spans="1:85">
      <c r="D17" t="s">
        <v>28</v>
      </c>
      <c r="E17">
        <f>1-E16</f>
        <v>0.95362226725146582</v>
      </c>
      <c r="F17">
        <f t="shared" ref="F17:BQ17" si="62">1-F16</f>
        <v>0.95035362617739139</v>
      </c>
      <c r="G17">
        <f t="shared" si="62"/>
        <v>0.94686745101148717</v>
      </c>
      <c r="H17">
        <f t="shared" si="62"/>
        <v>0.94315111973802968</v>
      </c>
      <c r="I17">
        <f t="shared" si="62"/>
        <v>0.93919154474259803</v>
      </c>
      <c r="J17">
        <f t="shared" si="62"/>
        <v>0.93497519581094179</v>
      </c>
      <c r="K17">
        <f t="shared" si="62"/>
        <v>0.93048813066723923</v>
      </c>
      <c r="L17">
        <f t="shared" si="62"/>
        <v>0.92571603394074864</v>
      </c>
      <c r="M17">
        <f t="shared" si="62"/>
        <v>0.92064426547295219</v>
      </c>
      <c r="N17">
        <f t="shared" si="62"/>
        <v>0.91525791888389751</v>
      </c>
      <c r="O17">
        <f t="shared" si="62"/>
        <v>0.90954189130222751</v>
      </c>
      <c r="P17">
        <f t="shared" si="62"/>
        <v>0.90348096512358722</v>
      </c>
      <c r="Q17">
        <f t="shared" si="62"/>
        <v>0.89705990259163593</v>
      </c>
      <c r="R17">
        <f t="shared" si="62"/>
        <v>0.89026355388948974</v>
      </c>
      <c r="S17">
        <f t="shared" si="62"/>
        <v>0.88307697928184214</v>
      </c>
      <c r="T17">
        <f t="shared" si="62"/>
        <v>0.87548558565425938</v>
      </c>
      <c r="U17">
        <f t="shared" si="62"/>
        <v>0.86747527755188159</v>
      </c>
      <c r="V17">
        <f t="shared" si="62"/>
        <v>0.85903262252162182</v>
      </c>
      <c r="W17">
        <f t="shared" si="62"/>
        <v>0.85014503020807664</v>
      </c>
      <c r="X17">
        <f t="shared" si="62"/>
        <v>0.84080094424389706</v>
      </c>
      <c r="Y17">
        <f t="shared" si="62"/>
        <v>0.83099004551300459</v>
      </c>
      <c r="Z17">
        <f t="shared" si="62"/>
        <v>0.82070346485559087</v>
      </c>
      <c r="AA17">
        <f t="shared" si="62"/>
        <v>0.80993400273674476</v>
      </c>
      <c r="AB17">
        <f t="shared" si="62"/>
        <v>0.79867635282928395</v>
      </c>
      <c r="AC17">
        <f t="shared" si="62"/>
        <v>0.78692732588367142</v>
      </c>
      <c r="AD17">
        <f t="shared" si="62"/>
        <v>0.77468606969586262</v>
      </c>
      <c r="AE17">
        <f t="shared" si="62"/>
        <v>0.76195428046364944</v>
      </c>
      <c r="AF17">
        <f t="shared" si="62"/>
        <v>0.74873640037304146</v>
      </c>
      <c r="AG17">
        <f t="shared" si="62"/>
        <v>0.73503979591028668</v>
      </c>
      <c r="AH17">
        <f t="shared" si="62"/>
        <v>0.72087491118498315</v>
      </c>
      <c r="AI17">
        <f t="shared" si="62"/>
        <v>0.70625539050701236</v>
      </c>
      <c r="AJ17">
        <f t="shared" si="62"/>
        <v>0.69119816461311212</v>
      </c>
      <c r="AK17">
        <f t="shared" si="62"/>
        <v>0.67572349531041154</v>
      </c>
      <c r="AL17">
        <f t="shared" si="62"/>
        <v>0.65985497390852277</v>
      </c>
      <c r="AM17">
        <f t="shared" si="62"/>
        <v>0.64361946965249495</v>
      </c>
      <c r="AN17">
        <f t="shared" si="62"/>
        <v>0.62704702543717694</v>
      </c>
      <c r="AO17">
        <f t="shared" si="62"/>
        <v>0.61017069935649659</v>
      </c>
      <c r="AP17">
        <f t="shared" si="62"/>
        <v>0.59302635208175403</v>
      </c>
      <c r="AQ17">
        <f t="shared" si="62"/>
        <v>0.57565238162060628</v>
      </c>
      <c r="AR17">
        <f t="shared" si="62"/>
        <v>0.55808940862066025</v>
      </c>
      <c r="AS17">
        <f t="shared" si="62"/>
        <v>0.5403799169775636</v>
      </c>
      <c r="AT17">
        <f t="shared" si="62"/>
        <v>0.52256785601170985</v>
      </c>
      <c r="AU17">
        <f t="shared" si="62"/>
        <v>0.50469821181495167</v>
      </c>
      <c r="AV17">
        <f t="shared" si="62"/>
        <v>0.48681655646927002</v>
      </c>
      <c r="AW17">
        <f t="shared" si="62"/>
        <v>0.46896858464390612</v>
      </c>
      <c r="AX17">
        <f t="shared" si="62"/>
        <v>0.45119964754170416</v>
      </c>
      <c r="AY17">
        <f t="shared" si="62"/>
        <v>0.43355429426339231</v>
      </c>
      <c r="AZ17">
        <f t="shared" si="62"/>
        <v>0.41607583038475748</v>
      </c>
      <c r="BA17">
        <f t="shared" si="62"/>
        <v>0.39880590291148565</v>
      </c>
      <c r="BB17">
        <f t="shared" si="62"/>
        <v>0.38178411982487059</v>
      </c>
      <c r="BC17">
        <f t="shared" si="62"/>
        <v>0.36504771121053248</v>
      </c>
      <c r="BD17">
        <f t="shared" si="62"/>
        <v>0.34863123753663583</v>
      </c>
      <c r="BE17">
        <f t="shared" si="62"/>
        <v>0.33256634909080474</v>
      </c>
      <c r="BF17">
        <f t="shared" si="62"/>
        <v>0.31688159897200918</v>
      </c>
      <c r="BG17">
        <f t="shared" si="62"/>
        <v>0.30160231043899588</v>
      </c>
      <c r="BH17">
        <f t="shared" si="62"/>
        <v>0.28675049790766516</v>
      </c>
      <c r="BI17">
        <f t="shared" si="62"/>
        <v>0.27234483952325284</v>
      </c>
      <c r="BJ17">
        <f t="shared" si="62"/>
        <v>0.25840069805362109</v>
      </c>
      <c r="BK17">
        <f t="shared" si="62"/>
        <v>0.24493018588773208</v>
      </c>
      <c r="BL17">
        <f t="shared" si="62"/>
        <v>0.2319422691945866</v>
      </c>
      <c r="BM17">
        <f t="shared" si="62"/>
        <v>0.21944290580526671</v>
      </c>
      <c r="BN17">
        <f t="shared" si="62"/>
        <v>0.20743521111523777</v>
      </c>
      <c r="BO17">
        <f t="shared" si="62"/>
        <v>0.19591964624713354</v>
      </c>
      <c r="BP17">
        <f t="shared" si="62"/>
        <v>0.18489422284023072</v>
      </c>
      <c r="BQ17">
        <f t="shared" si="62"/>
        <v>0.17435471911147171</v>
      </c>
      <c r="BR17">
        <f t="shared" ref="BR17:CG17" si="63">1-BR16</f>
        <v>0.16429490223181886</v>
      </c>
      <c r="BS17">
        <f t="shared" si="63"/>
        <v>0.15470675254842536</v>
      </c>
      <c r="BT17">
        <f t="shared" si="63"/>
        <v>0.14558068572669247</v>
      </c>
      <c r="BU17">
        <f t="shared" si="63"/>
        <v>0.1369057694587672</v>
      </c>
      <c r="BV17">
        <f t="shared" si="63"/>
        <v>0.12866993196217336</v>
      </c>
      <c r="BW17">
        <f t="shared" si="63"/>
        <v>0.12086016005400568</v>
      </c>
      <c r="BX17">
        <f t="shared" si="63"/>
        <v>0.11346268511677504</v>
      </c>
      <c r="BY17">
        <f t="shared" si="63"/>
        <v>0.10646315576003007</v>
      </c>
      <c r="BZ17">
        <f t="shared" si="63"/>
        <v>9.9846796419662098E-2</v>
      </c>
      <c r="CA17">
        <f t="shared" si="63"/>
        <v>9.3598551520054696E-2</v>
      </c>
      <c r="CB17">
        <f t="shared" si="63"/>
        <v>8.7703215151537228E-2</v>
      </c>
      <c r="CC17">
        <f t="shared" si="63"/>
        <v>8.2145546487846666E-2</v>
      </c>
      <c r="CD17">
        <f t="shared" si="63"/>
        <v>7.6910371388094423E-2</v>
      </c>
      <c r="CE17">
        <f t="shared" si="63"/>
        <v>7.1982670798991566E-2</v>
      </c>
      <c r="CF17">
        <f t="shared" si="63"/>
        <v>6.7347656700469383E-2</v>
      </c>
      <c r="CG17">
        <f t="shared" si="63"/>
        <v>6.2990836426518815E-2</v>
      </c>
    </row>
    <row r="19" spans="1:85">
      <c r="A19" t="s">
        <v>7</v>
      </c>
      <c r="B19">
        <v>1.0349699999999999</v>
      </c>
      <c r="C19">
        <v>0.31147999999999998</v>
      </c>
      <c r="D19" t="s">
        <v>41</v>
      </c>
    </row>
    <row r="22" spans="1:85">
      <c r="A22" t="s">
        <v>20</v>
      </c>
      <c r="B22">
        <v>0.71797999999999995</v>
      </c>
      <c r="C22">
        <v>1.22817</v>
      </c>
      <c r="D22" t="s">
        <v>25</v>
      </c>
      <c r="E22">
        <f>(1/(1+EXP(-1.7*$B22*(E$3-$C22))))</f>
        <v>1.6900148067199845E-3</v>
      </c>
      <c r="F22">
        <f t="shared" ref="F22:BQ22" si="64">(1/(1+EXP(-1.7*$B22*(F$3-$C22))))</f>
        <v>1.9089904076168625E-3</v>
      </c>
      <c r="G22">
        <f t="shared" si="64"/>
        <v>2.1562774436469441E-3</v>
      </c>
      <c r="H22">
        <f t="shared" si="64"/>
        <v>2.4355194119472989E-3</v>
      </c>
      <c r="I22">
        <f t="shared" si="64"/>
        <v>2.7508240469997294E-3</v>
      </c>
      <c r="J22">
        <f t="shared" si="64"/>
        <v>3.1068211878969763E-3</v>
      </c>
      <c r="K22">
        <f t="shared" si="64"/>
        <v>3.5087275038727843E-3</v>
      </c>
      <c r="L22">
        <f t="shared" si="64"/>
        <v>3.9624187917174447E-3</v>
      </c>
      <c r="M22">
        <f t="shared" si="64"/>
        <v>4.474510604274123E-3</v>
      </c>
      <c r="N22">
        <f t="shared" si="64"/>
        <v>5.0524480084628755E-3</v>
      </c>
      <c r="O22">
        <f t="shared" si="64"/>
        <v>5.7046053003372626E-3</v>
      </c>
      <c r="P22">
        <f t="shared" si="64"/>
        <v>6.4403965184661148E-3</v>
      </c>
      <c r="Q22">
        <f t="shared" si="64"/>
        <v>7.2703975888763483E-3</v>
      </c>
      <c r="R22">
        <f t="shared" si="64"/>
        <v>8.2064808964770926E-3</v>
      </c>
      <c r="S22">
        <f t="shared" si="64"/>
        <v>9.2619629986575962E-3</v>
      </c>
      <c r="T22">
        <f t="shared" si="64"/>
        <v>1.0451766063273107E-2</v>
      </c>
      <c r="U22">
        <f t="shared" si="64"/>
        <v>1.1792593408994417E-2</v>
      </c>
      <c r="V22">
        <f t="shared" si="64"/>
        <v>1.330311923080801E-2</v>
      </c>
      <c r="W22">
        <f t="shared" si="64"/>
        <v>1.5004192182966726E-2</v>
      </c>
      <c r="X22">
        <f t="shared" si="64"/>
        <v>1.6919051936989574E-2</v>
      </c>
      <c r="Y22">
        <f t="shared" si="64"/>
        <v>1.9073557099697342E-2</v>
      </c>
      <c r="Z22">
        <f t="shared" si="64"/>
        <v>2.1496421927365617E-2</v>
      </c>
      <c r="AA22">
        <f t="shared" si="64"/>
        <v>2.4219458064437763E-2</v>
      </c>
      <c r="AB22">
        <f t="shared" si="64"/>
        <v>2.7277816023792929E-2</v>
      </c>
      <c r="AC22">
        <f t="shared" si="64"/>
        <v>3.0710219265177852E-2</v>
      </c>
      <c r="AD22">
        <f t="shared" si="64"/>
        <v>3.4559181478112024E-2</v>
      </c>
      <c r="AE22">
        <f t="shared" si="64"/>
        <v>3.8871195004905004E-2</v>
      </c>
      <c r="AF22">
        <f t="shared" si="64"/>
        <v>4.3696875237606431E-2</v>
      </c>
      <c r="AG22">
        <f t="shared" si="64"/>
        <v>4.9091042311189735E-2</v>
      </c>
      <c r="AH22">
        <f t="shared" si="64"/>
        <v>5.5112717564178328E-2</v>
      </c>
      <c r="AI22">
        <f t="shared" si="64"/>
        <v>6.1825008186580516E-2</v>
      </c>
      <c r="AJ22">
        <f t="shared" si="64"/>
        <v>6.9294849456046664E-2</v>
      </c>
      <c r="AK22">
        <f t="shared" si="64"/>
        <v>7.7592570328781044E-2</v>
      </c>
      <c r="AL22">
        <f t="shared" si="64"/>
        <v>8.6791245398813832E-2</v>
      </c>
      <c r="AM22">
        <f t="shared" si="64"/>
        <v>9.6965795028161272E-2</v>
      </c>
      <c r="AN22">
        <f t="shared" si="64"/>
        <v>0.1081917966094313</v>
      </c>
      <c r="AO22">
        <f t="shared" si="64"/>
        <v>0.12054397442658707</v>
      </c>
      <c r="AP22">
        <f t="shared" si="64"/>
        <v>0.13409434449067884</v>
      </c>
      <c r="AQ22">
        <f t="shared" si="64"/>
        <v>0.14891000508098193</v>
      </c>
      <c r="AR22">
        <f t="shared" si="64"/>
        <v>0.16505058435009709</v>
      </c>
      <c r="AS22">
        <f t="shared" si="64"/>
        <v>0.18256538363762756</v>
      </c>
      <c r="AT22">
        <f t="shared" si="64"/>
        <v>0.20149028871635133</v>
      </c>
      <c r="AU22">
        <f t="shared" si="64"/>
        <v>0.22184455963664199</v>
      </c>
      <c r="AV22">
        <f t="shared" si="64"/>
        <v>0.24362765037253375</v>
      </c>
      <c r="AW22">
        <f t="shared" si="64"/>
        <v>0.26681624787671987</v>
      </c>
      <c r="AX22">
        <f t="shared" si="64"/>
        <v>0.29136175085814925</v>
      </c>
      <c r="AY22">
        <f t="shared" si="64"/>
        <v>0.31718842519273543</v>
      </c>
      <c r="AZ22">
        <f t="shared" si="64"/>
        <v>0.34419246899812173</v>
      </c>
      <c r="BA22">
        <f t="shared" si="64"/>
        <v>0.37224219097644268</v>
      </c>
      <c r="BB22">
        <f t="shared" si="64"/>
        <v>0.40117944830249003</v>
      </c>
      <c r="BC22">
        <f t="shared" si="64"/>
        <v>0.43082240674984912</v>
      </c>
      <c r="BD22">
        <f t="shared" si="64"/>
        <v>0.46096958226355056</v>
      </c>
      <c r="BE22">
        <f t="shared" si="64"/>
        <v>0.49140501068829845</v>
      </c>
      <c r="BF22">
        <f t="shared" si="64"/>
        <v>0.52190428495283225</v>
      </c>
      <c r="BG22">
        <f t="shared" si="64"/>
        <v>0.55224111172213441</v>
      </c>
      <c r="BH22">
        <f t="shared" si="64"/>
        <v>0.58219398545790102</v>
      </c>
      <c r="BI22">
        <f t="shared" si="64"/>
        <v>0.61155256542834591</v>
      </c>
      <c r="BJ22">
        <f t="shared" si="64"/>
        <v>0.64012337245356221</v>
      </c>
      <c r="BK22">
        <f t="shared" si="64"/>
        <v>0.66773449211543279</v>
      </c>
      <c r="BL22">
        <f t="shared" si="64"/>
        <v>0.69423906902648747</v>
      </c>
      <c r="BM22">
        <f t="shared" si="64"/>
        <v>0.71951748823978945</v>
      </c>
      <c r="BN22">
        <f t="shared" si="64"/>
        <v>0.74347825003353263</v>
      </c>
      <c r="BO22">
        <f t="shared" si="64"/>
        <v>0.76605764018944078</v>
      </c>
      <c r="BP22">
        <f t="shared" si="64"/>
        <v>0.78721837050143395</v>
      </c>
      <c r="BQ22">
        <f t="shared" si="64"/>
        <v>0.8069474093384571</v>
      </c>
      <c r="BR22">
        <f t="shared" ref="BR22:CG22" si="65">(1/(1+EXP(-1.7*$B22*(BR$3-$C22))))</f>
        <v>0.82525323987610966</v>
      </c>
      <c r="BS22">
        <f t="shared" si="65"/>
        <v>0.84216277781920823</v>
      </c>
      <c r="BT22">
        <f t="shared" si="65"/>
        <v>0.85771815686929276</v>
      </c>
      <c r="BU22">
        <f t="shared" si="65"/>
        <v>0.87197355536936938</v>
      </c>
      <c r="BV22">
        <f t="shared" si="65"/>
        <v>0.88499219761021797</v>
      </c>
      <c r="BW22">
        <f t="shared" si="65"/>
        <v>0.89684362322639799</v>
      </c>
      <c r="BX22">
        <f t="shared" si="65"/>
        <v>0.90760128153467923</v>
      </c>
      <c r="BY22">
        <f t="shared" si="65"/>
        <v>0.91734047672991548</v>
      </c>
      <c r="BZ22">
        <f t="shared" si="65"/>
        <v>0.92613666548074991</v>
      </c>
      <c r="CA22">
        <f t="shared" si="65"/>
        <v>0.93406409065882345</v>
      </c>
      <c r="CB22">
        <f t="shared" si="65"/>
        <v>0.94119472307696317</v>
      </c>
      <c r="CC22">
        <f t="shared" si="65"/>
        <v>0.94759747625701873</v>
      </c>
      <c r="CD22">
        <f>(1/(1+EXP(-1.7*$B22*(CD$3-$C22))))</f>
        <v>0.95333765633177914</v>
      </c>
      <c r="CE22">
        <f t="shared" si="65"/>
        <v>0.95847660917329636</v>
      </c>
      <c r="CF22">
        <f t="shared" si="65"/>
        <v>0.96307152881632285</v>
      </c>
      <c r="CG22">
        <f t="shared" si="65"/>
        <v>0.96717539445462064</v>
      </c>
    </row>
    <row r="23" spans="1:85">
      <c r="D23" t="s">
        <v>26</v>
      </c>
      <c r="E23">
        <f>1-E22</f>
        <v>0.99830998519328007</v>
      </c>
      <c r="F23">
        <f t="shared" ref="F23:BQ23" si="66">1-F22</f>
        <v>0.99809100959238317</v>
      </c>
      <c r="G23">
        <f t="shared" si="66"/>
        <v>0.99784372255635301</v>
      </c>
      <c r="H23">
        <f t="shared" si="66"/>
        <v>0.99756448058805269</v>
      </c>
      <c r="I23">
        <f t="shared" si="66"/>
        <v>0.99724917595300022</v>
      </c>
      <c r="J23">
        <f t="shared" si="66"/>
        <v>0.99689317881210304</v>
      </c>
      <c r="K23">
        <f t="shared" si="66"/>
        <v>0.99649127249612723</v>
      </c>
      <c r="L23">
        <f t="shared" si="66"/>
        <v>0.99603758120828256</v>
      </c>
      <c r="M23">
        <f t="shared" si="66"/>
        <v>0.99552548939572583</v>
      </c>
      <c r="N23">
        <f t="shared" si="66"/>
        <v>0.99494755199153717</v>
      </c>
      <c r="O23">
        <f t="shared" si="66"/>
        <v>0.99429539469966277</v>
      </c>
      <c r="P23">
        <f t="shared" si="66"/>
        <v>0.99355960348153394</v>
      </c>
      <c r="Q23">
        <f t="shared" si="66"/>
        <v>0.99272960241112362</v>
      </c>
      <c r="R23">
        <f t="shared" si="66"/>
        <v>0.99179351910352287</v>
      </c>
      <c r="S23">
        <f t="shared" si="66"/>
        <v>0.99073803700134244</v>
      </c>
      <c r="T23">
        <f t="shared" si="66"/>
        <v>0.98954823393672686</v>
      </c>
      <c r="U23">
        <f t="shared" si="66"/>
        <v>0.98820740659100559</v>
      </c>
      <c r="V23">
        <f t="shared" si="66"/>
        <v>0.98669688076919204</v>
      </c>
      <c r="W23">
        <f t="shared" si="66"/>
        <v>0.98499580781703322</v>
      </c>
      <c r="X23">
        <f t="shared" si="66"/>
        <v>0.98308094806301038</v>
      </c>
      <c r="Y23">
        <f t="shared" si="66"/>
        <v>0.98092644290030262</v>
      </c>
      <c r="Z23">
        <f t="shared" si="66"/>
        <v>0.97850357807263433</v>
      </c>
      <c r="AA23">
        <f t="shared" si="66"/>
        <v>0.97578054193556218</v>
      </c>
      <c r="AB23">
        <f t="shared" si="66"/>
        <v>0.97272218397620702</v>
      </c>
      <c r="AC23">
        <f t="shared" si="66"/>
        <v>0.96928978073482219</v>
      </c>
      <c r="AD23">
        <f t="shared" si="66"/>
        <v>0.96544081852188801</v>
      </c>
      <c r="AE23">
        <f t="shared" si="66"/>
        <v>0.96112880499509501</v>
      </c>
      <c r="AF23">
        <f t="shared" si="66"/>
        <v>0.95630312476239354</v>
      </c>
      <c r="AG23">
        <f t="shared" si="66"/>
        <v>0.95090895768881023</v>
      </c>
      <c r="AH23">
        <f t="shared" si="66"/>
        <v>0.94488728243582165</v>
      </c>
      <c r="AI23">
        <f t="shared" si="66"/>
        <v>0.93817499181341946</v>
      </c>
      <c r="AJ23">
        <f t="shared" si="66"/>
        <v>0.93070515054395331</v>
      </c>
      <c r="AK23">
        <f t="shared" si="66"/>
        <v>0.92240742967121891</v>
      </c>
      <c r="AL23">
        <f t="shared" si="66"/>
        <v>0.91320875460118622</v>
      </c>
      <c r="AM23">
        <f t="shared" si="66"/>
        <v>0.90303420497183873</v>
      </c>
      <c r="AN23">
        <f t="shared" si="66"/>
        <v>0.89180820339056865</v>
      </c>
      <c r="AO23">
        <f t="shared" si="66"/>
        <v>0.87945602557341296</v>
      </c>
      <c r="AP23">
        <f t="shared" si="66"/>
        <v>0.86590565550932119</v>
      </c>
      <c r="AQ23">
        <f t="shared" si="66"/>
        <v>0.85108999491901804</v>
      </c>
      <c r="AR23">
        <f t="shared" si="66"/>
        <v>0.83494941564990288</v>
      </c>
      <c r="AS23">
        <f t="shared" si="66"/>
        <v>0.81743461636237247</v>
      </c>
      <c r="AT23">
        <f t="shared" si="66"/>
        <v>0.79850971128364867</v>
      </c>
      <c r="AU23">
        <f t="shared" si="66"/>
        <v>0.77815544036335804</v>
      </c>
      <c r="AV23">
        <f t="shared" si="66"/>
        <v>0.75637234962746625</v>
      </c>
      <c r="AW23">
        <f t="shared" si="66"/>
        <v>0.73318375212328013</v>
      </c>
      <c r="AX23">
        <f t="shared" si="66"/>
        <v>0.70863824914185081</v>
      </c>
      <c r="AY23">
        <f t="shared" si="66"/>
        <v>0.68281157480726451</v>
      </c>
      <c r="AZ23">
        <f t="shared" si="66"/>
        <v>0.65580753100187827</v>
      </c>
      <c r="BA23">
        <f t="shared" si="66"/>
        <v>0.62775780902355738</v>
      </c>
      <c r="BB23">
        <f t="shared" si="66"/>
        <v>0.59882055169751003</v>
      </c>
      <c r="BC23">
        <f t="shared" si="66"/>
        <v>0.56917759325015083</v>
      </c>
      <c r="BD23">
        <f t="shared" si="66"/>
        <v>0.53903041773644944</v>
      </c>
      <c r="BE23">
        <f t="shared" si="66"/>
        <v>0.50859498931170155</v>
      </c>
      <c r="BF23">
        <f t="shared" si="66"/>
        <v>0.47809571504716775</v>
      </c>
      <c r="BG23">
        <f t="shared" si="66"/>
        <v>0.44775888827786559</v>
      </c>
      <c r="BH23">
        <f t="shared" si="66"/>
        <v>0.41780601454209898</v>
      </c>
      <c r="BI23">
        <f t="shared" si="66"/>
        <v>0.38844743457165409</v>
      </c>
      <c r="BJ23">
        <f t="shared" si="66"/>
        <v>0.35987662754643779</v>
      </c>
      <c r="BK23">
        <f t="shared" si="66"/>
        <v>0.33226550788456721</v>
      </c>
      <c r="BL23">
        <f t="shared" si="66"/>
        <v>0.30576093097351253</v>
      </c>
      <c r="BM23">
        <f t="shared" si="66"/>
        <v>0.28048251176021055</v>
      </c>
      <c r="BN23">
        <f t="shared" si="66"/>
        <v>0.25652174996646737</v>
      </c>
      <c r="BO23">
        <f t="shared" si="66"/>
        <v>0.23394235981055922</v>
      </c>
      <c r="BP23">
        <f t="shared" si="66"/>
        <v>0.21278162949856605</v>
      </c>
      <c r="BQ23">
        <f t="shared" si="66"/>
        <v>0.1930525906615429</v>
      </c>
      <c r="BR23">
        <f t="shared" ref="BR23:CG23" si="67">1-BR22</f>
        <v>0.17474676012389034</v>
      </c>
      <c r="BS23">
        <f t="shared" si="67"/>
        <v>0.15783722218079177</v>
      </c>
      <c r="BT23">
        <f t="shared" si="67"/>
        <v>0.14228184313070724</v>
      </c>
      <c r="BU23">
        <f t="shared" si="67"/>
        <v>0.12802644463063062</v>
      </c>
      <c r="BV23">
        <f t="shared" si="67"/>
        <v>0.11500780238978203</v>
      </c>
      <c r="BW23">
        <f t="shared" si="67"/>
        <v>0.10315637677360201</v>
      </c>
      <c r="BX23">
        <f t="shared" si="67"/>
        <v>9.2398718465320773E-2</v>
      </c>
      <c r="BY23">
        <f t="shared" si="67"/>
        <v>8.2659523270084523E-2</v>
      </c>
      <c r="BZ23">
        <f t="shared" si="67"/>
        <v>7.386333451925009E-2</v>
      </c>
      <c r="CA23">
        <f t="shared" si="67"/>
        <v>6.5935909341176546E-2</v>
      </c>
      <c r="CB23">
        <f t="shared" si="67"/>
        <v>5.8805276923036831E-2</v>
      </c>
      <c r="CC23">
        <f t="shared" si="67"/>
        <v>5.2402523742981266E-2</v>
      </c>
      <c r="CD23">
        <f t="shared" si="67"/>
        <v>4.6662343668220863E-2</v>
      </c>
      <c r="CE23">
        <f t="shared" si="67"/>
        <v>4.1523390826703643E-2</v>
      </c>
      <c r="CF23">
        <f t="shared" si="67"/>
        <v>3.6928471183677147E-2</v>
      </c>
      <c r="CG23">
        <f t="shared" si="67"/>
        <v>3.2824605545379359E-2</v>
      </c>
    </row>
    <row r="25" spans="1:85">
      <c r="A25" t="s">
        <v>21</v>
      </c>
      <c r="B25">
        <v>1.2071799999999999</v>
      </c>
      <c r="C25">
        <v>0.65632999999999997</v>
      </c>
      <c r="D25" t="s">
        <v>27</v>
      </c>
      <c r="E25">
        <f>(1/(1+EXP(-1.7*$B25*(E$3-$C25))))</f>
        <v>7.0788135101478765E-5</v>
      </c>
      <c r="F25">
        <f t="shared" ref="F25:BQ25" si="68">(1/(1+EXP(-1.7*$B25*(F$3-$C25))))</f>
        <v>8.6911979639249219E-5</v>
      </c>
      <c r="G25">
        <f t="shared" si="68"/>
        <v>1.0670805849362234E-4</v>
      </c>
      <c r="H25">
        <f t="shared" si="68"/>
        <v>1.3101253070597728E-4</v>
      </c>
      <c r="I25">
        <f t="shared" si="68"/>
        <v>1.6085184584723426E-4</v>
      </c>
      <c r="J25">
        <f t="shared" si="68"/>
        <v>1.9748599856429517E-4</v>
      </c>
      <c r="K25">
        <f t="shared" si="68"/>
        <v>2.4246158925244159E-4</v>
      </c>
      <c r="L25">
        <f t="shared" si="68"/>
        <v>2.9767690078944507E-4</v>
      </c>
      <c r="M25">
        <f t="shared" si="68"/>
        <v>3.6546169260187752E-4</v>
      </c>
      <c r="N25">
        <f t="shared" si="68"/>
        <v>4.4867501048719352E-4</v>
      </c>
      <c r="O25">
        <f t="shared" si="68"/>
        <v>5.5082503461360561E-4</v>
      </c>
      <c r="P25">
        <f t="shared" si="68"/>
        <v>6.7621586323637353E-4</v>
      </c>
      <c r="Q25">
        <f t="shared" si="68"/>
        <v>8.3012718339235973E-4</v>
      </c>
      <c r="R25">
        <f t="shared" si="68"/>
        <v>1.0190340424553964E-3</v>
      </c>
      <c r="S25">
        <f t="shared" si="68"/>
        <v>1.2508754379789114E-3</v>
      </c>
      <c r="T25">
        <f t="shared" si="68"/>
        <v>1.5353822193479103E-3</v>
      </c>
      <c r="U25">
        <f t="shared" si="68"/>
        <v>1.8844768708175343E-3</v>
      </c>
      <c r="V25">
        <f t="shared" si="68"/>
        <v>2.3127601382720705E-3</v>
      </c>
      <c r="W25">
        <f t="shared" si="68"/>
        <v>2.8381021671394315E-3</v>
      </c>
      <c r="X25">
        <f t="shared" si="68"/>
        <v>3.4823587944908438E-3</v>
      </c>
      <c r="Y25">
        <f t="shared" si="68"/>
        <v>4.272236779960973E-3</v>
      </c>
      <c r="Z25">
        <f t="shared" si="68"/>
        <v>5.2403348629105053E-3</v>
      </c>
      <c r="AA25">
        <f t="shared" si="68"/>
        <v>6.4263902366794145E-3</v>
      </c>
      <c r="AB25">
        <f t="shared" si="68"/>
        <v>7.8787617391937199E-3</v>
      </c>
      <c r="AC25">
        <f t="shared" si="68"/>
        <v>9.6561808310661572E-3</v>
      </c>
      <c r="AD25">
        <f t="shared" si="68"/>
        <v>1.1829797831080966E-2</v>
      </c>
      <c r="AE25">
        <f t="shared" si="68"/>
        <v>1.4485541781449772E-2</v>
      </c>
      <c r="AF25">
        <f t="shared" si="68"/>
        <v>1.7726794683563463E-2</v>
      </c>
      <c r="AG25">
        <f t="shared" si="68"/>
        <v>2.167735048765421E-2</v>
      </c>
      <c r="AH25">
        <f t="shared" si="68"/>
        <v>2.6484580609059099E-2</v>
      </c>
      <c r="AI25">
        <f t="shared" si="68"/>
        <v>3.2322654027115927E-2</v>
      </c>
      <c r="AJ25">
        <f t="shared" si="68"/>
        <v>3.9395553481551222E-2</v>
      </c>
      <c r="AK25">
        <f t="shared" si="68"/>
        <v>4.793948265467516E-2</v>
      </c>
      <c r="AL25">
        <f t="shared" si="68"/>
        <v>5.822406851603857E-2</v>
      </c>
      <c r="AM25">
        <f t="shared" si="68"/>
        <v>7.0551532519768673E-2</v>
      </c>
      <c r="AN25">
        <f t="shared" si="68"/>
        <v>8.5252754672927492E-2</v>
      </c>
      <c r="AO25">
        <f t="shared" si="68"/>
        <v>0.10267893335191032</v>
      </c>
      <c r="AP25">
        <f t="shared" si="68"/>
        <v>0.12318743774019432</v>
      </c>
      <c r="AQ25">
        <f t="shared" si="68"/>
        <v>0.14712059141392758</v>
      </c>
      <c r="AR25">
        <f t="shared" si="68"/>
        <v>0.17477668460424781</v>
      </c>
      <c r="AS25">
        <f t="shared" si="68"/>
        <v>0.20637365554170894</v>
      </c>
      <c r="AT25">
        <f t="shared" si="68"/>
        <v>0.24200768522704966</v>
      </c>
      <c r="AU25">
        <f t="shared" si="68"/>
        <v>0.28161127413835169</v>
      </c>
      <c r="AV25">
        <f t="shared" si="68"/>
        <v>0.32491772761435045</v>
      </c>
      <c r="AW25">
        <f t="shared" si="68"/>
        <v>0.37144050924435446</v>
      </c>
      <c r="AX25">
        <f t="shared" si="68"/>
        <v>0.42047558820766612</v>
      </c>
      <c r="AY25">
        <f t="shared" si="68"/>
        <v>0.47113195011721154</v>
      </c>
      <c r="AZ25">
        <f t="shared" si="68"/>
        <v>0.52238997518566987</v>
      </c>
      <c r="BA25">
        <f t="shared" si="68"/>
        <v>0.57318073667290648</v>
      </c>
      <c r="BB25">
        <f t="shared" si="68"/>
        <v>0.62247367478591797</v>
      </c>
      <c r="BC25">
        <f t="shared" si="68"/>
        <v>0.66935773685875211</v>
      </c>
      <c r="BD25">
        <f t="shared" si="68"/>
        <v>0.71310292478120185</v>
      </c>
      <c r="BE25">
        <f t="shared" si="68"/>
        <v>0.75319448484514262</v>
      </c>
      <c r="BF25">
        <f t="shared" si="68"/>
        <v>0.78933862686727219</v>
      </c>
      <c r="BG25">
        <f t="shared" si="68"/>
        <v>0.82144437348386956</v>
      </c>
      <c r="BH25">
        <f t="shared" si="68"/>
        <v>0.84958944470320852</v>
      </c>
      <c r="BI25">
        <f t="shared" si="68"/>
        <v>0.87397871890600332</v>
      </c>
      <c r="BJ25">
        <f t="shared" si="68"/>
        <v>0.89490245795471735</v>
      </c>
      <c r="BK25">
        <f t="shared" si="68"/>
        <v>0.91269917606625162</v>
      </c>
      <c r="BL25">
        <f t="shared" si="68"/>
        <v>0.92772566858329397</v>
      </c>
      <c r="BM25">
        <f t="shared" si="68"/>
        <v>0.94033483309209231</v>
      </c>
      <c r="BN25">
        <f t="shared" si="68"/>
        <v>0.95086068988752848</v>
      </c>
      <c r="BO25">
        <f t="shared" si="68"/>
        <v>0.95960938426303966</v>
      </c>
      <c r="BP25">
        <f t="shared" si="68"/>
        <v>0.96685476848945928</v>
      </c>
      <c r="BQ25">
        <f t="shared" si="68"/>
        <v>0.9728372442768185</v>
      </c>
      <c r="BR25">
        <f t="shared" ref="BR25:CG25" si="69">(1/(1+EXP(-1.7*$B25*(BR$3-$C25))))</f>
        <v>0.97776475878931579</v>
      </c>
      <c r="BS25">
        <f t="shared" si="69"/>
        <v>0.98181509667886735</v>
      </c>
      <c r="BT25">
        <f t="shared" si="69"/>
        <v>0.98513884510390892</v>
      </c>
      <c r="BU25">
        <f t="shared" si="69"/>
        <v>0.98786260493300204</v>
      </c>
      <c r="BV25">
        <f t="shared" si="69"/>
        <v>0.99009217343183775</v>
      </c>
      <c r="BW25">
        <f t="shared" si="69"/>
        <v>0.99191553497951868</v>
      </c>
      <c r="BX25">
        <f t="shared" si="69"/>
        <v>0.99340557379743244</v>
      </c>
      <c r="BY25">
        <f t="shared" si="69"/>
        <v>0.99462247405928761</v>
      </c>
      <c r="BZ25">
        <f t="shared" si="69"/>
        <v>0.99561580508462255</v>
      </c>
      <c r="CA25">
        <f t="shared" si="69"/>
        <v>0.99642630830268319</v>
      </c>
      <c r="CB25">
        <f t="shared" si="69"/>
        <v>0.99708741266185685</v>
      </c>
      <c r="CC25">
        <f t="shared" si="69"/>
        <v>0.99762650932289532</v>
      </c>
      <c r="CD25">
        <f t="shared" si="69"/>
        <v>0.99806601703767406</v>
      </c>
      <c r="CE25">
        <f t="shared" si="69"/>
        <v>0.99842426809128504</v>
      </c>
      <c r="CF25">
        <f t="shared" si="69"/>
        <v>0.9987162420689073</v>
      </c>
      <c r="CG25">
        <f t="shared" si="69"/>
        <v>0.99895417163274736</v>
      </c>
    </row>
    <row r="26" spans="1:85">
      <c r="D26" t="s">
        <v>28</v>
      </c>
      <c r="E26">
        <f>1-E25</f>
        <v>0.99992921186489847</v>
      </c>
      <c r="F26">
        <f t="shared" ref="F26:BQ26" si="70">1-F25</f>
        <v>0.99991308802036072</v>
      </c>
      <c r="G26">
        <f t="shared" si="70"/>
        <v>0.99989329194150633</v>
      </c>
      <c r="H26">
        <f t="shared" si="70"/>
        <v>0.99986898746929398</v>
      </c>
      <c r="I26">
        <f t="shared" si="70"/>
        <v>0.99983914815415276</v>
      </c>
      <c r="J26">
        <f t="shared" si="70"/>
        <v>0.99980251400143572</v>
      </c>
      <c r="K26">
        <f t="shared" si="70"/>
        <v>0.99975753841074755</v>
      </c>
      <c r="L26">
        <f t="shared" si="70"/>
        <v>0.99970232309921059</v>
      </c>
      <c r="M26">
        <f t="shared" si="70"/>
        <v>0.99963453830739812</v>
      </c>
      <c r="N26">
        <f t="shared" si="70"/>
        <v>0.99955132498951282</v>
      </c>
      <c r="O26">
        <f t="shared" si="70"/>
        <v>0.99944917496538643</v>
      </c>
      <c r="P26">
        <f t="shared" si="70"/>
        <v>0.99932378413676359</v>
      </c>
      <c r="Q26">
        <f t="shared" si="70"/>
        <v>0.99916987281660763</v>
      </c>
      <c r="R26">
        <f t="shared" si="70"/>
        <v>0.9989809659575446</v>
      </c>
      <c r="S26">
        <f t="shared" si="70"/>
        <v>0.99874912456202114</v>
      </c>
      <c r="T26">
        <f t="shared" si="70"/>
        <v>0.9984646177806521</v>
      </c>
      <c r="U26">
        <f t="shared" si="70"/>
        <v>0.9981155231291825</v>
      </c>
      <c r="V26">
        <f t="shared" si="70"/>
        <v>0.99768723986172791</v>
      </c>
      <c r="W26">
        <f t="shared" si="70"/>
        <v>0.99716189783286058</v>
      </c>
      <c r="X26">
        <f t="shared" si="70"/>
        <v>0.99651764120550912</v>
      </c>
      <c r="Y26">
        <f t="shared" si="70"/>
        <v>0.99572776322003897</v>
      </c>
      <c r="Z26">
        <f t="shared" si="70"/>
        <v>0.99475966513708947</v>
      </c>
      <c r="AA26">
        <f t="shared" si="70"/>
        <v>0.99357360976332054</v>
      </c>
      <c r="AB26">
        <f t="shared" si="70"/>
        <v>0.99212123826080623</v>
      </c>
      <c r="AC26">
        <f t="shared" si="70"/>
        <v>0.99034381916893388</v>
      </c>
      <c r="AD26">
        <f t="shared" si="70"/>
        <v>0.98817020216891904</v>
      </c>
      <c r="AE26">
        <f t="shared" si="70"/>
        <v>0.98551445821855022</v>
      </c>
      <c r="AF26">
        <f t="shared" si="70"/>
        <v>0.98227320531643658</v>
      </c>
      <c r="AG26">
        <f t="shared" si="70"/>
        <v>0.97832264951234582</v>
      </c>
      <c r="AH26">
        <f t="shared" si="70"/>
        <v>0.97351541939094088</v>
      </c>
      <c r="AI26">
        <f t="shared" si="70"/>
        <v>0.96767734597288402</v>
      </c>
      <c r="AJ26">
        <f t="shared" si="70"/>
        <v>0.96060444651844878</v>
      </c>
      <c r="AK26">
        <f t="shared" si="70"/>
        <v>0.95206051734532482</v>
      </c>
      <c r="AL26">
        <f t="shared" si="70"/>
        <v>0.94177593148396144</v>
      </c>
      <c r="AM26">
        <f t="shared" si="70"/>
        <v>0.92944846748023136</v>
      </c>
      <c r="AN26">
        <f t="shared" si="70"/>
        <v>0.91474724532707252</v>
      </c>
      <c r="AO26">
        <f t="shared" si="70"/>
        <v>0.89732106664808964</v>
      </c>
      <c r="AP26">
        <f t="shared" si="70"/>
        <v>0.87681256225980564</v>
      </c>
      <c r="AQ26">
        <f t="shared" si="70"/>
        <v>0.85287940858607247</v>
      </c>
      <c r="AR26">
        <f t="shared" si="70"/>
        <v>0.82522331539575222</v>
      </c>
      <c r="AS26">
        <f t="shared" si="70"/>
        <v>0.79362634445829106</v>
      </c>
      <c r="AT26">
        <f t="shared" si="70"/>
        <v>0.75799231477295037</v>
      </c>
      <c r="AU26">
        <f t="shared" si="70"/>
        <v>0.71838872586164837</v>
      </c>
      <c r="AV26">
        <f t="shared" si="70"/>
        <v>0.67508227238564955</v>
      </c>
      <c r="AW26">
        <f t="shared" si="70"/>
        <v>0.62855949075564554</v>
      </c>
      <c r="AX26">
        <f t="shared" si="70"/>
        <v>0.57952441179233394</v>
      </c>
      <c r="AY26">
        <f t="shared" si="70"/>
        <v>0.52886804988278846</v>
      </c>
      <c r="AZ26">
        <f t="shared" si="70"/>
        <v>0.47761002481433013</v>
      </c>
      <c r="BA26">
        <f t="shared" si="70"/>
        <v>0.42681926332709352</v>
      </c>
      <c r="BB26">
        <f t="shared" si="70"/>
        <v>0.37752632521408203</v>
      </c>
      <c r="BC26">
        <f t="shared" si="70"/>
        <v>0.33064226314124789</v>
      </c>
      <c r="BD26">
        <f t="shared" si="70"/>
        <v>0.28689707521879815</v>
      </c>
      <c r="BE26">
        <f t="shared" si="70"/>
        <v>0.24680551515485738</v>
      </c>
      <c r="BF26">
        <f t="shared" si="70"/>
        <v>0.21066137313272781</v>
      </c>
      <c r="BG26">
        <f t="shared" si="70"/>
        <v>0.17855562651613044</v>
      </c>
      <c r="BH26">
        <f t="shared" si="70"/>
        <v>0.15041055529679148</v>
      </c>
      <c r="BI26">
        <f t="shared" si="70"/>
        <v>0.12602128109399668</v>
      </c>
      <c r="BJ26">
        <f t="shared" si="70"/>
        <v>0.10509754204528265</v>
      </c>
      <c r="BK26">
        <f t="shared" si="70"/>
        <v>8.7300823933748384E-2</v>
      </c>
      <c r="BL26">
        <f t="shared" si="70"/>
        <v>7.2274331416706028E-2</v>
      </c>
      <c r="BM26">
        <f t="shared" si="70"/>
        <v>5.9665166907907685E-2</v>
      </c>
      <c r="BN26">
        <f t="shared" si="70"/>
        <v>4.9139310112471524E-2</v>
      </c>
      <c r="BO26">
        <f t="shared" si="70"/>
        <v>4.0390615736960345E-2</v>
      </c>
      <c r="BP26">
        <f t="shared" si="70"/>
        <v>3.3145231510540718E-2</v>
      </c>
      <c r="BQ26">
        <f t="shared" si="70"/>
        <v>2.7162755723181498E-2</v>
      </c>
      <c r="BR26">
        <f t="shared" ref="BR26:CG26" si="71">1-BR25</f>
        <v>2.2235241210684209E-2</v>
      </c>
      <c r="BS26">
        <f t="shared" si="71"/>
        <v>1.8184903321132651E-2</v>
      </c>
      <c r="BT26">
        <f t="shared" si="71"/>
        <v>1.4861154896091078E-2</v>
      </c>
      <c r="BU26">
        <f t="shared" si="71"/>
        <v>1.2137395066997958E-2</v>
      </c>
      <c r="BV26">
        <f t="shared" si="71"/>
        <v>9.9078265681622479E-3</v>
      </c>
      <c r="BW26">
        <f t="shared" si="71"/>
        <v>8.084465020481324E-3</v>
      </c>
      <c r="BX26">
        <f t="shared" si="71"/>
        <v>6.5944262025675604E-3</v>
      </c>
      <c r="BY26">
        <f t="shared" si="71"/>
        <v>5.377525940712391E-3</v>
      </c>
      <c r="BZ26">
        <f t="shared" si="71"/>
        <v>4.3841949153774484E-3</v>
      </c>
      <c r="CA26">
        <f t="shared" si="71"/>
        <v>3.5736916973168054E-3</v>
      </c>
      <c r="CB26">
        <f t="shared" si="71"/>
        <v>2.9125873381431466E-3</v>
      </c>
      <c r="CC26">
        <f t="shared" si="71"/>
        <v>2.3734906771046838E-3</v>
      </c>
      <c r="CD26">
        <f t="shared" si="71"/>
        <v>1.9339829623259419E-3</v>
      </c>
      <c r="CE26">
        <f t="shared" si="71"/>
        <v>1.5757319087149613E-3</v>
      </c>
      <c r="CF26">
        <f t="shared" si="71"/>
        <v>1.2837579310926994E-3</v>
      </c>
      <c r="CG26">
        <f t="shared" si="71"/>
        <v>1.0458283672526436E-3</v>
      </c>
    </row>
    <row r="28" spans="1:85">
      <c r="A28" t="s">
        <v>22</v>
      </c>
      <c r="B28">
        <v>0.72641</v>
      </c>
      <c r="C28">
        <v>0.14052000000000001</v>
      </c>
      <c r="D28" t="s">
        <v>25</v>
      </c>
      <c r="E28">
        <f>(1/(1+EXP(-1.7*$B28*(E$3-$C28))))</f>
        <v>5.9813140152577982E-3</v>
      </c>
      <c r="F28">
        <f t="shared" ref="F28:BQ28" si="72">(1/(1+EXP(-1.7*$B28*(F$3-$C28))))</f>
        <v>6.7621718202451253E-3</v>
      </c>
      <c r="G28">
        <f t="shared" si="72"/>
        <v>7.6441863118430252E-3</v>
      </c>
      <c r="H28">
        <f t="shared" si="72"/>
        <v>8.6402443603025032E-3</v>
      </c>
      <c r="I28">
        <f t="shared" si="72"/>
        <v>9.7648143245392515E-3</v>
      </c>
      <c r="J28">
        <f t="shared" si="72"/>
        <v>1.1034123435500478E-2</v>
      </c>
      <c r="K28">
        <f t="shared" si="72"/>
        <v>1.2466350385871985E-2</v>
      </c>
      <c r="L28">
        <f t="shared" si="72"/>
        <v>1.4081833039896564E-2</v>
      </c>
      <c r="M28">
        <f t="shared" si="72"/>
        <v>1.5903290661112793E-2</v>
      </c>
      <c r="N28">
        <f t="shared" si="72"/>
        <v>1.7956059363696892E-2</v>
      </c>
      <c r="O28">
        <f t="shared" si="72"/>
        <v>2.0268338584523909E-2</v>
      </c>
      <c r="P28">
        <f t="shared" si="72"/>
        <v>2.2871445202701689E-2</v>
      </c>
      <c r="Q28">
        <f t="shared" si="72"/>
        <v>2.580007045182716E-2</v>
      </c>
      <c r="R28">
        <f t="shared" si="72"/>
        <v>2.9092532926459854E-2</v>
      </c>
      <c r="S28">
        <f t="shared" si="72"/>
        <v>3.2791018729230986E-2</v>
      </c>
      <c r="T28">
        <f t="shared" si="72"/>
        <v>3.6941797097569562E-2</v>
      </c>
      <c r="U28">
        <f t="shared" si="72"/>
        <v>4.159539666510343E-2</v>
      </c>
      <c r="V28">
        <f t="shared" si="72"/>
        <v>4.6806723857643319E-2</v>
      </c>
      <c r="W28">
        <f t="shared" si="72"/>
        <v>5.2635100848711078E-2</v>
      </c>
      <c r="X28">
        <f t="shared" si="72"/>
        <v>5.9144196123897715E-2</v>
      </c>
      <c r="Y28">
        <f t="shared" si="72"/>
        <v>6.6401816239659586E-2</v>
      </c>
      <c r="Z28">
        <f t="shared" si="72"/>
        <v>7.4479523146275053E-2</v>
      </c>
      <c r="AA28">
        <f t="shared" si="72"/>
        <v>8.3452037965433129E-2</v>
      </c>
      <c r="AB28">
        <f t="shared" si="72"/>
        <v>9.3396390037681756E-2</v>
      </c>
      <c r="AC28">
        <f t="shared" si="72"/>
        <v>0.10439077024244547</v>
      </c>
      <c r="AD28">
        <f t="shared" si="72"/>
        <v>0.11651305108218638</v>
      </c>
      <c r="AE28">
        <f t="shared" si="72"/>
        <v>0.12983894398061149</v>
      </c>
      <c r="AF28">
        <f t="shared" si="72"/>
        <v>0.14443977786390327</v>
      </c>
      <c r="AG28">
        <f t="shared" si="72"/>
        <v>0.16037990341113301</v>
      </c>
      <c r="AH28">
        <f t="shared" si="72"/>
        <v>0.17771375500296227</v>
      </c>
      <c r="AI28">
        <f t="shared" si="72"/>
        <v>0.19648263725761306</v>
      </c>
      <c r="AJ28">
        <f t="shared" si="72"/>
        <v>0.21671134390975585</v>
      </c>
      <c r="AK28">
        <f t="shared" si="72"/>
        <v>0.23840476101365804</v>
      </c>
      <c r="AL28">
        <f t="shared" si="72"/>
        <v>0.26154464974572411</v>
      </c>
      <c r="AM28">
        <f t="shared" si="72"/>
        <v>0.28608684056320516</v>
      </c>
      <c r="AN28">
        <f t="shared" si="72"/>
        <v>0.31195909311603282</v>
      </c>
      <c r="AO28">
        <f t="shared" si="72"/>
        <v>0.33905987783587183</v>
      </c>
      <c r="AP28">
        <f t="shared" si="72"/>
        <v>0.367258309375876</v>
      </c>
      <c r="AQ28">
        <f t="shared" si="72"/>
        <v>0.39639540560292597</v>
      </c>
      <c r="AR28">
        <f t="shared" si="72"/>
        <v>0.42628675946610867</v>
      </c>
      <c r="AS28">
        <f t="shared" si="72"/>
        <v>0.45672660085389383</v>
      </c>
      <c r="AT28">
        <f t="shared" si="72"/>
        <v>0.48749310284946223</v>
      </c>
      <c r="AU28">
        <f t="shared" si="72"/>
        <v>0.51835466695267507</v>
      </c>
      <c r="AV28">
        <f t="shared" si="72"/>
        <v>0.54907682175772687</v>
      </c>
      <c r="AW28">
        <f t="shared" si="72"/>
        <v>0.57942930448479912</v>
      </c>
      <c r="AX28">
        <f t="shared" si="72"/>
        <v>0.60919287502580866</v>
      </c>
      <c r="AY28">
        <f t="shared" si="72"/>
        <v>0.63816544098662908</v>
      </c>
      <c r="AZ28">
        <f t="shared" si="72"/>
        <v>0.6661671449164871</v>
      </c>
      <c r="BA28">
        <f t="shared" si="72"/>
        <v>0.69304417000893948</v>
      </c>
      <c r="BB28">
        <f t="shared" si="72"/>
        <v>0.71867114223539474</v>
      </c>
      <c r="BC28">
        <f t="shared" si="72"/>
        <v>0.742952128291543</v>
      </c>
      <c r="BD28">
        <f t="shared" si="72"/>
        <v>0.76582033514972192</v>
      </c>
      <c r="BE28">
        <f t="shared" si="72"/>
        <v>0.78723669801716678</v>
      </c>
      <c r="BF28">
        <f t="shared" si="72"/>
        <v>0.80718759406154461</v>
      </c>
      <c r="BG28">
        <f t="shared" si="72"/>
        <v>0.82568193947360768</v>
      </c>
      <c r="BH28">
        <f t="shared" si="72"/>
        <v>0.84274792137788901</v>
      </c>
      <c r="BI28">
        <f t="shared" si="72"/>
        <v>0.85842959027035226</v>
      </c>
      <c r="BJ28">
        <f t="shared" si="72"/>
        <v>0.87278350037407715</v>
      </c>
      <c r="BK28">
        <f t="shared" si="72"/>
        <v>0.88587554142682556</v>
      </c>
      <c r="BL28">
        <f t="shared" si="72"/>
        <v>0.89777806154711937</v>
      </c>
      <c r="BM28">
        <f t="shared" si="72"/>
        <v>0.90856734094202984</v>
      </c>
      <c r="BN28">
        <f t="shared" si="72"/>
        <v>0.91832144267396199</v>
      </c>
      <c r="BO28">
        <f t="shared" si="72"/>
        <v>0.92711844046875724</v>
      </c>
      <c r="BP28">
        <f t="shared" si="72"/>
        <v>0.93503500456504585</v>
      </c>
      <c r="BQ28">
        <f t="shared" si="72"/>
        <v>0.94214531414641978</v>
      </c>
      <c r="BR28">
        <f t="shared" ref="BR28:CG28" si="73">(1/(1+EXP(-1.7*$B28*(BR$3-$C28))))</f>
        <v>0.94852025787986871</v>
      </c>
      <c r="BS28">
        <f t="shared" si="73"/>
        <v>0.9542268813078788</v>
      </c>
      <c r="BT28">
        <f t="shared" si="73"/>
        <v>0.95932804015785189</v>
      </c>
      <c r="BU28">
        <f t="shared" si="73"/>
        <v>0.96388222103405885</v>
      </c>
      <c r="BV28">
        <f t="shared" si="73"/>
        <v>0.9679434946218165</v>
      </c>
      <c r="BW28">
        <f t="shared" si="73"/>
        <v>0.97156157082893169</v>
      </c>
      <c r="BX28">
        <f t="shared" si="73"/>
        <v>0.9747819297580832</v>
      </c>
      <c r="BY28">
        <f t="shared" si="73"/>
        <v>0.97764600673556545</v>
      </c>
      <c r="BZ28">
        <f t="shared" si="73"/>
        <v>0.98019141362392392</v>
      </c>
      <c r="CA28">
        <f t="shared" si="73"/>
        <v>0.98245218221410158</v>
      </c>
      <c r="CB28">
        <f t="shared" si="73"/>
        <v>0.98445901858559259</v>
      </c>
      <c r="CC28">
        <f t="shared" si="73"/>
        <v>0.98623955994226065</v>
      </c>
      <c r="CD28">
        <f t="shared" si="73"/>
        <v>0.98781862760506478</v>
      </c>
      <c r="CE28">
        <f t="shared" si="73"/>
        <v>0.98921847161410692</v>
      </c>
      <c r="CF28">
        <f t="shared" si="73"/>
        <v>0.99045900381101659</v>
      </c>
      <c r="CG28">
        <f t="shared" si="73"/>
        <v>0.99155801738971838</v>
      </c>
    </row>
    <row r="29" spans="1:85">
      <c r="D29" t="s">
        <v>26</v>
      </c>
      <c r="E29">
        <f>1-E28</f>
        <v>0.99401868598474219</v>
      </c>
      <c r="F29">
        <f t="shared" ref="F29:BQ29" si="74">1-F28</f>
        <v>0.99323782817975492</v>
      </c>
      <c r="G29">
        <f t="shared" si="74"/>
        <v>0.99235581368815695</v>
      </c>
      <c r="H29">
        <f t="shared" si="74"/>
        <v>0.99135975563969747</v>
      </c>
      <c r="I29">
        <f t="shared" si="74"/>
        <v>0.99023518567546076</v>
      </c>
      <c r="J29">
        <f t="shared" si="74"/>
        <v>0.98896587656449952</v>
      </c>
      <c r="K29">
        <f t="shared" si="74"/>
        <v>0.98753364961412804</v>
      </c>
      <c r="L29">
        <f t="shared" si="74"/>
        <v>0.98591816696010348</v>
      </c>
      <c r="M29">
        <f t="shared" si="74"/>
        <v>0.98409670933888715</v>
      </c>
      <c r="N29">
        <f t="shared" si="74"/>
        <v>0.98204394063630307</v>
      </c>
      <c r="O29">
        <f t="shared" si="74"/>
        <v>0.97973166141547607</v>
      </c>
      <c r="P29">
        <f t="shared" si="74"/>
        <v>0.97712855479729832</v>
      </c>
      <c r="Q29">
        <f t="shared" si="74"/>
        <v>0.9741999295481728</v>
      </c>
      <c r="R29">
        <f t="shared" si="74"/>
        <v>0.97090746707354014</v>
      </c>
      <c r="S29">
        <f t="shared" si="74"/>
        <v>0.96720898127076904</v>
      </c>
      <c r="T29">
        <f t="shared" si="74"/>
        <v>0.96305820290243038</v>
      </c>
      <c r="U29">
        <f t="shared" si="74"/>
        <v>0.95840460333489652</v>
      </c>
      <c r="V29">
        <f t="shared" si="74"/>
        <v>0.95319327614235672</v>
      </c>
      <c r="W29">
        <f t="shared" si="74"/>
        <v>0.94736489915128896</v>
      </c>
      <c r="X29">
        <f t="shared" si="74"/>
        <v>0.94085580387610224</v>
      </c>
      <c r="Y29">
        <f t="shared" si="74"/>
        <v>0.93359818376034043</v>
      </c>
      <c r="Z29">
        <f t="shared" si="74"/>
        <v>0.92552047685372496</v>
      </c>
      <c r="AA29">
        <f t="shared" si="74"/>
        <v>0.9165479620345669</v>
      </c>
      <c r="AB29">
        <f t="shared" si="74"/>
        <v>0.90660360996231826</v>
      </c>
      <c r="AC29">
        <f t="shared" si="74"/>
        <v>0.89560922975755453</v>
      </c>
      <c r="AD29">
        <f t="shared" si="74"/>
        <v>0.88348694891781365</v>
      </c>
      <c r="AE29">
        <f t="shared" si="74"/>
        <v>0.87016105601938853</v>
      </c>
      <c r="AF29">
        <f t="shared" si="74"/>
        <v>0.85556022213609673</v>
      </c>
      <c r="AG29">
        <f t="shared" si="74"/>
        <v>0.83962009658886694</v>
      </c>
      <c r="AH29">
        <f t="shared" si="74"/>
        <v>0.82228624499703773</v>
      </c>
      <c r="AI29">
        <f t="shared" si="74"/>
        <v>0.80351736274238694</v>
      </c>
      <c r="AJ29">
        <f t="shared" si="74"/>
        <v>0.78328865609024412</v>
      </c>
      <c r="AK29">
        <f t="shared" si="74"/>
        <v>0.76159523898634196</v>
      </c>
      <c r="AL29">
        <f t="shared" si="74"/>
        <v>0.73845535025427589</v>
      </c>
      <c r="AM29">
        <f t="shared" si="74"/>
        <v>0.7139131594367949</v>
      </c>
      <c r="AN29">
        <f t="shared" si="74"/>
        <v>0.68804090688396724</v>
      </c>
      <c r="AO29">
        <f t="shared" si="74"/>
        <v>0.66094012216412823</v>
      </c>
      <c r="AP29">
        <f t="shared" si="74"/>
        <v>0.632741690624124</v>
      </c>
      <c r="AQ29">
        <f t="shared" si="74"/>
        <v>0.60360459439707403</v>
      </c>
      <c r="AR29">
        <f t="shared" si="74"/>
        <v>0.57371324053389139</v>
      </c>
      <c r="AS29">
        <f t="shared" si="74"/>
        <v>0.54327339914610617</v>
      </c>
      <c r="AT29">
        <f t="shared" si="74"/>
        <v>0.51250689715053777</v>
      </c>
      <c r="AU29">
        <f t="shared" si="74"/>
        <v>0.48164533304732493</v>
      </c>
      <c r="AV29">
        <f t="shared" si="74"/>
        <v>0.45092317824227313</v>
      </c>
      <c r="AW29">
        <f t="shared" si="74"/>
        <v>0.42057069551520088</v>
      </c>
      <c r="AX29">
        <f t="shared" si="74"/>
        <v>0.39080712497419134</v>
      </c>
      <c r="AY29">
        <f t="shared" si="74"/>
        <v>0.36183455901337092</v>
      </c>
      <c r="AZ29">
        <f t="shared" si="74"/>
        <v>0.3338328550835129</v>
      </c>
      <c r="BA29">
        <f t="shared" si="74"/>
        <v>0.30695582999106052</v>
      </c>
      <c r="BB29">
        <f t="shared" si="74"/>
        <v>0.28132885776460526</v>
      </c>
      <c r="BC29">
        <f t="shared" si="74"/>
        <v>0.257047871708457</v>
      </c>
      <c r="BD29">
        <f t="shared" si="74"/>
        <v>0.23417966485027808</v>
      </c>
      <c r="BE29">
        <f t="shared" si="74"/>
        <v>0.21276330198283322</v>
      </c>
      <c r="BF29">
        <f t="shared" si="74"/>
        <v>0.19281240593845539</v>
      </c>
      <c r="BG29">
        <f t="shared" si="74"/>
        <v>0.17431806052639232</v>
      </c>
      <c r="BH29">
        <f t="shared" si="74"/>
        <v>0.15725207862211099</v>
      </c>
      <c r="BI29">
        <f t="shared" si="74"/>
        <v>0.14157040972964774</v>
      </c>
      <c r="BJ29">
        <f t="shared" si="74"/>
        <v>0.12721649962592285</v>
      </c>
      <c r="BK29">
        <f t="shared" si="74"/>
        <v>0.11412445857317444</v>
      </c>
      <c r="BL29">
        <f t="shared" si="74"/>
        <v>0.10222193845288063</v>
      </c>
      <c r="BM29">
        <f t="shared" si="74"/>
        <v>9.1432659057970156E-2</v>
      </c>
      <c r="BN29">
        <f t="shared" si="74"/>
        <v>8.1678557326038015E-2</v>
      </c>
      <c r="BO29">
        <f t="shared" si="74"/>
        <v>7.2881559531242757E-2</v>
      </c>
      <c r="BP29">
        <f t="shared" si="74"/>
        <v>6.4964995434954154E-2</v>
      </c>
      <c r="BQ29">
        <f t="shared" si="74"/>
        <v>5.7854685853580223E-2</v>
      </c>
      <c r="BR29">
        <f t="shared" ref="BR29:CG29" si="75">1-BR28</f>
        <v>5.1479742120131289E-2</v>
      </c>
      <c r="BS29">
        <f t="shared" si="75"/>
        <v>4.5773118692121195E-2</v>
      </c>
      <c r="BT29">
        <f t="shared" si="75"/>
        <v>4.0671959842148109E-2</v>
      </c>
      <c r="BU29">
        <f t="shared" si="75"/>
        <v>3.611777896594115E-2</v>
      </c>
      <c r="BV29">
        <f t="shared" si="75"/>
        <v>3.2056505378183497E-2</v>
      </c>
      <c r="BW29">
        <f t="shared" si="75"/>
        <v>2.8438429171068313E-2</v>
      </c>
      <c r="BX29">
        <f t="shared" si="75"/>
        <v>2.5218070241916801E-2</v>
      </c>
      <c r="BY29">
        <f t="shared" si="75"/>
        <v>2.2353993264434546E-2</v>
      </c>
      <c r="BZ29">
        <f t="shared" si="75"/>
        <v>1.9808586376076076E-2</v>
      </c>
      <c r="CA29">
        <f t="shared" si="75"/>
        <v>1.7547817785898423E-2</v>
      </c>
      <c r="CB29">
        <f t="shared" si="75"/>
        <v>1.5540981414407407E-2</v>
      </c>
      <c r="CC29">
        <f t="shared" si="75"/>
        <v>1.3760440057739354E-2</v>
      </c>
      <c r="CD29">
        <f t="shared" si="75"/>
        <v>1.2181372394935219E-2</v>
      </c>
      <c r="CE29">
        <f t="shared" si="75"/>
        <v>1.078152838589308E-2</v>
      </c>
      <c r="CF29">
        <f t="shared" si="75"/>
        <v>9.5409961889834083E-3</v>
      </c>
      <c r="CG29">
        <f t="shared" si="75"/>
        <v>8.4419826102816176E-3</v>
      </c>
    </row>
    <row r="31" spans="1:85">
      <c r="A31" t="s">
        <v>23</v>
      </c>
      <c r="B31">
        <v>0.31796000000000002</v>
      </c>
      <c r="C31">
        <v>2.2351100000000002</v>
      </c>
      <c r="D31" t="s">
        <v>27</v>
      </c>
      <c r="E31">
        <f>(1/(1+EXP(-1.7*$B31*(E$3-$C31))))</f>
        <v>3.3237423692294675E-2</v>
      </c>
      <c r="F31">
        <f t="shared" ref="F31:BQ31" si="76">(1/(1+EXP(-1.7*$B31*(F$3-$C31))))</f>
        <v>3.5018809483083065E-2</v>
      </c>
      <c r="G31">
        <f t="shared" si="76"/>
        <v>3.6892026689072301E-2</v>
      </c>
      <c r="H31">
        <f t="shared" si="76"/>
        <v>3.8861410262378868E-2</v>
      </c>
      <c r="I31">
        <f t="shared" si="76"/>
        <v>4.0931456214370124E-2</v>
      </c>
      <c r="J31">
        <f t="shared" si="76"/>
        <v>4.3106822714479485E-2</v>
      </c>
      <c r="K31">
        <f t="shared" si="76"/>
        <v>4.5392330552693129E-2</v>
      </c>
      <c r="L31">
        <f t="shared" si="76"/>
        <v>4.7792962880796132E-2</v>
      </c>
      <c r="M31">
        <f t="shared" si="76"/>
        <v>5.0313864141333056E-2</v>
      </c>
      <c r="N31">
        <f t="shared" si="76"/>
        <v>5.2960338087131915E-2</v>
      </c>
      <c r="O31">
        <f t="shared" si="76"/>
        <v>5.573784478825905E-2</v>
      </c>
      <c r="P31">
        <f t="shared" si="76"/>
        <v>5.8651996517526443E-2</v>
      </c>
      <c r="Q31">
        <f t="shared" si="76"/>
        <v>6.1708552400295227E-2</v>
      </c>
      <c r="R31">
        <f t="shared" si="76"/>
        <v>6.4913411709461272E-2</v>
      </c>
      <c r="S31">
        <f t="shared" si="76"/>
        <v>6.8272605682343848E-2</v>
      </c>
      <c r="T31">
        <f t="shared" si="76"/>
        <v>7.1792287732923205E-2</v>
      </c>
      <c r="U31">
        <f t="shared" si="76"/>
        <v>7.5478721930705969E-2</v>
      </c>
      <c r="V31">
        <f t="shared" si="76"/>
        <v>7.9338269616678475E-2</v>
      </c>
      <c r="W31">
        <f t="shared" si="76"/>
        <v>8.3377374027602411E-2</v>
      </c>
      <c r="X31">
        <f t="shared" si="76"/>
        <v>8.7602542802595704E-2</v>
      </c>
      <c r="Y31">
        <f t="shared" si="76"/>
        <v>9.2020328250825248E-2</v>
      </c>
      <c r="Z31">
        <f t="shared" si="76"/>
        <v>9.6637305266530818E-2</v>
      </c>
      <c r="AA31">
        <f t="shared" si="76"/>
        <v>0.10146004678782156</v>
      </c>
      <c r="AB31">
        <f t="shared" si="76"/>
        <v>0.1064950967090631</v>
      </c>
      <c r="AC31">
        <f t="shared" si="76"/>
        <v>0.11174894017351561</v>
      </c>
      <c r="AD31">
        <f t="shared" si="76"/>
        <v>0.11722797119349582</v>
      </c>
      <c r="AE31">
        <f t="shared" si="76"/>
        <v>0.1229384575699778</v>
      </c>
      <c r="AF31">
        <f t="shared" si="76"/>
        <v>0.12888650311245264</v>
      </c>
      <c r="AG31">
        <f t="shared" si="76"/>
        <v>0.13507800719319241</v>
      </c>
      <c r="AH31">
        <f t="shared" si="76"/>
        <v>0.14151862170789892</v>
      </c>
      <c r="AI31">
        <f t="shared" si="76"/>
        <v>0.14821370555705995</v>
      </c>
      <c r="AJ31">
        <f t="shared" si="76"/>
        <v>0.15516827680904793</v>
      </c>
      <c r="AK31">
        <f t="shared" si="76"/>
        <v>0.16238696275683978</v>
      </c>
      <c r="AL31">
        <f t="shared" si="76"/>
        <v>0.16987394813478129</v>
      </c>
      <c r="AM31">
        <f t="shared" si="76"/>
        <v>0.17763292181949439</v>
      </c>
      <c r="AN31">
        <f t="shared" si="76"/>
        <v>0.18566702239906099</v>
      </c>
      <c r="AO31">
        <f t="shared" si="76"/>
        <v>0.1939787830560441</v>
      </c>
      <c r="AP31">
        <f t="shared" si="76"/>
        <v>0.20257007627156842</v>
      </c>
      <c r="AQ31">
        <f t="shared" si="76"/>
        <v>0.21144205891820886</v>
      </c>
      <c r="AR31">
        <f t="shared" si="76"/>
        <v>0.22059511836727821</v>
      </c>
      <c r="AS31">
        <f t="shared" si="76"/>
        <v>0.23002882028953914</v>
      </c>
      <c r="AT31">
        <f t="shared" si="76"/>
        <v>0.23974185887553601</v>
      </c>
      <c r="AU31">
        <f t="shared" si="76"/>
        <v>0.24973201024068439</v>
      </c>
      <c r="AV31">
        <f t="shared" si="76"/>
        <v>0.2599960898089736</v>
      </c>
      <c r="AW31">
        <f t="shared" si="76"/>
        <v>0.27052991448564845</v>
      </c>
      <c r="AX31">
        <f t="shared" si="76"/>
        <v>0.28132827043164949</v>
      </c>
      <c r="AY31">
        <f t="shared" si="76"/>
        <v>0.29238488723919959</v>
      </c>
      <c r="AZ31">
        <f t="shared" si="76"/>
        <v>0.30369241927727986</v>
      </c>
      <c r="BA31">
        <f t="shared" si="76"/>
        <v>0.31524243492674608</v>
      </c>
      <c r="BB31">
        <f t="shared" si="76"/>
        <v>0.32702541435684229</v>
      </c>
      <c r="BC31">
        <f t="shared" si="76"/>
        <v>0.33903075640774233</v>
      </c>
      <c r="BD31">
        <f t="shared" si="76"/>
        <v>0.35124679503793582</v>
      </c>
      <c r="BE31">
        <f t="shared" si="76"/>
        <v>0.36366082567186686</v>
      </c>
      <c r="BF31">
        <f t="shared" si="76"/>
        <v>0.37625914164397195</v>
      </c>
      <c r="BG31">
        <f t="shared" si="76"/>
        <v>0.38902708078256348</v>
      </c>
      <c r="BH31">
        <f t="shared" si="76"/>
        <v>0.40194908201389423</v>
      </c>
      <c r="BI31">
        <f t="shared" si="76"/>
        <v>0.41500875169682849</v>
      </c>
      <c r="BJ31">
        <f t="shared" si="76"/>
        <v>0.42818893922590617</v>
      </c>
      <c r="BK31">
        <f t="shared" si="76"/>
        <v>0.44147182126964379</v>
      </c>
      <c r="BL31">
        <f t="shared" si="76"/>
        <v>0.45483899384629417</v>
      </c>
      <c r="BM31">
        <f t="shared" si="76"/>
        <v>0.46827157128563379</v>
      </c>
      <c r="BN31">
        <f t="shared" si="76"/>
        <v>0.4817502909871747</v>
      </c>
      <c r="BO31">
        <f t="shared" si="76"/>
        <v>0.49525562276667168</v>
      </c>
      <c r="BP31">
        <f t="shared" si="76"/>
        <v>0.50876788148757768</v>
      </c>
      <c r="BQ31">
        <f t="shared" si="76"/>
        <v>0.5222673416051965</v>
      </c>
      <c r="BR31">
        <f t="shared" ref="BR31:CG31" si="77">(1/(1+EXP(-1.7*$B31*(BR$3-$C31))))</f>
        <v>0.5357343522108805</v>
      </c>
      <c r="BS31">
        <f t="shared" si="77"/>
        <v>0.54914945115302438</v>
      </c>
      <c r="BT31">
        <f t="shared" si="77"/>
        <v>0.56249347683115813</v>
      </c>
      <c r="BU31">
        <f t="shared" si="77"/>
        <v>0.57574767630851009</v>
      </c>
      <c r="BV31">
        <f t="shared" si="77"/>
        <v>0.5888938084654215</v>
      </c>
      <c r="BW31">
        <f t="shared" si="77"/>
        <v>0.601914241018493</v>
      </c>
      <c r="BX31">
        <f t="shared" si="77"/>
        <v>0.61479204035513846</v>
      </c>
      <c r="BY31">
        <f t="shared" si="77"/>
        <v>0.62751105327644974</v>
      </c>
      <c r="BZ31">
        <f t="shared" si="77"/>
        <v>0.64005597989868335</v>
      </c>
      <c r="CA31">
        <f t="shared" si="77"/>
        <v>0.65241243713066865</v>
      </c>
      <c r="CB31">
        <f t="shared" si="77"/>
        <v>0.66456701231636339</v>
      </c>
      <c r="CC31">
        <f t="shared" si="77"/>
        <v>0.67650730680406124</v>
      </c>
      <c r="CD31">
        <f t="shared" si="77"/>
        <v>0.68822196937204239</v>
      </c>
      <c r="CE31">
        <f t="shared" si="77"/>
        <v>0.69970071960082669</v>
      </c>
      <c r="CF31">
        <f t="shared" si="77"/>
        <v>0.71093436143117505</v>
      </c>
      <c r="CG31">
        <f t="shared" si="77"/>
        <v>0.72191478728174496</v>
      </c>
    </row>
    <row r="32" spans="1:85">
      <c r="D32" t="s">
        <v>28</v>
      </c>
      <c r="E32">
        <f>1-E31</f>
        <v>0.96676257630770535</v>
      </c>
      <c r="F32">
        <f t="shared" ref="F32:BQ32" si="78">1-F31</f>
        <v>0.96498119051691689</v>
      </c>
      <c r="G32">
        <f t="shared" si="78"/>
        <v>0.96310797331092768</v>
      </c>
      <c r="H32">
        <f t="shared" si="78"/>
        <v>0.96113858973762112</v>
      </c>
      <c r="I32">
        <f t="shared" si="78"/>
        <v>0.95906854378562989</v>
      </c>
      <c r="J32">
        <f t="shared" si="78"/>
        <v>0.95689317728552048</v>
      </c>
      <c r="K32">
        <f t="shared" si="78"/>
        <v>0.95460766944730691</v>
      </c>
      <c r="L32">
        <f t="shared" si="78"/>
        <v>0.95220703711920385</v>
      </c>
      <c r="M32">
        <f t="shared" si="78"/>
        <v>0.9496861358586669</v>
      </c>
      <c r="N32">
        <f t="shared" si="78"/>
        <v>0.94703966191286804</v>
      </c>
      <c r="O32">
        <f t="shared" si="78"/>
        <v>0.94426215521174095</v>
      </c>
      <c r="P32">
        <f t="shared" si="78"/>
        <v>0.94134800348247361</v>
      </c>
      <c r="Q32">
        <f t="shared" si="78"/>
        <v>0.93829144759970473</v>
      </c>
      <c r="R32">
        <f t="shared" si="78"/>
        <v>0.9350865882905387</v>
      </c>
      <c r="S32">
        <f t="shared" si="78"/>
        <v>0.93172739431765617</v>
      </c>
      <c r="T32">
        <f t="shared" si="78"/>
        <v>0.92820771226707677</v>
      </c>
      <c r="U32">
        <f t="shared" si="78"/>
        <v>0.92452127806929407</v>
      </c>
      <c r="V32">
        <f t="shared" si="78"/>
        <v>0.92066173038332155</v>
      </c>
      <c r="W32">
        <f t="shared" si="78"/>
        <v>0.91662262597239763</v>
      </c>
      <c r="X32">
        <f t="shared" si="78"/>
        <v>0.91239745719740428</v>
      </c>
      <c r="Y32">
        <f t="shared" si="78"/>
        <v>0.90797967174917471</v>
      </c>
      <c r="Z32">
        <f t="shared" si="78"/>
        <v>0.9033626947334692</v>
      </c>
      <c r="AA32">
        <f t="shared" si="78"/>
        <v>0.8985399532121785</v>
      </c>
      <c r="AB32">
        <f t="shared" si="78"/>
        <v>0.8935049032909369</v>
      </c>
      <c r="AC32">
        <f t="shared" si="78"/>
        <v>0.88825105982648433</v>
      </c>
      <c r="AD32">
        <f t="shared" si="78"/>
        <v>0.88277202880650418</v>
      </c>
      <c r="AE32">
        <f t="shared" si="78"/>
        <v>0.87706154243002221</v>
      </c>
      <c r="AF32">
        <f t="shared" si="78"/>
        <v>0.87111349688754736</v>
      </c>
      <c r="AG32">
        <f t="shared" si="78"/>
        <v>0.86492199280680759</v>
      </c>
      <c r="AH32">
        <f t="shared" si="78"/>
        <v>0.85848137829210103</v>
      </c>
      <c r="AI32">
        <f t="shared" si="78"/>
        <v>0.85178629444294007</v>
      </c>
      <c r="AJ32">
        <f t="shared" si="78"/>
        <v>0.84483172319095212</v>
      </c>
      <c r="AK32">
        <f t="shared" si="78"/>
        <v>0.83761303724316027</v>
      </c>
      <c r="AL32">
        <f t="shared" si="78"/>
        <v>0.83012605186521871</v>
      </c>
      <c r="AM32">
        <f t="shared" si="78"/>
        <v>0.82236707818050558</v>
      </c>
      <c r="AN32">
        <f t="shared" si="78"/>
        <v>0.81433297760093903</v>
      </c>
      <c r="AO32">
        <f t="shared" si="78"/>
        <v>0.8060212169439559</v>
      </c>
      <c r="AP32">
        <f t="shared" si="78"/>
        <v>0.79742992372843158</v>
      </c>
      <c r="AQ32">
        <f t="shared" si="78"/>
        <v>0.78855794108179111</v>
      </c>
      <c r="AR32">
        <f t="shared" si="78"/>
        <v>0.77940488163272181</v>
      </c>
      <c r="AS32">
        <f t="shared" si="78"/>
        <v>0.76997117971046092</v>
      </c>
      <c r="AT32">
        <f t="shared" si="78"/>
        <v>0.76025814112446399</v>
      </c>
      <c r="AU32">
        <f t="shared" si="78"/>
        <v>0.75026798975931563</v>
      </c>
      <c r="AV32">
        <f t="shared" si="78"/>
        <v>0.7400039101910264</v>
      </c>
      <c r="AW32">
        <f t="shared" si="78"/>
        <v>0.72947008551435155</v>
      </c>
      <c r="AX32">
        <f t="shared" si="78"/>
        <v>0.71867172956835046</v>
      </c>
      <c r="AY32">
        <f t="shared" si="78"/>
        <v>0.70761511276080036</v>
      </c>
      <c r="AZ32">
        <f t="shared" si="78"/>
        <v>0.69630758072272014</v>
      </c>
      <c r="BA32">
        <f t="shared" si="78"/>
        <v>0.68475756507325392</v>
      </c>
      <c r="BB32">
        <f t="shared" si="78"/>
        <v>0.67297458564315771</v>
      </c>
      <c r="BC32">
        <f t="shared" si="78"/>
        <v>0.66096924359225762</v>
      </c>
      <c r="BD32">
        <f t="shared" si="78"/>
        <v>0.64875320496206412</v>
      </c>
      <c r="BE32">
        <f t="shared" si="78"/>
        <v>0.63633917432813314</v>
      </c>
      <c r="BF32">
        <f t="shared" si="78"/>
        <v>0.62374085835602799</v>
      </c>
      <c r="BG32">
        <f t="shared" si="78"/>
        <v>0.61097291921743646</v>
      </c>
      <c r="BH32">
        <f t="shared" si="78"/>
        <v>0.59805091798610577</v>
      </c>
      <c r="BI32">
        <f t="shared" si="78"/>
        <v>0.58499124830317151</v>
      </c>
      <c r="BJ32">
        <f t="shared" si="78"/>
        <v>0.57181106077409383</v>
      </c>
      <c r="BK32">
        <f t="shared" si="78"/>
        <v>0.55852817873035621</v>
      </c>
      <c r="BL32">
        <f t="shared" si="78"/>
        <v>0.54516100615370577</v>
      </c>
      <c r="BM32">
        <f t="shared" si="78"/>
        <v>0.53172842871436621</v>
      </c>
      <c r="BN32">
        <f t="shared" si="78"/>
        <v>0.5182497090128253</v>
      </c>
      <c r="BO32">
        <f t="shared" si="78"/>
        <v>0.50474437723332832</v>
      </c>
      <c r="BP32">
        <f t="shared" si="78"/>
        <v>0.49123211851242232</v>
      </c>
      <c r="BQ32">
        <f t="shared" si="78"/>
        <v>0.4777326583948035</v>
      </c>
      <c r="BR32">
        <f t="shared" ref="BR32:CG32" si="79">1-BR31</f>
        <v>0.4642656477891195</v>
      </c>
      <c r="BS32">
        <f t="shared" si="79"/>
        <v>0.45085054884697562</v>
      </c>
      <c r="BT32">
        <f t="shared" si="79"/>
        <v>0.43750652316884187</v>
      </c>
      <c r="BU32">
        <f t="shared" si="79"/>
        <v>0.42425232369148991</v>
      </c>
      <c r="BV32">
        <f t="shared" si="79"/>
        <v>0.4111061915345785</v>
      </c>
      <c r="BW32">
        <f t="shared" si="79"/>
        <v>0.398085758981507</v>
      </c>
      <c r="BX32">
        <f t="shared" si="79"/>
        <v>0.38520795964486154</v>
      </c>
      <c r="BY32">
        <f t="shared" si="79"/>
        <v>0.37248894672355026</v>
      </c>
      <c r="BZ32">
        <f t="shared" si="79"/>
        <v>0.35994402010131665</v>
      </c>
      <c r="CA32">
        <f t="shared" si="79"/>
        <v>0.34758756286933135</v>
      </c>
      <c r="CB32">
        <f t="shared" si="79"/>
        <v>0.33543298768363661</v>
      </c>
      <c r="CC32">
        <f t="shared" si="79"/>
        <v>0.32349269319593876</v>
      </c>
      <c r="CD32">
        <f t="shared" si="79"/>
        <v>0.31177803062795761</v>
      </c>
      <c r="CE32">
        <f t="shared" si="79"/>
        <v>0.30029928039917331</v>
      </c>
      <c r="CF32">
        <f t="shared" si="79"/>
        <v>0.28906563856882495</v>
      </c>
      <c r="CG32">
        <f t="shared" si="79"/>
        <v>0.27808521271825504</v>
      </c>
    </row>
    <row r="34" spans="1:85">
      <c r="A34" t="s">
        <v>24</v>
      </c>
      <c r="B34">
        <v>0.51610999999999996</v>
      </c>
      <c r="C34">
        <v>0.94028999999999996</v>
      </c>
      <c r="D34" t="s">
        <v>25</v>
      </c>
      <c r="E34">
        <f>(1/(1+EXP(-1.7*$B34*(E$3-$C34))))</f>
        <v>1.2938228777541695E-2</v>
      </c>
      <c r="F34">
        <f t="shared" ref="F34:BQ34" si="80">(1/(1+EXP(-1.7*$B34*(F$3-$C34))))</f>
        <v>1.4107962175053237E-2</v>
      </c>
      <c r="G34">
        <f t="shared" si="80"/>
        <v>1.5381802078635369E-2</v>
      </c>
      <c r="H34">
        <f t="shared" si="80"/>
        <v>1.6768703575971274E-2</v>
      </c>
      <c r="I34">
        <f t="shared" si="80"/>
        <v>1.827833375033474E-2</v>
      </c>
      <c r="J34">
        <f t="shared" si="80"/>
        <v>1.992111727667541E-2</v>
      </c>
      <c r="K34">
        <f t="shared" si="80"/>
        <v>2.1708282780936863E-2</v>
      </c>
      <c r="L34">
        <f t="shared" si="80"/>
        <v>2.365190947840063E-2</v>
      </c>
      <c r="M34">
        <f t="shared" si="80"/>
        <v>2.5764973483928234E-2</v>
      </c>
      <c r="N34">
        <f t="shared" si="80"/>
        <v>2.8061393045005004E-2</v>
      </c>
      <c r="O34">
        <f t="shared" si="80"/>
        <v>3.0556071786022734E-2</v>
      </c>
      <c r="P34">
        <f t="shared" si="80"/>
        <v>3.3264938868126682E-2</v>
      </c>
      <c r="Q34">
        <f t="shared" si="80"/>
        <v>3.6204984762533608E-2</v>
      </c>
      <c r="R34">
        <f t="shared" si="80"/>
        <v>3.9394291106551127E-2</v>
      </c>
      <c r="S34">
        <f t="shared" si="80"/>
        <v>4.2852052861619729E-2</v>
      </c>
      <c r="T34">
        <f>(1/(1+EXP(-1.7*$B34*(T$3-$C34))))</f>
        <v>4.6598590723900053E-2</v>
      </c>
      <c r="U34">
        <f t="shared" si="80"/>
        <v>5.0655351454283959E-2</v>
      </c>
      <c r="V34">
        <f t="shared" si="80"/>
        <v>5.5044893502403804E-2</v>
      </c>
      <c r="W34">
        <f t="shared" si="80"/>
        <v>5.9790855007076808E-2</v>
      </c>
      <c r="X34">
        <f t="shared" si="80"/>
        <v>6.4917900975620974E-2</v>
      </c>
      <c r="Y34">
        <f t="shared" si="80"/>
        <v>7.0451646192248002E-2</v>
      </c>
      <c r="Z34">
        <f t="shared" si="80"/>
        <v>7.641855020103018E-2</v>
      </c>
      <c r="AA34">
        <f t="shared" si="80"/>
        <v>8.2845780575961009E-2</v>
      </c>
      <c r="AB34">
        <f t="shared" si="80"/>
        <v>8.9761040658195027E-2</v>
      </c>
      <c r="AC34">
        <f t="shared" si="80"/>
        <v>9.7192358041891164E-2</v>
      </c>
      <c r="AD34">
        <f t="shared" si="80"/>
        <v>0.10516783036223505</v>
      </c>
      <c r="AE34">
        <f t="shared" si="80"/>
        <v>0.11371532542181456</v>
      </c>
      <c r="AF34">
        <f t="shared" si="80"/>
        <v>0.12286213342487257</v>
      </c>
      <c r="AG34">
        <f t="shared" si="80"/>
        <v>0.13263457011121169</v>
      </c>
      <c r="AH34">
        <f t="shared" si="80"/>
        <v>0.14305753092492435</v>
      </c>
      <c r="AI34">
        <f t="shared" si="80"/>
        <v>0.15415399803925858</v>
      </c>
      <c r="AJ34">
        <f t="shared" si="80"/>
        <v>0.16594450409314199</v>
      </c>
      <c r="AK34">
        <f t="shared" si="80"/>
        <v>0.17844655886004915</v>
      </c>
      <c r="AL34">
        <f t="shared" si="80"/>
        <v>0.19167404772008531</v>
      </c>
      <c r="AM34">
        <f t="shared" si="80"/>
        <v>0.20563661366093053</v>
      </c>
      <c r="AN34">
        <f t="shared" si="80"/>
        <v>0.22033903747341471</v>
      </c>
      <c r="AO34">
        <f t="shared" si="80"/>
        <v>0.2357806336734358</v>
      </c>
      <c r="AP34">
        <f t="shared" si="80"/>
        <v>0.25195468227603957</v>
      </c>
      <c r="AQ34">
        <f t="shared" si="80"/>
        <v>0.26884791864125651</v>
      </c>
      <c r="AR34">
        <f t="shared" si="80"/>
        <v>0.28644010495829697</v>
      </c>
      <c r="AS34">
        <f t="shared" si="80"/>
        <v>0.30470370728951485</v>
      </c>
      <c r="AT34">
        <f t="shared" si="80"/>
        <v>0.32360370123790161</v>
      </c>
      <c r="AU34">
        <f t="shared" si="80"/>
        <v>0.34309752706450453</v>
      </c>
      <c r="AV34">
        <f t="shared" si="80"/>
        <v>0.36313521137943572</v>
      </c>
      <c r="AW34">
        <f t="shared" si="80"/>
        <v>0.38365966738364443</v>
      </c>
      <c r="AX34">
        <f t="shared" si="80"/>
        <v>0.40460717919562422</v>
      </c>
      <c r="AY34">
        <f t="shared" si="80"/>
        <v>0.42590806833750577</v>
      </c>
      <c r="AZ34">
        <f t="shared" si="80"/>
        <v>0.44748753238294547</v>
      </c>
      <c r="BA34">
        <f t="shared" si="80"/>
        <v>0.46926663758955278</v>
      </c>
      <c r="BB34">
        <f t="shared" si="80"/>
        <v>0.49116343961634346</v>
      </c>
      <c r="BC34">
        <f t="shared" si="80"/>
        <v>0.51309419973518766</v>
      </c>
      <c r="BD34">
        <f t="shared" si="80"/>
        <v>0.53497465880784723</v>
      </c>
      <c r="BE34">
        <f t="shared" si="80"/>
        <v>0.5567213281336405</v>
      </c>
      <c r="BF34">
        <f t="shared" si="80"/>
        <v>0.57825275533981868</v>
      </c>
      <c r="BG34">
        <f t="shared" si="80"/>
        <v>0.59949072486559174</v>
      </c>
      <c r="BH34">
        <f t="shared" si="80"/>
        <v>0.62036135616594201</v>
      </c>
      <c r="BI34">
        <f t="shared" si="80"/>
        <v>0.64079606823721813</v>
      </c>
      <c r="BJ34">
        <f t="shared" si="80"/>
        <v>0.66073238600153184</v>
      </c>
      <c r="BK34">
        <f t="shared" si="80"/>
        <v>0.68011457194346636</v>
      </c>
      <c r="BL34">
        <f t="shared" si="80"/>
        <v>0.69889407459437336</v>
      </c>
      <c r="BM34">
        <f t="shared" si="80"/>
        <v>0.71702979344949902</v>
      </c>
      <c r="BN34">
        <f t="shared" si="80"/>
        <v>0.73448816719345666</v>
      </c>
      <c r="BO34">
        <f t="shared" si="80"/>
        <v>0.75124309831855662</v>
      </c>
      <c r="BP34">
        <f t="shared" si="80"/>
        <v>0.76727573209404631</v>
      </c>
      <c r="BQ34">
        <f t="shared" si="80"/>
        <v>0.78257411126050791</v>
      </c>
      <c r="BR34">
        <f t="shared" ref="BR34:CG34" si="81">(1/(1+EXP(-1.7*$B34*(BR$3-$C34))))</f>
        <v>0.79713272978344285</v>
      </c>
      <c r="BS34">
        <f t="shared" si="81"/>
        <v>0.81095200960712677</v>
      </c>
      <c r="BT34">
        <f t="shared" si="81"/>
        <v>0.82403772378392726</v>
      </c>
      <c r="BU34">
        <f t="shared" si="81"/>
        <v>0.83640038784270121</v>
      </c>
      <c r="BV34">
        <f t="shared" si="81"/>
        <v>0.84805463904999767</v>
      </c>
      <c r="BW34">
        <f t="shared" si="81"/>
        <v>0.85901862055383116</v>
      </c>
      <c r="BX34">
        <f t="shared" si="81"/>
        <v>0.86931338450509554</v>
      </c>
      <c r="BY34">
        <f t="shared" si="81"/>
        <v>0.87896232531690865</v>
      </c>
      <c r="BZ34">
        <f t="shared" si="81"/>
        <v>0.88799065139905553</v>
      </c>
      <c r="CA34">
        <f t="shared" si="81"/>
        <v>0.89642490110471518</v>
      </c>
      <c r="CB34">
        <f t="shared" si="81"/>
        <v>0.90429250632315716</v>
      </c>
      <c r="CC34">
        <f t="shared" si="81"/>
        <v>0.91162140518492396</v>
      </c>
      <c r="CD34">
        <f t="shared" si="81"/>
        <v>0.91843970372744865</v>
      </c>
      <c r="CE34">
        <f t="shared" si="81"/>
        <v>0.92477538509012081</v>
      </c>
      <c r="CF34">
        <f t="shared" si="81"/>
        <v>0.93065606384443589</v>
      </c>
      <c r="CG34">
        <f t="shared" si="81"/>
        <v>0.93610878238330364</v>
      </c>
    </row>
    <row r="35" spans="1:85">
      <c r="D35" t="s">
        <v>26</v>
      </c>
      <c r="E35">
        <f>1-E34</f>
        <v>0.98706177122245831</v>
      </c>
      <c r="F35">
        <f t="shared" ref="F35:BQ35" si="82">1-F34</f>
        <v>0.98589203782494672</v>
      </c>
      <c r="G35">
        <f t="shared" si="82"/>
        <v>0.98461819792136462</v>
      </c>
      <c r="H35">
        <f t="shared" si="82"/>
        <v>0.98323129642402873</v>
      </c>
      <c r="I35">
        <f t="shared" si="82"/>
        <v>0.98172166624966528</v>
      </c>
      <c r="J35">
        <f t="shared" si="82"/>
        <v>0.98007888272332455</v>
      </c>
      <c r="K35">
        <f t="shared" si="82"/>
        <v>0.97829171721906316</v>
      </c>
      <c r="L35">
        <f t="shared" si="82"/>
        <v>0.97634809052159932</v>
      </c>
      <c r="M35">
        <f t="shared" si="82"/>
        <v>0.97423502651607174</v>
      </c>
      <c r="N35">
        <f t="shared" si="82"/>
        <v>0.97193860695499501</v>
      </c>
      <c r="O35">
        <f t="shared" si="82"/>
        <v>0.96944392821397729</v>
      </c>
      <c r="P35">
        <f t="shared" si="82"/>
        <v>0.96673506113187335</v>
      </c>
      <c r="Q35">
        <f t="shared" si="82"/>
        <v>0.96379501523746636</v>
      </c>
      <c r="R35">
        <f t="shared" si="82"/>
        <v>0.96060570889344887</v>
      </c>
      <c r="S35">
        <f t="shared" si="82"/>
        <v>0.95714794713838025</v>
      </c>
      <c r="T35">
        <f t="shared" si="82"/>
        <v>0.95340140927609995</v>
      </c>
      <c r="U35">
        <f t="shared" si="82"/>
        <v>0.94934464854571599</v>
      </c>
      <c r="V35">
        <f t="shared" si="82"/>
        <v>0.94495510649759618</v>
      </c>
      <c r="W35">
        <f t="shared" si="82"/>
        <v>0.94020914499292318</v>
      </c>
      <c r="X35">
        <f t="shared" si="82"/>
        <v>0.935082099024379</v>
      </c>
      <c r="Y35">
        <f t="shared" si="82"/>
        <v>0.92954835380775203</v>
      </c>
      <c r="Z35">
        <f t="shared" si="82"/>
        <v>0.92358144979896983</v>
      </c>
      <c r="AA35">
        <f t="shared" si="82"/>
        <v>0.91715421942403896</v>
      </c>
      <c r="AB35">
        <f t="shared" si="82"/>
        <v>0.91023895934180499</v>
      </c>
      <c r="AC35">
        <f t="shared" si="82"/>
        <v>0.90280764195810881</v>
      </c>
      <c r="AD35">
        <f t="shared" si="82"/>
        <v>0.89483216963776491</v>
      </c>
      <c r="AE35">
        <f t="shared" si="82"/>
        <v>0.88628467457818538</v>
      </c>
      <c r="AF35">
        <f t="shared" si="82"/>
        <v>0.87713786657512749</v>
      </c>
      <c r="AG35">
        <f t="shared" si="82"/>
        <v>0.86736542988878829</v>
      </c>
      <c r="AH35">
        <f t="shared" si="82"/>
        <v>0.85694246907507565</v>
      </c>
      <c r="AI35">
        <f t="shared" si="82"/>
        <v>0.84584600196074144</v>
      </c>
      <c r="AJ35">
        <f t="shared" si="82"/>
        <v>0.83405549590685801</v>
      </c>
      <c r="AK35">
        <f t="shared" si="82"/>
        <v>0.82155344113995088</v>
      </c>
      <c r="AL35">
        <f t="shared" si="82"/>
        <v>0.80832595227991466</v>
      </c>
      <c r="AM35">
        <f t="shared" si="82"/>
        <v>0.79436338633906944</v>
      </c>
      <c r="AN35">
        <f t="shared" si="82"/>
        <v>0.77966096252658534</v>
      </c>
      <c r="AO35">
        <f t="shared" si="82"/>
        <v>0.76421936632656418</v>
      </c>
      <c r="AP35">
        <f t="shared" si="82"/>
        <v>0.74804531772396043</v>
      </c>
      <c r="AQ35">
        <f t="shared" si="82"/>
        <v>0.73115208135874354</v>
      </c>
      <c r="AR35">
        <f t="shared" si="82"/>
        <v>0.71355989504170303</v>
      </c>
      <c r="AS35">
        <f t="shared" si="82"/>
        <v>0.6952962927104851</v>
      </c>
      <c r="AT35">
        <f t="shared" si="82"/>
        <v>0.67639629876209839</v>
      </c>
      <c r="AU35">
        <f t="shared" si="82"/>
        <v>0.65690247293549553</v>
      </c>
      <c r="AV35">
        <f t="shared" si="82"/>
        <v>0.63686478862056428</v>
      </c>
      <c r="AW35">
        <f t="shared" si="82"/>
        <v>0.61634033261635557</v>
      </c>
      <c r="AX35">
        <f t="shared" si="82"/>
        <v>0.59539282080437572</v>
      </c>
      <c r="AY35">
        <f t="shared" si="82"/>
        <v>0.57409193166249417</v>
      </c>
      <c r="AZ35">
        <f t="shared" si="82"/>
        <v>0.55251246761705453</v>
      </c>
      <c r="BA35">
        <f t="shared" si="82"/>
        <v>0.53073336241044722</v>
      </c>
      <c r="BB35">
        <f t="shared" si="82"/>
        <v>0.50883656038365654</v>
      </c>
      <c r="BC35">
        <f t="shared" si="82"/>
        <v>0.48690580026481234</v>
      </c>
      <c r="BD35">
        <f t="shared" si="82"/>
        <v>0.46502534119215277</v>
      </c>
      <c r="BE35">
        <f t="shared" si="82"/>
        <v>0.4432786718663595</v>
      </c>
      <c r="BF35">
        <f t="shared" si="82"/>
        <v>0.42174724466018132</v>
      </c>
      <c r="BG35">
        <f t="shared" si="82"/>
        <v>0.40050927513440826</v>
      </c>
      <c r="BH35">
        <f t="shared" si="82"/>
        <v>0.37963864383405799</v>
      </c>
      <c r="BI35">
        <f t="shared" si="82"/>
        <v>0.35920393176278187</v>
      </c>
      <c r="BJ35">
        <f t="shared" si="82"/>
        <v>0.33926761399846816</v>
      </c>
      <c r="BK35">
        <f t="shared" si="82"/>
        <v>0.31988542805653364</v>
      </c>
      <c r="BL35">
        <f t="shared" si="82"/>
        <v>0.30110592540562664</v>
      </c>
      <c r="BM35">
        <f t="shared" si="82"/>
        <v>0.28297020655050098</v>
      </c>
      <c r="BN35">
        <f t="shared" si="82"/>
        <v>0.26551183280654334</v>
      </c>
      <c r="BO35">
        <f t="shared" si="82"/>
        <v>0.24875690168144338</v>
      </c>
      <c r="BP35">
        <f t="shared" si="82"/>
        <v>0.23272426790595369</v>
      </c>
      <c r="BQ35">
        <f t="shared" si="82"/>
        <v>0.21742588873949209</v>
      </c>
      <c r="BR35">
        <f t="shared" ref="BR35:CG35" si="83">1-BR34</f>
        <v>0.20286727021655715</v>
      </c>
      <c r="BS35">
        <f t="shared" si="83"/>
        <v>0.18904799039287323</v>
      </c>
      <c r="BT35">
        <f t="shared" si="83"/>
        <v>0.17596227621607274</v>
      </c>
      <c r="BU35">
        <f t="shared" si="83"/>
        <v>0.16359961215729879</v>
      </c>
      <c r="BV35">
        <f t="shared" si="83"/>
        <v>0.15194536095000233</v>
      </c>
      <c r="BW35">
        <f t="shared" si="83"/>
        <v>0.14098137944616884</v>
      </c>
      <c r="BX35">
        <f t="shared" si="83"/>
        <v>0.13068661549490446</v>
      </c>
      <c r="BY35">
        <f t="shared" si="83"/>
        <v>0.12103767468309135</v>
      </c>
      <c r="BZ35">
        <f t="shared" si="83"/>
        <v>0.11200934860094447</v>
      </c>
      <c r="CA35">
        <f t="shared" si="83"/>
        <v>0.10357509889528482</v>
      </c>
      <c r="CB35">
        <f t="shared" si="83"/>
        <v>9.5707493676842836E-2</v>
      </c>
      <c r="CC35">
        <f t="shared" si="83"/>
        <v>8.8378594815076039E-2</v>
      </c>
      <c r="CD35">
        <f t="shared" si="83"/>
        <v>8.1560296272551347E-2</v>
      </c>
      <c r="CE35">
        <f t="shared" si="83"/>
        <v>7.5224614909879195E-2</v>
      </c>
      <c r="CF35">
        <f t="shared" si="83"/>
        <v>6.9343936155564112E-2</v>
      </c>
      <c r="CG35">
        <f t="shared" si="83"/>
        <v>6.3891217616696361E-2</v>
      </c>
    </row>
    <row r="38" spans="1:85">
      <c r="D38" t="s">
        <v>32</v>
      </c>
      <c r="E38">
        <f>LN(E$4)</f>
        <v>-8.9189385332046722</v>
      </c>
      <c r="F38">
        <f t="shared" ref="F38:BQ38" si="84">LN(F$4)</f>
        <v>-8.5239385332046727</v>
      </c>
      <c r="G38">
        <f t="shared" si="84"/>
        <v>-8.1389385332046729</v>
      </c>
      <c r="H38">
        <f t="shared" si="84"/>
        <v>-7.7639385332046738</v>
      </c>
      <c r="I38">
        <f t="shared" si="84"/>
        <v>-7.3989385332046735</v>
      </c>
      <c r="J38">
        <f t="shared" si="84"/>
        <v>-7.0439385332046722</v>
      </c>
      <c r="K38">
        <f t="shared" si="84"/>
        <v>-6.6989385332046716</v>
      </c>
      <c r="L38">
        <f t="shared" si="84"/>
        <v>-6.3639385332046725</v>
      </c>
      <c r="M38">
        <f t="shared" si="84"/>
        <v>-6.0389385332046732</v>
      </c>
      <c r="N38">
        <f t="shared" si="84"/>
        <v>-5.7239385332046737</v>
      </c>
      <c r="O38">
        <f t="shared" si="84"/>
        <v>-5.4189385332046722</v>
      </c>
      <c r="P38">
        <f t="shared" si="84"/>
        <v>-5.1239385332046732</v>
      </c>
      <c r="Q38">
        <f t="shared" si="84"/>
        <v>-4.8389385332046722</v>
      </c>
      <c r="R38">
        <f t="shared" si="84"/>
        <v>-4.5639385332046727</v>
      </c>
      <c r="S38">
        <f t="shared" si="84"/>
        <v>-4.298938533204673</v>
      </c>
      <c r="T38">
        <f t="shared" si="84"/>
        <v>-4.0439385332046722</v>
      </c>
      <c r="U38">
        <f t="shared" si="84"/>
        <v>-3.7989385332046726</v>
      </c>
      <c r="V38">
        <f t="shared" si="84"/>
        <v>-3.5639385332046722</v>
      </c>
      <c r="W38">
        <f t="shared" si="84"/>
        <v>-3.338938533204673</v>
      </c>
      <c r="X38">
        <f t="shared" si="84"/>
        <v>-3.1239385332046727</v>
      </c>
      <c r="Y38">
        <f t="shared" si="84"/>
        <v>-2.9189385332046727</v>
      </c>
      <c r="Z38">
        <f t="shared" si="84"/>
        <v>-2.7239385332046728</v>
      </c>
      <c r="AA38">
        <f t="shared" si="84"/>
        <v>-2.5389385332046728</v>
      </c>
      <c r="AB38">
        <f t="shared" si="84"/>
        <v>-2.3639385332046725</v>
      </c>
      <c r="AC38">
        <f t="shared" si="84"/>
        <v>-2.1989385332046729</v>
      </c>
      <c r="AD38">
        <f t="shared" si="84"/>
        <v>-2.0439385332046727</v>
      </c>
      <c r="AE38">
        <f t="shared" si="84"/>
        <v>-1.8989385332046727</v>
      </c>
      <c r="AF38">
        <f t="shared" si="84"/>
        <v>-1.7639385332046726</v>
      </c>
      <c r="AG38">
        <f t="shared" si="84"/>
        <v>-1.6389385332046726</v>
      </c>
      <c r="AH38">
        <f t="shared" si="84"/>
        <v>-1.5239385332046729</v>
      </c>
      <c r="AI38">
        <f t="shared" si="84"/>
        <v>-1.4189385332046727</v>
      </c>
      <c r="AJ38">
        <f t="shared" si="84"/>
        <v>-1.3239385332046727</v>
      </c>
      <c r="AK38">
        <f t="shared" si="84"/>
        <v>-1.2389385332046727</v>
      </c>
      <c r="AL38">
        <f t="shared" si="84"/>
        <v>-1.1639385332046728</v>
      </c>
      <c r="AM38">
        <f t="shared" si="84"/>
        <v>-1.0989385332046726</v>
      </c>
      <c r="AN38">
        <f t="shared" si="84"/>
        <v>-1.0439385332046727</v>
      </c>
      <c r="AO38">
        <f t="shared" si="84"/>
        <v>-0.99893853320467263</v>
      </c>
      <c r="AP38">
        <f t="shared" si="84"/>
        <v>-0.9639385332046726</v>
      </c>
      <c r="AQ38">
        <f t="shared" si="84"/>
        <v>-0.93893853320467269</v>
      </c>
      <c r="AR38">
        <f t="shared" si="84"/>
        <v>-0.92393853320467267</v>
      </c>
      <c r="AS38">
        <f t="shared" si="84"/>
        <v>-0.91893853320467267</v>
      </c>
      <c r="AT38">
        <f t="shared" si="84"/>
        <v>-0.92393853320467267</v>
      </c>
      <c r="AU38">
        <f t="shared" si="84"/>
        <v>-0.93893853320467269</v>
      </c>
      <c r="AV38">
        <f t="shared" si="84"/>
        <v>-0.9639385332046726</v>
      </c>
      <c r="AW38">
        <f t="shared" si="84"/>
        <v>-0.99893853320467263</v>
      </c>
      <c r="AX38">
        <f t="shared" si="84"/>
        <v>-1.0439385332046727</v>
      </c>
      <c r="AY38">
        <f t="shared" si="84"/>
        <v>-1.0989385332046726</v>
      </c>
      <c r="AZ38">
        <f t="shared" si="84"/>
        <v>-1.1639385332046728</v>
      </c>
      <c r="BA38">
        <f t="shared" si="84"/>
        <v>-1.2389385332046727</v>
      </c>
      <c r="BB38">
        <f t="shared" si="84"/>
        <v>-1.3239385332046727</v>
      </c>
      <c r="BC38">
        <f t="shared" si="84"/>
        <v>-1.4189385332046727</v>
      </c>
      <c r="BD38">
        <f t="shared" si="84"/>
        <v>-1.5239385332046729</v>
      </c>
      <c r="BE38">
        <f t="shared" si="84"/>
        <v>-1.6389385332046726</v>
      </c>
      <c r="BF38">
        <f t="shared" si="84"/>
        <v>-1.7639385332046726</v>
      </c>
      <c r="BG38">
        <f t="shared" si="84"/>
        <v>-1.8989385332046727</v>
      </c>
      <c r="BH38">
        <f t="shared" si="84"/>
        <v>-2.0439385332046727</v>
      </c>
      <c r="BI38">
        <f t="shared" si="84"/>
        <v>-2.1989385332046729</v>
      </c>
      <c r="BJ38">
        <f t="shared" si="84"/>
        <v>-2.3639385332046725</v>
      </c>
      <c r="BK38">
        <f t="shared" si="84"/>
        <v>-2.5389385332046728</v>
      </c>
      <c r="BL38">
        <f t="shared" si="84"/>
        <v>-2.7239385332046728</v>
      </c>
      <c r="BM38">
        <f t="shared" si="84"/>
        <v>-2.9189385332046727</v>
      </c>
      <c r="BN38">
        <f t="shared" si="84"/>
        <v>-3.1239385332046727</v>
      </c>
      <c r="BO38">
        <f t="shared" si="84"/>
        <v>-3.338938533204673</v>
      </c>
      <c r="BP38">
        <f t="shared" si="84"/>
        <v>-3.5639385332046722</v>
      </c>
      <c r="BQ38">
        <f t="shared" si="84"/>
        <v>-3.7989385332046726</v>
      </c>
      <c r="BR38">
        <f t="shared" ref="BR38:CG38" si="85">LN(BR$4)</f>
        <v>-4.0439385332046722</v>
      </c>
      <c r="BS38">
        <f>LN(BS$4)</f>
        <v>-4.298938533204673</v>
      </c>
      <c r="BT38">
        <f t="shared" si="85"/>
        <v>-4.5639385332046727</v>
      </c>
      <c r="BU38">
        <f t="shared" si="85"/>
        <v>-4.8389385332046722</v>
      </c>
      <c r="BV38">
        <f t="shared" si="85"/>
        <v>-5.1239385332046732</v>
      </c>
      <c r="BW38">
        <f t="shared" si="85"/>
        <v>-5.4189385332046722</v>
      </c>
      <c r="BX38">
        <f t="shared" si="85"/>
        <v>-5.7239385332046737</v>
      </c>
      <c r="BY38">
        <f t="shared" si="85"/>
        <v>-6.0389385332046732</v>
      </c>
      <c r="BZ38">
        <f t="shared" si="85"/>
        <v>-6.3639385332046725</v>
      </c>
      <c r="CA38">
        <f t="shared" si="85"/>
        <v>-6.6989385332046716</v>
      </c>
      <c r="CB38">
        <f t="shared" si="85"/>
        <v>-7.0439385332046722</v>
      </c>
      <c r="CC38">
        <f t="shared" si="85"/>
        <v>-7.3989385332046735</v>
      </c>
      <c r="CD38">
        <f t="shared" si="85"/>
        <v>-7.7639385332046738</v>
      </c>
      <c r="CE38">
        <f t="shared" si="85"/>
        <v>-8.1389385332046729</v>
      </c>
      <c r="CF38">
        <f t="shared" si="85"/>
        <v>-8.5239385332046727</v>
      </c>
      <c r="CG38">
        <f t="shared" si="85"/>
        <v>-8.9189385332046722</v>
      </c>
    </row>
    <row r="39" spans="1:85">
      <c r="D39" t="s">
        <v>29</v>
      </c>
      <c r="E39">
        <f>LN(E$13)</f>
        <v>-22.939450795629028</v>
      </c>
      <c r="F39">
        <f t="shared" ref="F39:BQ39" si="86">LN(F$13)</f>
        <v>-22.451265195697637</v>
      </c>
      <c r="G39">
        <f t="shared" si="86"/>
        <v>-21.96307959580944</v>
      </c>
      <c r="H39">
        <f t="shared" si="86"/>
        <v>-21.4748939959916</v>
      </c>
      <c r="I39">
        <f t="shared" si="86"/>
        <v>-20.986708396288403</v>
      </c>
      <c r="J39">
        <f t="shared" si="86"/>
        <v>-20.498522796772001</v>
      </c>
      <c r="K39">
        <f t="shared" si="86"/>
        <v>-20.010337197559956</v>
      </c>
      <c r="L39">
        <f t="shared" si="86"/>
        <v>-19.52215159884382</v>
      </c>
      <c r="M39">
        <f t="shared" si="86"/>
        <v>-19.033966000935692</v>
      </c>
      <c r="N39">
        <f t="shared" si="86"/>
        <v>-18.545780404344086</v>
      </c>
      <c r="O39">
        <f t="shared" si="86"/>
        <v>-18.057594809897594</v>
      </c>
      <c r="P39">
        <f t="shared" si="86"/>
        <v>-17.569409218946234</v>
      </c>
      <c r="Q39">
        <f t="shared" si="86"/>
        <v>-17.08122363368971</v>
      </c>
      <c r="R39">
        <f t="shared" si="86"/>
        <v>-16.593038057712093</v>
      </c>
      <c r="S39">
        <f t="shared" si="86"/>
        <v>-16.104852496853127</v>
      </c>
      <c r="T39">
        <f t="shared" si="86"/>
        <v>-15.61666696062786</v>
      </c>
      <c r="U39">
        <f t="shared" si="86"/>
        <v>-15.128481464539671</v>
      </c>
      <c r="V39">
        <f t="shared" si="86"/>
        <v>-14.640296033849109</v>
      </c>
      <c r="W39">
        <f t="shared" si="86"/>
        <v>-14.152110709714609</v>
      </c>
      <c r="X39">
        <f t="shared" si="86"/>
        <v>-13.663925559197885</v>
      </c>
      <c r="Y39">
        <f t="shared" si="86"/>
        <v>-13.175740691566284</v>
      </c>
      <c r="Z39">
        <f t="shared" si="86"/>
        <v>-12.687556284854875</v>
      </c>
      <c r="AA39">
        <f t="shared" si="86"/>
        <v>-12.199372629145227</v>
      </c>
      <c r="AB39">
        <f t="shared" si="86"/>
        <v>-11.71119019708067</v>
      </c>
      <c r="AC39">
        <f t="shared" si="86"/>
        <v>-11.223009758757689</v>
      </c>
      <c r="AD39">
        <f t="shared" si="86"/>
        <v>-10.734832568916397</v>
      </c>
      <c r="AE39">
        <f t="shared" si="86"/>
        <v>-10.246660671917782</v>
      </c>
      <c r="AF39">
        <f t="shared" si="86"/>
        <v>-9.7584973985999603</v>
      </c>
      <c r="AG39">
        <f t="shared" si="86"/>
        <v>-9.2703481756732469</v>
      </c>
      <c r="AH39">
        <f t="shared" si="86"/>
        <v>-8.7822218440861874</v>
      </c>
      <c r="AI39">
        <f t="shared" si="86"/>
        <v>-8.2941328059794053</v>
      </c>
      <c r="AJ39">
        <f t="shared" si="86"/>
        <v>-7.80610451982787</v>
      </c>
      <c r="AK39">
        <f t="shared" si="86"/>
        <v>-7.318175187284707</v>
      </c>
      <c r="AL39">
        <f t="shared" si="86"/>
        <v>-6.8304069978927195</v>
      </c>
      <c r="AM39">
        <f t="shared" si="86"/>
        <v>-6.3429011358877716</v>
      </c>
      <c r="AN39">
        <f t="shared" si="86"/>
        <v>-5.8558220831237771</v>
      </c>
      <c r="AO39">
        <f t="shared" si="86"/>
        <v>-5.3694368251123725</v>
      </c>
      <c r="AP39">
        <f t="shared" si="86"/>
        <v>-4.8841777000631241</v>
      </c>
      <c r="AQ39">
        <f t="shared" si="86"/>
        <v>-4.4007421037189411</v>
      </c>
      <c r="AR39">
        <f t="shared" si="86"/>
        <v>-3.9202479492269515</v>
      </c>
      <c r="AS39">
        <f t="shared" si="86"/>
        <v>-3.4444691067789428</v>
      </c>
      <c r="AT39">
        <f t="shared" si="86"/>
        <v>-2.9761745179919159</v>
      </c>
      <c r="AU39">
        <f t="shared" si="86"/>
        <v>-2.519574170471135</v>
      </c>
      <c r="AV39">
        <f t="shared" si="86"/>
        <v>-2.0808065403458618</v>
      </c>
      <c r="AW39">
        <f t="shared" si="86"/>
        <v>-1.6682499309095864</v>
      </c>
      <c r="AX39">
        <f t="shared" si="86"/>
        <v>-1.2922156915330296</v>
      </c>
      <c r="AY39">
        <f t="shared" si="86"/>
        <v>-0.96347549651384656</v>
      </c>
      <c r="AZ39">
        <f t="shared" si="86"/>
        <v>-0.69051445309704573</v>
      </c>
      <c r="BA39">
        <f t="shared" si="86"/>
        <v>-0.47655188503227192</v>
      </c>
      <c r="BB39">
        <f t="shared" si="86"/>
        <v>-0.31823170102419357</v>
      </c>
      <c r="BC39">
        <f t="shared" si="86"/>
        <v>-0.20698551757818362</v>
      </c>
      <c r="BD39">
        <f t="shared" si="86"/>
        <v>-0.13202629944082056</v>
      </c>
      <c r="BE39">
        <f t="shared" si="86"/>
        <v>-8.3073885244094328E-2</v>
      </c>
      <c r="BF39">
        <f t="shared" si="86"/>
        <v>-5.1798350604801861E-2</v>
      </c>
      <c r="BG39">
        <f t="shared" si="86"/>
        <v>-3.2107415424628034E-2</v>
      </c>
      <c r="BH39">
        <f t="shared" si="86"/>
        <v>-1.9827462329205348E-2</v>
      </c>
      <c r="BI39">
        <f t="shared" si="86"/>
        <v>-1.2215413432673124E-2</v>
      </c>
      <c r="BJ39">
        <f t="shared" si="86"/>
        <v>-7.5147454382273439E-3</v>
      </c>
      <c r="BK39">
        <f t="shared" si="86"/>
        <v>-4.6187818186668866E-3</v>
      </c>
      <c r="BL39">
        <f t="shared" si="86"/>
        <v>-2.8372540823652774E-3</v>
      </c>
      <c r="BM39">
        <f t="shared" si="86"/>
        <v>-1.7422873246588607E-3</v>
      </c>
      <c r="BN39">
        <f t="shared" si="86"/>
        <v>-1.0696693608259343E-3</v>
      </c>
      <c r="BO39">
        <f t="shared" si="86"/>
        <v>-6.5663336516838533E-4</v>
      </c>
      <c r="BP39">
        <f t="shared" si="86"/>
        <v>-4.0305257819691243E-4</v>
      </c>
      <c r="BQ39">
        <f t="shared" si="86"/>
        <v>-2.4738832220763093E-4</v>
      </c>
      <c r="BR39">
        <f t="shared" ref="BR39:CG39" si="87">LN(BR$13)</f>
        <v>-1.5183910385978429E-4</v>
      </c>
      <c r="BS39">
        <f t="shared" si="87"/>
        <v>-9.3192305285708237E-5</v>
      </c>
      <c r="BT39">
        <f t="shared" si="87"/>
        <v>-5.7196777246710148E-5</v>
      </c>
      <c r="BU39">
        <f t="shared" si="87"/>
        <v>-3.5104277926567226E-5</v>
      </c>
      <c r="BV39">
        <f t="shared" si="87"/>
        <v>-2.1545008831137889E-5</v>
      </c>
      <c r="BW39">
        <f t="shared" si="87"/>
        <v>-1.3223066172971276E-5</v>
      </c>
      <c r="BX39">
        <f t="shared" si="87"/>
        <v>-8.115531507214349E-6</v>
      </c>
      <c r="BY39">
        <f t="shared" si="87"/>
        <v>-4.9808256132792112E-6</v>
      </c>
      <c r="BZ39">
        <f t="shared" si="87"/>
        <v>-3.0569296350124234E-6</v>
      </c>
      <c r="CA39">
        <f t="shared" si="87"/>
        <v>-1.8761578998736933E-6</v>
      </c>
      <c r="CB39">
        <f t="shared" si="87"/>
        <v>-1.1514716014306122E-6</v>
      </c>
      <c r="CC39">
        <f t="shared" si="87"/>
        <v>-7.0670313170641581E-7</v>
      </c>
      <c r="CD39">
        <f t="shared" si="87"/>
        <v>-4.337312990132323E-7</v>
      </c>
      <c r="CE39">
        <f t="shared" si="87"/>
        <v>-2.6619781547174616E-7</v>
      </c>
      <c r="CF39">
        <f t="shared" si="87"/>
        <v>-1.6337597677038214E-7</v>
      </c>
      <c r="CG39">
        <f t="shared" si="87"/>
        <v>-1.0027020394872705E-7</v>
      </c>
    </row>
    <row r="40" spans="1:85">
      <c r="D40" t="s">
        <v>30</v>
      </c>
      <c r="E40">
        <f>LN(E$16)</f>
        <v>-3.0709358325985652</v>
      </c>
      <c r="F40">
        <f t="shared" ref="F40:BQ40" si="88">LN(F$16)</f>
        <v>-3.0028299259494928</v>
      </c>
      <c r="G40">
        <f t="shared" si="88"/>
        <v>-2.9349655632253064</v>
      </c>
      <c r="H40">
        <f t="shared" si="88"/>
        <v>-2.867358755338929</v>
      </c>
      <c r="I40">
        <f t="shared" si="88"/>
        <v>-2.8000264329453133</v>
      </c>
      <c r="J40">
        <f t="shared" si="88"/>
        <v>-2.7329864789697851</v>
      </c>
      <c r="K40">
        <f t="shared" si="88"/>
        <v>-2.6662577592265944</v>
      </c>
      <c r="L40">
        <f t="shared" si="88"/>
        <v>-2.5998601505566721</v>
      </c>
      <c r="M40">
        <f t="shared" si="88"/>
        <v>-2.5338145658491116</v>
      </c>
      <c r="N40">
        <f t="shared" si="88"/>
        <v>-2.4681429752452768</v>
      </c>
      <c r="O40">
        <f t="shared" si="88"/>
        <v>-2.4028684227590928</v>
      </c>
      <c r="P40">
        <f t="shared" si="88"/>
        <v>-2.3380150374836206</v>
      </c>
      <c r="Q40">
        <f t="shared" si="88"/>
        <v>-2.2736080384944821</v>
      </c>
      <c r="R40">
        <f t="shared" si="88"/>
        <v>-2.2096737325074649</v>
      </c>
      <c r="S40">
        <f t="shared" si="88"/>
        <v>-2.1462395033034327</v>
      </c>
      <c r="T40">
        <f t="shared" si="88"/>
        <v>-2.0833337919016808</v>
      </c>
      <c r="U40">
        <f t="shared" si="88"/>
        <v>-2.0209860664464845</v>
      </c>
      <c r="V40">
        <f t="shared" si="88"/>
        <v>-1.9592267807746457</v>
      </c>
      <c r="W40">
        <f t="shared" si="88"/>
        <v>-1.8980873206581477</v>
      </c>
      <c r="X40">
        <f t="shared" si="88"/>
        <v>-1.8375999367697016</v>
      </c>
      <c r="Y40">
        <f t="shared" si="88"/>
        <v>-1.777797663503822</v>
      </c>
      <c r="Z40">
        <f t="shared" si="88"/>
        <v>-1.7187142229057364</v>
      </c>
      <c r="AA40">
        <f t="shared" si="88"/>
        <v>-1.6603839131179581</v>
      </c>
      <c r="AB40">
        <f t="shared" si="88"/>
        <v>-1.6028414809519835</v>
      </c>
      <c r="AC40">
        <f t="shared" si="88"/>
        <v>-1.5461219784314124</v>
      </c>
      <c r="AD40">
        <f t="shared" si="88"/>
        <v>-1.4902606034325327</v>
      </c>
      <c r="AE40">
        <f t="shared" si="88"/>
        <v>-1.4352925248670625</v>
      </c>
      <c r="AF40">
        <f t="shared" si="88"/>
        <v>-1.38125269320522</v>
      </c>
      <c r="AG40">
        <f t="shared" si="88"/>
        <v>-1.3281756375194107</v>
      </c>
      <c r="AH40">
        <f t="shared" si="88"/>
        <v>-1.2760952506310306</v>
      </c>
      <c r="AI40">
        <f t="shared" si="88"/>
        <v>-1.2250445643543135</v>
      </c>
      <c r="AJ40">
        <f t="shared" si="88"/>
        <v>-1.1750555172387909</v>
      </c>
      <c r="AK40">
        <f t="shared" si="88"/>
        <v>-1.1261587176009096</v>
      </c>
      <c r="AL40">
        <f t="shared" si="88"/>
        <v>-1.0783832049895063</v>
      </c>
      <c r="AM40">
        <f t="shared" si="88"/>
        <v>-1.0317562135322695</v>
      </c>
      <c r="AN40">
        <f t="shared" si="88"/>
        <v>-0.98630294084437586</v>
      </c>
      <c r="AO40">
        <f t="shared" si="88"/>
        <v>-0.94204632633064356</v>
      </c>
      <c r="AP40">
        <f t="shared" si="88"/>
        <v>-0.8990068427653447</v>
      </c>
      <c r="AQ40">
        <f t="shared" si="88"/>
        <v>-0.85720230497905781</v>
      </c>
      <c r="AR40">
        <f t="shared" si="88"/>
        <v>-0.81664769931338665</v>
      </c>
      <c r="AS40">
        <f t="shared" si="88"/>
        <v>-0.77735503722061772</v>
      </c>
      <c r="AT40">
        <f t="shared" si="88"/>
        <v>-0.73933323599029044</v>
      </c>
      <c r="AU40">
        <f t="shared" si="88"/>
        <v>-0.70258802908747997</v>
      </c>
      <c r="AV40">
        <f t="shared" si="88"/>
        <v>-0.66712190800281834</v>
      </c>
      <c r="AW40">
        <f t="shared" si="88"/>
        <v>-0.63293409686105884</v>
      </c>
      <c r="AX40">
        <f t="shared" si="88"/>
        <v>-0.60002056033616369</v>
      </c>
      <c r="AY40">
        <f t="shared" si="88"/>
        <v>-0.56837404470186592</v>
      </c>
      <c r="AZ40">
        <f t="shared" si="88"/>
        <v>-0.53798415113394527</v>
      </c>
      <c r="BA40">
        <f t="shared" si="88"/>
        <v>-0.50883743970023187</v>
      </c>
      <c r="BB40">
        <f t="shared" si="88"/>
        <v>-0.48091756185097678</v>
      </c>
      <c r="BC40">
        <f t="shared" si="88"/>
        <v>-0.45420541867689646</v>
      </c>
      <c r="BD40">
        <f t="shared" si="88"/>
        <v>-0.42867934175199257</v>
      </c>
      <c r="BE40">
        <f t="shared" si="88"/>
        <v>-0.40431529303515229</v>
      </c>
      <c r="BF40">
        <f t="shared" si="88"/>
        <v>-0.3810870800753155</v>
      </c>
      <c r="BG40">
        <f t="shared" si="88"/>
        <v>-0.35896658265092785</v>
      </c>
      <c r="BH40">
        <f t="shared" si="88"/>
        <v>-0.33792398697172282</v>
      </c>
      <c r="BI40">
        <f t="shared" si="88"/>
        <v>-0.31792802367138523</v>
      </c>
      <c r="BJ40">
        <f t="shared" si="88"/>
        <v>-0.29894620601143773</v>
      </c>
      <c r="BK40">
        <f t="shared" si="88"/>
        <v>-0.28094506498523747</v>
      </c>
      <c r="BL40">
        <f t="shared" si="88"/>
        <v>-0.26389037834006307</v>
      </c>
      <c r="BM40">
        <f t="shared" si="88"/>
        <v>-0.24774739090801828</v>
      </c>
      <c r="BN40">
        <f t="shared" si="88"/>
        <v>-0.23248102403628024</v>
      </c>
      <c r="BO40">
        <f t="shared" si="88"/>
        <v>-0.21805607231839785</v>
      </c>
      <c r="BP40">
        <f t="shared" si="88"/>
        <v>-0.20443738623690125</v>
      </c>
      <c r="BQ40">
        <f t="shared" si="88"/>
        <v>-0.1915900397213661</v>
      </c>
      <c r="BR40">
        <f t="shared" ref="BR40:CG40" si="89">LN(BR$16)</f>
        <v>-0.17947948199552793</v>
      </c>
      <c r="BS40">
        <f t="shared" si="89"/>
        <v>-0.16807167342463156</v>
      </c>
      <c r="BT40">
        <f t="shared" si="89"/>
        <v>-0.15733320537474962</v>
      </c>
      <c r="BU40">
        <f t="shared" si="89"/>
        <v>-0.14723140435628237</v>
      </c>
      <c r="BV40">
        <f t="shared" si="89"/>
        <v>-0.13773442094307833</v>
      </c>
      <c r="BW40">
        <f t="shared" si="89"/>
        <v>-0.12881130413698452</v>
      </c>
      <c r="BX40">
        <f t="shared" si="89"/>
        <v>-0.12043206198686926</v>
      </c>
      <c r="BY40">
        <f t="shared" si="89"/>
        <v>-0.11256770937388111</v>
      </c>
      <c r="BZ40">
        <f t="shared" si="89"/>
        <v>-0.1051903039442865</v>
      </c>
      <c r="CA40">
        <f t="shared" si="89"/>
        <v>-9.8272971211425308E-2</v>
      </c>
      <c r="CB40">
        <f t="shared" si="89"/>
        <v>-9.1789919863091055E-2</v>
      </c>
      <c r="CC40">
        <f t="shared" si="89"/>
        <v>-8.571644830399186E-2</v>
      </c>
      <c r="CD40">
        <f t="shared" si="89"/>
        <v>-8.0028943438699568E-2</v>
      </c>
      <c r="CE40">
        <f t="shared" si="89"/>
        <v>-7.4704872662304772E-2</v>
      </c>
      <c r="CF40">
        <f t="shared" si="89"/>
        <v>-6.9722769977131477E-2</v>
      </c>
      <c r="CG40">
        <f t="shared" si="89"/>
        <v>-6.5062217097318908E-2</v>
      </c>
    </row>
    <row r="41" spans="1:85">
      <c r="D41" t="s">
        <v>31</v>
      </c>
      <c r="E41">
        <f>LN(E$5)</f>
        <v>-7.5863366394678415</v>
      </c>
      <c r="F41">
        <f t="shared" ref="F41:BQ41" si="90">LN(F$5)</f>
        <v>-7.4104893321679528</v>
      </c>
      <c r="G41">
        <f t="shared" si="90"/>
        <v>-7.2346607865582975</v>
      </c>
      <c r="H41">
        <f t="shared" si="90"/>
        <v>-7.0588546066238393</v>
      </c>
      <c r="I41">
        <f t="shared" si="90"/>
        <v>-6.8830750874471729</v>
      </c>
      <c r="J41">
        <f t="shared" si="90"/>
        <v>-6.7073273472267694</v>
      </c>
      <c r="K41">
        <f t="shared" si="90"/>
        <v>-6.5316174843011057</v>
      </c>
      <c r="L41">
        <f t="shared" si="90"/>
        <v>-6.3559527638253028</v>
      </c>
      <c r="M41">
        <f t="shared" si="90"/>
        <v>-6.1803418395722982</v>
      </c>
      <c r="N41">
        <f t="shared" si="90"/>
        <v>-6.0047950172864324</v>
      </c>
      <c r="O41">
        <f t="shared" si="90"/>
        <v>-5.8293245671170046</v>
      </c>
      <c r="P41">
        <f t="shared" si="90"/>
        <v>-5.6539450939140954</v>
      </c>
      <c r="Q41">
        <f t="shared" si="90"/>
        <v>-5.4786739755858127</v>
      </c>
      <c r="R41">
        <f t="shared" si="90"/>
        <v>-5.3035318812942895</v>
      </c>
      <c r="S41">
        <f t="shared" si="90"/>
        <v>-5.1285433829938682</v>
      </c>
      <c r="T41">
        <f t="shared" si="90"/>
        <v>-4.9537376756561251</v>
      </c>
      <c r="U41">
        <f t="shared" si="90"/>
        <v>-4.7791494234203578</v>
      </c>
      <c r="V41">
        <f t="shared" si="90"/>
        <v>-4.6048197507499466</v>
      </c>
      <c r="W41">
        <f t="shared" si="90"/>
        <v>-4.4307973992984664</v>
      </c>
      <c r="X41">
        <f t="shared" si="90"/>
        <v>-4.2571400723438222</v>
      </c>
      <c r="Y41">
        <f t="shared" si="90"/>
        <v>-4.0839159889682275</v>
      </c>
      <c r="Z41">
        <f t="shared" si="90"/>
        <v>-3.9112056691279857</v>
      </c>
      <c r="AA41">
        <f t="shared" si="90"/>
        <v>-3.7391039676567965</v>
      </c>
      <c r="AB41">
        <f t="shared" si="90"/>
        <v>-3.5677223691255699</v>
      </c>
      <c r="AC41">
        <f t="shared" si="90"/>
        <v>-3.397191545107618</v>
      </c>
      <c r="AD41">
        <f t="shared" si="90"/>
        <v>-3.2276641592387141</v>
      </c>
      <c r="AE41">
        <f t="shared" si="90"/>
        <v>-3.0593178817142634</v>
      </c>
      <c r="AF41">
        <f t="shared" si="90"/>
        <v>-2.8923585415678588</v>
      </c>
      <c r="AG41">
        <f t="shared" si="90"/>
        <v>-2.7270233003571245</v>
      </c>
      <c r="AH41">
        <f t="shared" si="90"/>
        <v>-2.5635836734291848</v>
      </c>
      <c r="AI41">
        <f t="shared" si="90"/>
        <v>-2.4023481547394376</v>
      </c>
      <c r="AJ41">
        <f t="shared" si="90"/>
        <v>-2.2436641206356764</v>
      </c>
      <c r="AK41">
        <f t="shared" si="90"/>
        <v>-2.0879186032722217</v>
      </c>
      <c r="AL41">
        <f t="shared" si="90"/>
        <v>-1.9355374468940834</v>
      </c>
      <c r="AM41">
        <f t="shared" si="90"/>
        <v>-1.7869823081913145</v>
      </c>
      <c r="AN41">
        <f t="shared" si="90"/>
        <v>-1.6427449599965172</v>
      </c>
      <c r="AO41">
        <f t="shared" si="90"/>
        <v>-1.5033384350570642</v>
      </c>
      <c r="AP41">
        <f t="shared" si="90"/>
        <v>-1.3692847317434758</v>
      </c>
      <c r="AQ41">
        <f t="shared" si="90"/>
        <v>-1.2410991141150076</v>
      </c>
      <c r="AR41">
        <f t="shared" si="90"/>
        <v>-1.119271469413365</v>
      </c>
      <c r="AS41">
        <f t="shared" si="90"/>
        <v>-1.0042456962535025</v>
      </c>
      <c r="AT41">
        <f t="shared" si="90"/>
        <v>-0.89639860525019088</v>
      </c>
      <c r="AU41">
        <f t="shared" si="90"/>
        <v>-0.79602020653883565</v>
      </c>
      <c r="AV41">
        <f t="shared" si="90"/>
        <v>-0.70329741424967773</v>
      </c>
      <c r="AW41">
        <f t="shared" si="90"/>
        <v>-0.61830302681675919</v>
      </c>
      <c r="AX41">
        <f t="shared" si="90"/>
        <v>-0.54099132555084051</v>
      </c>
      <c r="AY41">
        <f t="shared" si="90"/>
        <v>-0.4712008459812872</v>
      </c>
      <c r="AZ41">
        <f t="shared" si="90"/>
        <v>-0.40866397162829454</v>
      </c>
      <c r="BA41">
        <f t="shared" si="90"/>
        <v>-0.35302216920423318</v>
      </c>
      <c r="BB41">
        <f t="shared" si="90"/>
        <v>-0.30384509555962591</v>
      </c>
      <c r="BC41">
        <f t="shared" si="90"/>
        <v>-0.26065155466321488</v>
      </c>
      <c r="BD41">
        <f t="shared" si="90"/>
        <v>-0.22293036939342267</v>
      </c>
      <c r="BE41">
        <f t="shared" si="90"/>
        <v>-0.19015958146731671</v>
      </c>
      <c r="BF41">
        <f t="shared" si="90"/>
        <v>-0.16182288560970884</v>
      </c>
      <c r="BG41">
        <f t="shared" si="90"/>
        <v>-0.13742272248998699</v>
      </c>
      <c r="BH41">
        <f t="shared" si="90"/>
        <v>-0.11648990891687551</v>
      </c>
      <c r="BI41">
        <f t="shared" si="90"/>
        <v>-9.8590023491266665E-2</v>
      </c>
      <c r="BJ41">
        <f t="shared" si="90"/>
        <v>-8.3326978898228765E-2</v>
      </c>
      <c r="BK41">
        <f t="shared" si="90"/>
        <v>-7.0344311897932957E-2</v>
      </c>
      <c r="BL41">
        <f t="shared" si="90"/>
        <v>-5.9324735704790146E-2</v>
      </c>
      <c r="BM41">
        <f t="shared" si="90"/>
        <v>-4.9988456503526159E-2</v>
      </c>
      <c r="BN41">
        <f t="shared" si="90"/>
        <v>-4.209068240546799E-2</v>
      </c>
      <c r="BO41">
        <f t="shared" si="90"/>
        <v>-3.5418668841721505E-2</v>
      </c>
      <c r="BP41">
        <f t="shared" si="90"/>
        <v>-2.9788562152018701E-2</v>
      </c>
      <c r="BQ41">
        <f t="shared" si="90"/>
        <v>-2.5042230226143949E-2</v>
      </c>
      <c r="BR41">
        <f t="shared" ref="BR41:CG41" si="91">LN(BR$5)</f>
        <v>-2.1044208609166094E-2</v>
      </c>
      <c r="BS41">
        <f t="shared" si="91"/>
        <v>-1.7678842922586768E-2</v>
      </c>
      <c r="BT41">
        <f t="shared" si="91"/>
        <v>-1.4847672687963083E-2</v>
      </c>
      <c r="BU41">
        <f t="shared" si="91"/>
        <v>-1.246707587494577E-2</v>
      </c>
      <c r="BV41">
        <f t="shared" si="91"/>
        <v>-1.0466175761973085E-2</v>
      </c>
      <c r="BW41">
        <f t="shared" si="91"/>
        <v>-8.7850001415983609E-3</v>
      </c>
      <c r="BX41">
        <f t="shared" si="91"/>
        <v>-7.3728759249733289E-3</v>
      </c>
      <c r="BY41">
        <f t="shared" si="91"/>
        <v>-6.1870385001307057E-3</v>
      </c>
      <c r="BZ41">
        <f t="shared" si="91"/>
        <v>-5.1914337615681962E-3</v>
      </c>
      <c r="CA41">
        <f t="shared" si="91"/>
        <v>-4.3556907895776244E-3</v>
      </c>
      <c r="CB41">
        <f t="shared" si="91"/>
        <v>-3.6542441577367161E-3</v>
      </c>
      <c r="CC41">
        <f t="shared" si="91"/>
        <v>-3.0655863885751646E-3</v>
      </c>
      <c r="CD41">
        <f t="shared" si="91"/>
        <v>-2.5716328863957497E-3</v>
      </c>
      <c r="CE41">
        <f t="shared" si="91"/>
        <v>-2.1571835694104333E-3</v>
      </c>
      <c r="CF41">
        <f t="shared" si="91"/>
        <v>-1.8094672834770161E-3</v>
      </c>
      <c r="CG41">
        <f t="shared" si="91"/>
        <v>-1.5177568360721582E-3</v>
      </c>
    </row>
    <row r="42" spans="1:85">
      <c r="D42" t="s">
        <v>33</v>
      </c>
      <c r="E42">
        <f>LN(E$22)</f>
        <v>-6.3830179887127638</v>
      </c>
      <c r="F42">
        <f t="shared" ref="F42:BQ42" si="92">LN(F$22)</f>
        <v>-6.2611807590720714</v>
      </c>
      <c r="G42">
        <f t="shared" si="92"/>
        <v>-6.1393719497771597</v>
      </c>
      <c r="H42">
        <f t="shared" si="92"/>
        <v>-6.0175952343337968</v>
      </c>
      <c r="I42">
        <f t="shared" si="92"/>
        <v>-5.8958547587363395</v>
      </c>
      <c r="J42">
        <f t="shared" si="92"/>
        <v>-5.7741552015962228</v>
      </c>
      <c r="K42">
        <f t="shared" si="92"/>
        <v>-5.652501841745063</v>
      </c>
      <c r="L42">
        <f t="shared" si="92"/>
        <v>-5.5309006341925464</v>
      </c>
      <c r="M42">
        <f t="shared" si="92"/>
        <v>-5.4093582954091772</v>
      </c>
      <c r="N42">
        <f t="shared" si="92"/>
        <v>-5.287882398999141</v>
      </c>
      <c r="O42">
        <f t="shared" si="92"/>
        <v>-5.1664814829278685</v>
      </c>
      <c r="P42">
        <f t="shared" si="92"/>
        <v>-5.0451651695709119</v>
      </c>
      <c r="Q42">
        <f t="shared" si="92"/>
        <v>-4.9239442999532317</v>
      </c>
      <c r="R42">
        <f t="shared" si="92"/>
        <v>-4.8028310836476598</v>
      </c>
      <c r="S42">
        <f t="shared" si="92"/>
        <v>-4.6818392658940278</v>
      </c>
      <c r="T42">
        <f t="shared" si="92"/>
        <v>-4.5609843135802688</v>
      </c>
      <c r="U42">
        <f t="shared" si="92"/>
        <v>-4.4402836217861861</v>
      </c>
      <c r="V42">
        <f t="shared" si="92"/>
        <v>-4.3197567426197878</v>
      </c>
      <c r="W42">
        <f t="shared" si="92"/>
        <v>-4.1994256380624213</v>
      </c>
      <c r="X42">
        <f t="shared" si="92"/>
        <v>-4.079314958466731</v>
      </c>
      <c r="Y42">
        <f t="shared" si="92"/>
        <v>-3.95945234820105</v>
      </c>
      <c r="Z42">
        <f t="shared" si="92"/>
        <v>-3.8398687796811894</v>
      </c>
      <c r="AA42">
        <f t="shared" si="92"/>
        <v>-3.7205989166468432</v>
      </c>
      <c r="AB42">
        <f t="shared" si="92"/>
        <v>-3.6016815069905221</v>
      </c>
      <c r="AC42">
        <f t="shared" si="92"/>
        <v>-3.4831598046923791</v>
      </c>
      <c r="AD42">
        <f t="shared" si="92"/>
        <v>-3.3650820194091611</v>
      </c>
      <c r="AE42">
        <f t="shared" si="92"/>
        <v>-3.2475017909604031</v>
      </c>
      <c r="AF42">
        <f t="shared" si="92"/>
        <v>-3.1304786842974517</v>
      </c>
      <c r="AG42">
        <f t="shared" si="92"/>
        <v>-3.0140786984794121</v>
      </c>
      <c r="AH42">
        <f t="shared" si="92"/>
        <v>-2.8983747806682532</v>
      </c>
      <c r="AI42">
        <f t="shared" si="92"/>
        <v>-2.7834473331592915</v>
      </c>
      <c r="AJ42">
        <f t="shared" si="92"/>
        <v>-2.6693846979718967</v>
      </c>
      <c r="AK42">
        <f t="shared" si="92"/>
        <v>-2.5562835995624469</v>
      </c>
      <c r="AL42">
        <f t="shared" si="92"/>
        <v>-2.4442495218631599</v>
      </c>
      <c r="AM42">
        <f t="shared" si="92"/>
        <v>-2.3333969912424872</v>
      </c>
      <c r="AN42">
        <f t="shared" si="92"/>
        <v>-2.2238497323623836</v>
      </c>
      <c r="AO42">
        <f t="shared" si="92"/>
        <v>-2.1157406596225568</v>
      </c>
      <c r="AP42">
        <f t="shared" si="92"/>
        <v>-2.0092116634042858</v>
      </c>
      <c r="AQ42">
        <f t="shared" si="92"/>
        <v>-1.904413148258864</v>
      </c>
      <c r="AR42">
        <f t="shared" si="92"/>
        <v>-1.801503280246324</v>
      </c>
      <c r="AS42">
        <f t="shared" si="92"/>
        <v>-1.7006469036141636</v>
      </c>
      <c r="AT42">
        <f t="shared" si="92"/>
        <v>-1.6020140937128864</v>
      </c>
      <c r="AU42">
        <f t="shared" si="92"/>
        <v>-1.5057783241685565</v>
      </c>
      <c r="AV42">
        <f t="shared" si="92"/>
        <v>-1.4121142423114474</v>
      </c>
      <c r="AW42">
        <f t="shared" si="92"/>
        <v>-1.3211950677067872</v>
      </c>
      <c r="AX42">
        <f t="shared" si="92"/>
        <v>-1.2331896537603606</v>
      </c>
      <c r="AY42">
        <f t="shared" si="92"/>
        <v>-1.1482592804523879</v>
      </c>
      <c r="AZ42">
        <f t="shared" si="92"/>
        <v>-1.0665542751706121</v>
      </c>
      <c r="BA42">
        <f t="shared" si="92"/>
        <v>-0.98821058553881636</v>
      </c>
      <c r="BB42">
        <f t="shared" si="92"/>
        <v>-0.91334644977350443</v>
      </c>
      <c r="BC42">
        <f t="shared" si="92"/>
        <v>-0.84205932309832532</v>
      </c>
      <c r="BD42">
        <f t="shared" si="92"/>
        <v>-0.77442322023712906</v>
      </c>
      <c r="BE42">
        <f t="shared" si="92"/>
        <v>-0.71048662218616077</v>
      </c>
      <c r="BF42">
        <f t="shared" si="92"/>
        <v>-0.65027107007171947</v>
      </c>
      <c r="BG42">
        <f t="shared" si="92"/>
        <v>-0.59377053147483627</v>
      </c>
      <c r="BH42">
        <f t="shared" si="92"/>
        <v>-0.54095157843867747</v>
      </c>
      <c r="BI42">
        <f t="shared" si="92"/>
        <v>-0.49175436609665152</v>
      </c>
      <c r="BJ42">
        <f t="shared" si="92"/>
        <v>-0.44609435174737322</v>
      </c>
      <c r="BK42">
        <f t="shared" si="92"/>
        <v>-0.40386465134945837</v>
      </c>
      <c r="BL42">
        <f t="shared" si="92"/>
        <v>-0.36493889792964307</v>
      </c>
      <c r="BM42">
        <f t="shared" si="92"/>
        <v>-0.32917444684893632</v>
      </c>
      <c r="BN42">
        <f t="shared" si="92"/>
        <v>-0.2964157669953163</v>
      </c>
      <c r="BO42">
        <f t="shared" si="92"/>
        <v>-0.26649786378346907</v>
      </c>
      <c r="BP42">
        <f t="shared" si="92"/>
        <v>-0.23924959700541759</v>
      </c>
      <c r="BQ42">
        <f t="shared" si="92"/>
        <v>-0.21449678094172264</v>
      </c>
      <c r="BR42">
        <f t="shared" ref="BR42:CG42" si="93">LN(BR$22)</f>
        <v>-0.19206498232366059</v>
      </c>
      <c r="BS42">
        <f t="shared" si="93"/>
        <v>-0.17178196059859677</v>
      </c>
      <c r="BT42">
        <f t="shared" si="93"/>
        <v>-0.15347972195566706</v>
      </c>
      <c r="BU42">
        <f t="shared" si="93"/>
        <v>-0.13699618194428598</v>
      </c>
      <c r="BV42">
        <f t="shared" si="93"/>
        <v>-0.12217645027271169</v>
      </c>
      <c r="BW42">
        <f t="shared" si="93"/>
        <v>-0.10887376520205752</v>
      </c>
      <c r="BX42">
        <f t="shared" si="93"/>
        <v>-9.6950114073613827E-2</v>
      </c>
      <c r="BY42">
        <f t="shared" si="93"/>
        <v>-8.6276581494429974E-2</v>
      </c>
      <c r="BZ42">
        <f t="shared" si="93"/>
        <v>-7.6733468313577621E-2</v>
      </c>
      <c r="CA42">
        <f t="shared" si="93"/>
        <v>-6.8210223558446484E-2</v>
      </c>
      <c r="CB42">
        <f t="shared" si="93"/>
        <v>-6.0605228735208488E-2</v>
      </c>
      <c r="CC42">
        <f t="shared" si="93"/>
        <v>-5.3825470000949054E-2</v>
      </c>
      <c r="CD42">
        <f t="shared" si="93"/>
        <v>-4.7786129232875459E-2</v>
      </c>
      <c r="CE42">
        <f t="shared" si="93"/>
        <v>-4.2410120369278957E-2</v>
      </c>
      <c r="CF42">
        <f t="shared" si="93"/>
        <v>-3.762759287458365E-2</v>
      </c>
      <c r="CG42">
        <f t="shared" si="93"/>
        <v>-3.3375419981768066E-2</v>
      </c>
    </row>
    <row r="43" spans="1:85">
      <c r="D43" t="s">
        <v>34</v>
      </c>
      <c r="E43">
        <f>LN(E$25)</f>
        <v>-9.5558191546206999</v>
      </c>
      <c r="F43">
        <f t="shared" ref="F43:BQ43" si="94">LN(F$25)</f>
        <v>-9.3506146797367045</v>
      </c>
      <c r="G43">
        <f t="shared" si="94"/>
        <v>-9.1454138777322012</v>
      </c>
      <c r="H43">
        <f t="shared" si="94"/>
        <v>-8.9402175850935972</v>
      </c>
      <c r="I43">
        <f t="shared" si="94"/>
        <v>-8.7350268287638944</v>
      </c>
      <c r="J43">
        <f t="shared" si="94"/>
        <v>-8.5298428694814898</v>
      </c>
      <c r="K43">
        <f t="shared" si="94"/>
        <v>-8.3246672549678156</v>
      </c>
      <c r="L43">
        <f t="shared" si="94"/>
        <v>-8.1195018851953513</v>
      </c>
      <c r="M43">
        <f t="shared" si="94"/>
        <v>-7.914349092470002</v>
      </c>
      <c r="N43">
        <f t="shared" si="94"/>
        <v>-7.7092117396752373</v>
      </c>
      <c r="O43">
        <f t="shared" si="94"/>
        <v>-7.5040933407744541</v>
      </c>
      <c r="P43">
        <f t="shared" si="94"/>
        <v>-7.298998208580306</v>
      </c>
      <c r="Q43">
        <f t="shared" si="94"/>
        <v>-7.0939316359097653</v>
      </c>
      <c r="R43">
        <f t="shared" si="94"/>
        <v>-6.8889001175906479</v>
      </c>
      <c r="S43">
        <f t="shared" si="94"/>
        <v>-6.6839116224156827</v>
      </c>
      <c r="T43">
        <f t="shared" si="94"/>
        <v>-6.4789759261065214</v>
      </c>
      <c r="U43">
        <f t="shared" si="94"/>
        <v>-6.274105018711265</v>
      </c>
      <c r="V43">
        <f t="shared" si="94"/>
        <v>-6.0693136026787098</v>
      </c>
      <c r="W43">
        <f t="shared" si="94"/>
        <v>-5.8646197011954904</v>
      </c>
      <c r="X43">
        <f t="shared" si="94"/>
        <v>-5.6600454002993947</v>
      </c>
      <c r="Y43">
        <f t="shared" si="94"/>
        <v>-5.4556177528393812</v>
      </c>
      <c r="Z43">
        <f t="shared" si="94"/>
        <v>-5.2513698775554394</v>
      </c>
      <c r="AA43">
        <f t="shared" si="94"/>
        <v>-5.0473422923577527</v>
      </c>
      <c r="AB43">
        <f t="shared" si="94"/>
        <v>-4.8435845271563132</v>
      </c>
      <c r="AC43">
        <f t="shared" si="94"/>
        <v>-4.6401570680356086</v>
      </c>
      <c r="AD43">
        <f t="shared" si="94"/>
        <v>-4.4371336906491994</v>
      </c>
      <c r="AE43">
        <f t="shared" si="94"/>
        <v>-4.2346042455296935</v>
      </c>
      <c r="AF43">
        <f t="shared" si="94"/>
        <v>-4.0326779601485798</v>
      </c>
      <c r="AG43">
        <f t="shared" si="94"/>
        <v>-3.8314873198579891</v>
      </c>
      <c r="AH43">
        <f t="shared" si="94"/>
        <v>-3.6311925791474922</v>
      </c>
      <c r="AI43">
        <f t="shared" si="94"/>
        <v>-3.4319869315250564</v>
      </c>
      <c r="AJ43">
        <f t="shared" si="94"/>
        <v>-3.2341023248451362</v>
      </c>
      <c r="AK43">
        <f t="shared" si="94"/>
        <v>-3.0378158415511245</v>
      </c>
      <c r="AL43">
        <f t="shared" si="94"/>
        <v>-2.8434564613467681</v>
      </c>
      <c r="AM43">
        <f t="shared" si="94"/>
        <v>-2.6514118784561864</v>
      </c>
      <c r="AN43">
        <f t="shared" si="94"/>
        <v>-2.4621348504616458</v>
      </c>
      <c r="AO43">
        <f t="shared" si="94"/>
        <v>-2.2761483111134972</v>
      </c>
      <c r="AP43">
        <f t="shared" si="94"/>
        <v>-2.0940481994761706</v>
      </c>
      <c r="AQ43">
        <f t="shared" si="94"/>
        <v>-1.9165026787517399</v>
      </c>
      <c r="AR43">
        <f t="shared" si="94"/>
        <v>-1.7442462079279351</v>
      </c>
      <c r="AS43">
        <f t="shared" si="94"/>
        <v>-1.5780668914004539</v>
      </c>
      <c r="AT43">
        <f t="shared" si="94"/>
        <v>-1.4187857961931289</v>
      </c>
      <c r="AU43">
        <f t="shared" si="94"/>
        <v>-1.2672276194969998</v>
      </c>
      <c r="AV43">
        <f t="shared" si="94"/>
        <v>-1.1241832745012053</v>
      </c>
      <c r="AW43">
        <f t="shared" si="94"/>
        <v>-0.99036656427110248</v>
      </c>
      <c r="AX43">
        <f t="shared" si="94"/>
        <v>-0.86636885545727904</v>
      </c>
      <c r="AY43">
        <f t="shared" si="94"/>
        <v>-0.75261707533127187</v>
      </c>
      <c r="AZ43">
        <f t="shared" si="94"/>
        <v>-0.6493408911242784</v>
      </c>
      <c r="BA43">
        <f t="shared" si="94"/>
        <v>-0.55655419023466013</v>
      </c>
      <c r="BB43">
        <f t="shared" si="94"/>
        <v>-0.47405394103803389</v>
      </c>
      <c r="BC43">
        <f t="shared" si="94"/>
        <v>-0.40143662805292968</v>
      </c>
      <c r="BD43">
        <f t="shared" si="94"/>
        <v>-0.33812951445411404</v>
      </c>
      <c r="BE43">
        <f t="shared" si="94"/>
        <v>-0.28343180452395289</v>
      </c>
      <c r="BF43">
        <f t="shared" si="94"/>
        <v>-0.23655986533361123</v>
      </c>
      <c r="BG43">
        <f t="shared" si="94"/>
        <v>-0.19669105714637766</v>
      </c>
      <c r="BH43">
        <f t="shared" si="94"/>
        <v>-0.16300205241437873</v>
      </c>
      <c r="BI43">
        <f t="shared" si="94"/>
        <v>-0.1346992527008446</v>
      </c>
      <c r="BJ43">
        <f t="shared" si="94"/>
        <v>-0.11104055217209108</v>
      </c>
      <c r="BK43">
        <f t="shared" si="94"/>
        <v>-9.1348942202945496E-2</v>
      </c>
      <c r="BL43">
        <f t="shared" si="94"/>
        <v>-7.5019205649646398E-2</v>
      </c>
      <c r="BM43">
        <f t="shared" si="94"/>
        <v>-6.1519261727056219E-2</v>
      </c>
      <c r="BN43">
        <f t="shared" si="94"/>
        <v>-5.0387715192897933E-2</v>
      </c>
      <c r="BO43">
        <f t="shared" si="94"/>
        <v>-4.1228968715686785E-2</v>
      </c>
      <c r="BP43">
        <f t="shared" si="94"/>
        <v>-3.370698251294451E-2</v>
      </c>
      <c r="BQ43">
        <f t="shared" si="94"/>
        <v>-2.7538482856710546E-2</v>
      </c>
      <c r="BR43">
        <f t="shared" ref="BR43:CG43" si="95">LN(BR$25)</f>
        <v>-2.2486170815265719E-2</v>
      </c>
      <c r="BS43">
        <f t="shared" si="95"/>
        <v>-1.8352280944657476E-2</v>
      </c>
      <c r="BT43">
        <f t="shared" si="95"/>
        <v>-1.4972688247550239E-2</v>
      </c>
      <c r="BU43">
        <f t="shared" si="95"/>
        <v>-1.2211654737534479E-2</v>
      </c>
      <c r="BV43">
        <f t="shared" si="95"/>
        <v>-9.9572357108504289E-3</v>
      </c>
      <c r="BW43">
        <f t="shared" si="95"/>
        <v>-8.1173215124082099E-3</v>
      </c>
      <c r="BX43">
        <f t="shared" si="95"/>
        <v>-6.6162654957243605E-3</v>
      </c>
      <c r="BY43">
        <f t="shared" si="95"/>
        <v>-5.392036878677009E-3</v>
      </c>
      <c r="BZ43">
        <f t="shared" si="95"/>
        <v>-4.3938336803719304E-3</v>
      </c>
      <c r="CA43">
        <f t="shared" si="95"/>
        <v>-3.5800925879138001E-3</v>
      </c>
      <c r="CB43">
        <f t="shared" si="95"/>
        <v>-2.9168371746636714E-3</v>
      </c>
      <c r="CC43">
        <f t="shared" si="95"/>
        <v>-2.3763118710375688E-3</v>
      </c>
      <c r="CD43">
        <f t="shared" si="95"/>
        <v>-1.9358555220971962E-3</v>
      </c>
      <c r="CE43">
        <f t="shared" si="95"/>
        <v>-1.5769746799267745E-3</v>
      </c>
      <c r="CF43">
        <f t="shared" si="95"/>
        <v>-1.2845826542109784E-3</v>
      </c>
      <c r="CG43">
        <f t="shared" si="95"/>
        <v>-1.0463756273328686E-3</v>
      </c>
    </row>
    <row r="44" spans="1:85">
      <c r="D44" t="s">
        <v>35</v>
      </c>
      <c r="E44">
        <f>LN(E$28)</f>
        <v>-5.1191150001648511</v>
      </c>
      <c r="F44">
        <f t="shared" ref="F44:BQ44" si="96">LN(F$28)</f>
        <v>-4.9964111653408949</v>
      </c>
      <c r="G44">
        <f t="shared" si="96"/>
        <v>-4.8738098792953037</v>
      </c>
      <c r="H44">
        <f t="shared" si="96"/>
        <v>-4.7513244141236939</v>
      </c>
      <c r="I44">
        <f t="shared" si="96"/>
        <v>-4.6289697292183716</v>
      </c>
      <c r="J44">
        <f t="shared" si="96"/>
        <v>-4.5067626773628158</v>
      </c>
      <c r="K44">
        <f t="shared" si="96"/>
        <v>-4.3847222336688079</v>
      </c>
      <c r="L44">
        <f t="shared" si="96"/>
        <v>-4.2628697492332428</v>
      </c>
      <c r="M44">
        <f t="shared" si="96"/>
        <v>-4.1412292313507653</v>
      </c>
      <c r="N44">
        <f t="shared" si="96"/>
        <v>-4.0198276520032641</v>
      </c>
      <c r="O44">
        <f t="shared" si="96"/>
        <v>-3.8986952861338255</v>
      </c>
      <c r="P44">
        <f t="shared" si="96"/>
        <v>-3.7778660808713243</v>
      </c>
      <c r="Q44">
        <f t="shared" si="96"/>
        <v>-3.6573780563673184</v>
      </c>
      <c r="R44">
        <f t="shared" si="96"/>
        <v>-3.5372737381975194</v>
      </c>
      <c r="S44">
        <f t="shared" si="96"/>
        <v>-3.4176006203181322</v>
      </c>
      <c r="T44">
        <f t="shared" si="96"/>
        <v>-3.2984116562993648</v>
      </c>
      <c r="U44">
        <f t="shared" si="96"/>
        <v>-3.1797657749267265</v>
      </c>
      <c r="V44">
        <f t="shared" si="96"/>
        <v>-3.0617284142065282</v>
      </c>
      <c r="W44">
        <f t="shared" si="96"/>
        <v>-2.9443720652797141</v>
      </c>
      <c r="X44">
        <f t="shared" si="96"/>
        <v>-2.8277768146923634</v>
      </c>
      <c r="Y44">
        <f t="shared" si="96"/>
        <v>-2.712030869866914</v>
      </c>
      <c r="Z44">
        <f t="shared" si="96"/>
        <v>-2.5972310484737373</v>
      </c>
      <c r="AA44">
        <f t="shared" si="96"/>
        <v>-2.4834832077772462</v>
      </c>
      <c r="AB44">
        <f t="shared" si="96"/>
        <v>-2.370902585054445</v>
      </c>
      <c r="AC44">
        <f t="shared" si="96"/>
        <v>-2.2596140150811954</v>
      </c>
      <c r="AD44">
        <f t="shared" si="96"/>
        <v>-2.1497519857943415</v>
      </c>
      <c r="AE44">
        <f t="shared" si="96"/>
        <v>-2.0414604890450785</v>
      </c>
      <c r="AF44">
        <f t="shared" si="96"/>
        <v>-1.9348926204866681</v>
      </c>
      <c r="AG44">
        <f t="shared" si="96"/>
        <v>-1.8302098818535106</v>
      </c>
      <c r="AH44">
        <f t="shared" si="96"/>
        <v>-1.7275811410605211</v>
      </c>
      <c r="AI44">
        <f t="shared" si="96"/>
        <v>-1.6271812115889444</v>
      </c>
      <c r="AJ44">
        <f t="shared" si="96"/>
        <v>-1.5291890233569987</v>
      </c>
      <c r="AK44">
        <f t="shared" si="96"/>
        <v>-1.4337853732954797</v>
      </c>
      <c r="AL44">
        <f t="shared" si="96"/>
        <v>-1.3411502653268585</v>
      </c>
      <c r="AM44">
        <f t="shared" si="96"/>
        <v>-1.2514598759181885</v>
      </c>
      <c r="AN44">
        <f t="shared" si="96"/>
        <v>-1.1648832115761463</v>
      </c>
      <c r="AO44">
        <f t="shared" si="96"/>
        <v>-1.0815785564147844</v>
      </c>
      <c r="AP44">
        <f t="shared" si="96"/>
        <v>-1.0016898382457169</v>
      </c>
      <c r="AQ44">
        <f t="shared" si="96"/>
        <v>-0.92534306689890622</v>
      </c>
      <c r="AR44">
        <f t="shared" si="96"/>
        <v>-0.85264301488612071</v>
      </c>
      <c r="AS44">
        <f t="shared" si="96"/>
        <v>-0.78367031469389892</v>
      </c>
      <c r="AT44">
        <f t="shared" si="96"/>
        <v>-0.71847913664542218</v>
      </c>
      <c r="AU44">
        <f t="shared" si="96"/>
        <v>-0.65709558577582916</v>
      </c>
      <c r="AV44">
        <f t="shared" si="96"/>
        <v>-0.5995169169200002</v>
      </c>
      <c r="AW44">
        <f t="shared" si="96"/>
        <v>-0.54571161763074394</v>
      </c>
      <c r="AX44">
        <f t="shared" si="96"/>
        <v>-0.49562035365360763</v>
      </c>
      <c r="AY44">
        <f t="shared" si="96"/>
        <v>-0.44915771736159632</v>
      </c>
      <c r="AZ44">
        <f t="shared" si="96"/>
        <v>-0.4062146715859607</v>
      </c>
      <c r="BA44">
        <f t="shared" si="96"/>
        <v>-0.36666154443673771</v>
      </c>
      <c r="BB44">
        <f t="shared" si="96"/>
        <v>-0.33035140804047941</v>
      </c>
      <c r="BC44">
        <f t="shared" si="96"/>
        <v>-0.29712366663411865</v>
      </c>
      <c r="BD44">
        <f t="shared" si="96"/>
        <v>-0.26680768616545686</v>
      </c>
      <c r="BE44">
        <f t="shared" si="96"/>
        <v>-0.23922631591458163</v>
      </c>
      <c r="BF44">
        <f t="shared" si="96"/>
        <v>-0.21419917916200251</v>
      </c>
      <c r="BG44">
        <f t="shared" si="96"/>
        <v>-0.19154564078621455</v>
      </c>
      <c r="BH44">
        <f t="shared" si="96"/>
        <v>-0.1710873913463703</v>
      </c>
      <c r="BI44">
        <f t="shared" si="96"/>
        <v>-0.1526506168357851</v>
      </c>
      <c r="BJ44">
        <f t="shared" si="96"/>
        <v>-0.13606774888797959</v>
      </c>
      <c r="BK44">
        <f t="shared" si="96"/>
        <v>-0.12117881067445144</v>
      </c>
      <c r="BL44">
        <f t="shared" si="96"/>
        <v>-0.10783238872355316</v>
      </c>
      <c r="BM44">
        <f t="shared" si="96"/>
        <v>-9.5886270676577595E-2</v>
      </c>
      <c r="BN44">
        <f t="shared" si="96"/>
        <v>-8.5207794233488857E-2</v>
      </c>
      <c r="BO44">
        <f t="shared" si="96"/>
        <v>-7.5673954081890718E-2</v>
      </c>
      <c r="BP44">
        <f t="shared" si="96"/>
        <v>-6.7171312356753693E-2</v>
      </c>
      <c r="BQ44">
        <f t="shared" si="96"/>
        <v>-5.959575500089332E-2</v>
      </c>
      <c r="BR44">
        <f t="shared" ref="BR44:CG44" si="97">LN(BR$28)</f>
        <v>-5.2852132028217501E-2</v>
      </c>
      <c r="BS44">
        <f t="shared" si="97"/>
        <v>-4.6853814731359036E-2</v>
      </c>
      <c r="BT44">
        <f t="shared" si="97"/>
        <v>-4.1522197774251396E-2</v>
      </c>
      <c r="BU44">
        <f t="shared" si="97"/>
        <v>-3.6786169186413274E-2</v>
      </c>
      <c r="BV44">
        <f t="shared" si="97"/>
        <v>-3.2581566733918578E-2</v>
      </c>
      <c r="BW44">
        <f t="shared" si="97"/>
        <v>-2.8850635097298395E-2</v>
      </c>
      <c r="BX44">
        <f t="shared" si="97"/>
        <v>-2.5541494786898756E-2</v>
      </c>
      <c r="BY44">
        <f t="shared" si="97"/>
        <v>-2.2607630772416412E-2</v>
      </c>
      <c r="BZ44">
        <f t="shared" si="97"/>
        <v>-2.0007406365579801E-2</v>
      </c>
      <c r="CA44">
        <f t="shared" si="97"/>
        <v>-1.7703605925306093E-2</v>
      </c>
      <c r="CB44">
        <f t="shared" si="97"/>
        <v>-1.5663008396496796E-2</v>
      </c>
      <c r="CC44">
        <f t="shared" si="97"/>
        <v>-1.3855992487956154E-2</v>
      </c>
      <c r="CD44">
        <f t="shared" si="97"/>
        <v>-1.2256173384794218E-2</v>
      </c>
      <c r="CE44">
        <f t="shared" si="97"/>
        <v>-1.0840070223628233E-2</v>
      </c>
      <c r="CF44">
        <f t="shared" si="97"/>
        <v>-9.5868030882668258E-3</v>
      </c>
      <c r="CG44">
        <f t="shared" si="97"/>
        <v>-8.477817968985701E-3</v>
      </c>
    </row>
    <row r="45" spans="1:85">
      <c r="D45" t="s">
        <v>36</v>
      </c>
      <c r="E45">
        <f>LN(E$31)</f>
        <v>-3.4040788182473101</v>
      </c>
      <c r="F45">
        <f t="shared" ref="F45:BQ45" si="98">LN(F$31)</f>
        <v>-3.3518699480454308</v>
      </c>
      <c r="G45">
        <f t="shared" si="98"/>
        <v>-3.2997598301709914</v>
      </c>
      <c r="H45">
        <f t="shared" si="98"/>
        <v>-3.2477535448426815</v>
      </c>
      <c r="I45">
        <f t="shared" si="98"/>
        <v>-3.1958564109438399</v>
      </c>
      <c r="J45">
        <f t="shared" si="98"/>
        <v>-3.1440739947606056</v>
      </c>
      <c r="K45">
        <f t="shared" si="98"/>
        <v>-3.0924121187626286</v>
      </c>
      <c r="L45">
        <f t="shared" si="98"/>
        <v>-3.0408768703896909</v>
      </c>
      <c r="M45">
        <f t="shared" si="98"/>
        <v>-2.9894746108028052</v>
      </c>
      <c r="N45">
        <f t="shared" si="98"/>
        <v>-2.9382119835532943</v>
      </c>
      <c r="O45">
        <f t="shared" si="98"/>
        <v>-2.8870959231179318</v>
      </c>
      <c r="P45">
        <f t="shared" si="98"/>
        <v>-2.8361336632424945</v>
      </c>
      <c r="Q45">
        <f t="shared" si="98"/>
        <v>-2.7853327450300402</v>
      </c>
      <c r="R45">
        <f t="shared" si="98"/>
        <v>-2.7347010247039201</v>
      </c>
      <c r="S45">
        <f t="shared" si="98"/>
        <v>-2.6842466809689811</v>
      </c>
      <c r="T45">
        <f t="shared" si="98"/>
        <v>-2.6339782218876531</v>
      </c>
      <c r="U45">
        <f t="shared" si="98"/>
        <v>-2.5839044911807099</v>
      </c>
      <c r="V45">
        <f t="shared" si="98"/>
        <v>-2.5340346738555115</v>
      </c>
      <c r="W45">
        <f t="shared" si="98"/>
        <v>-2.4843783010575469</v>
      </c>
      <c r="X45">
        <f t="shared" si="98"/>
        <v>-2.4349452540341874</v>
      </c>
      <c r="Y45">
        <f t="shared" si="98"/>
        <v>-2.3857457670928954</v>
      </c>
      <c r="Z45">
        <f t="shared" si="98"/>
        <v>-2.3367904294297399</v>
      </c>
      <c r="AA45">
        <f t="shared" si="98"/>
        <v>-2.2880901856982079</v>
      </c>
      <c r="AB45">
        <f t="shared" si="98"/>
        <v>-2.2396563351830312</v>
      </c>
      <c r="AC45">
        <f t="shared" si="98"/>
        <v>-2.1915005294393319</v>
      </c>
      <c r="AD45">
        <f t="shared" si="98"/>
        <v>-2.1436347682539392</v>
      </c>
      <c r="AE45">
        <f t="shared" si="98"/>
        <v>-2.0960713937835576</v>
      </c>
      <c r="AF45">
        <f t="shared" si="98"/>
        <v>-2.0488230827236835</v>
      </c>
      <c r="AG45">
        <f t="shared" si="98"/>
        <v>-2.001902836363108</v>
      </c>
      <c r="AH45">
        <f t="shared" si="98"/>
        <v>-1.9553239683816874</v>
      </c>
      <c r="AI45">
        <f t="shared" si="98"/>
        <v>-1.9091000902540702</v>
      </c>
      <c r="AJ45">
        <f t="shared" si="98"/>
        <v>-1.8632450941295124</v>
      </c>
      <c r="AK45">
        <f t="shared" si="98"/>
        <v>-1.8177731330679461</v>
      </c>
      <c r="AL45">
        <f t="shared" si="98"/>
        <v>-1.7726985985254005</v>
      </c>
      <c r="AM45">
        <f t="shared" si="98"/>
        <v>-1.728036094997814</v>
      </c>
      <c r="AN45">
        <f t="shared" si="98"/>
        <v>-1.6838004117513996</v>
      </c>
      <c r="AO45">
        <f t="shared" si="98"/>
        <v>-1.6400064915901664</v>
      </c>
      <c r="AP45">
        <f t="shared" si="98"/>
        <v>-1.5966693966369272</v>
      </c>
      <c r="AQ45">
        <f t="shared" si="98"/>
        <v>-1.5538042711332067</v>
      </c>
      <c r="AR45">
        <f t="shared" si="98"/>
        <v>-1.5114263012957139</v>
      </c>
      <c r="AS45">
        <f t="shared" si="98"/>
        <v>-1.4695506723023415</v>
      </c>
      <c r="AT45">
        <f t="shared" si="98"/>
        <v>-1.4281925225186523</v>
      </c>
      <c r="AU45">
        <f t="shared" si="98"/>
        <v>-1.3873668951161668</v>
      </c>
      <c r="AV45">
        <f t="shared" si="98"/>
        <v>-1.3470886872759547</v>
      </c>
      <c r="AW45">
        <f t="shared" si="98"/>
        <v>-1.3073725972144365</v>
      </c>
      <c r="AX45">
        <f t="shared" si="98"/>
        <v>-1.2682330693122539</v>
      </c>
      <c r="AY45">
        <f t="shared" si="98"/>
        <v>-1.2296842376706967</v>
      </c>
      <c r="AZ45">
        <f t="shared" si="98"/>
        <v>-1.1917398684626492</v>
      </c>
      <c r="BA45">
        <f t="shared" si="98"/>
        <v>-1.1544133014853242</v>
      </c>
      <c r="BB45">
        <f t="shared" si="98"/>
        <v>-1.1177173913592116</v>
      </c>
      <c r="BC45">
        <f t="shared" si="98"/>
        <v>-1.0816644488506235</v>
      </c>
      <c r="BD45">
        <f t="shared" si="98"/>
        <v>-1.0462661828229673</v>
      </c>
      <c r="BE45">
        <f t="shared" si="98"/>
        <v>-1.0115336433434112</v>
      </c>
      <c r="BF45">
        <f t="shared" si="98"/>
        <v>-0.97747716648604765</v>
      </c>
      <c r="BG45">
        <f t="shared" si="98"/>
        <v>-0.94410632137918216</v>
      </c>
      <c r="BH45">
        <f t="shared" si="98"/>
        <v>-0.9114298600423606</v>
      </c>
      <c r="BI45">
        <f t="shared" si="98"/>
        <v>-0.87945567054770368</v>
      </c>
      <c r="BJ45">
        <f t="shared" si="98"/>
        <v>-0.8481907340198076</v>
      </c>
      <c r="BK45">
        <f t="shared" si="98"/>
        <v>-0.81764108595884255</v>
      </c>
      <c r="BL45">
        <f t="shared" si="98"/>
        <v>-0.7878117823327706</v>
      </c>
      <c r="BM45">
        <f t="shared" si="98"/>
        <v>-0.75870687083727217</v>
      </c>
      <c r="BN45">
        <f t="shared" si="98"/>
        <v>-0.73032936766672341</v>
      </c>
      <c r="BO45">
        <f t="shared" si="98"/>
        <v>-0.70268124007737243</v>
      </c>
      <c r="BP45">
        <f t="shared" si="98"/>
        <v>-0.67576339495587423</v>
      </c>
      <c r="BQ45">
        <f t="shared" si="98"/>
        <v>-0.64957567353390799</v>
      </c>
      <c r="BR45">
        <f t="shared" ref="BR45:CG45" si="99">LN(BR$31)</f>
        <v>-0.62411685231419678</v>
      </c>
      <c r="BS45">
        <f t="shared" si="99"/>
        <v>-0.59938465019647535</v>
      </c>
      <c r="BT45">
        <f t="shared" si="99"/>
        <v>-0.57537574171541239</v>
      </c>
      <c r="BU45">
        <f t="shared" si="99"/>
        <v>-0.55208577622781063</v>
      </c>
      <c r="BV45">
        <f t="shared" si="99"/>
        <v>-0.52950940281515213</v>
      </c>
      <c r="BW45">
        <f t="shared" si="99"/>
        <v>-0.50764030060115883</v>
      </c>
      <c r="BX45">
        <f t="shared" si="99"/>
        <v>-0.48647121412379196</v>
      </c>
      <c r="BY45">
        <f t="shared" si="99"/>
        <v>-0.46599399334814973</v>
      </c>
      <c r="BZ45">
        <f t="shared" si="99"/>
        <v>-0.44619963786188099</v>
      </c>
      <c r="CA45">
        <f t="shared" si="99"/>
        <v>-0.42707834475869705</v>
      </c>
      <c r="CB45">
        <f t="shared" si="99"/>
        <v>-0.40861955968870012</v>
      </c>
      <c r="CC45">
        <f t="shared" si="99"/>
        <v>-0.39081203053670227</v>
      </c>
      <c r="CD45">
        <f t="shared" si="99"/>
        <v>-0.37364386318140408</v>
      </c>
      <c r="CE45">
        <f t="shared" si="99"/>
        <v>-0.35710257878887303</v>
      </c>
      <c r="CF45">
        <f t="shared" si="99"/>
        <v>-0.34117517210272719</v>
      </c>
      <c r="CG45">
        <f t="shared" si="99"/>
        <v>-0.3258481702100694</v>
      </c>
    </row>
    <row r="46" spans="1:85">
      <c r="D46" t="s">
        <v>37</v>
      </c>
      <c r="E46">
        <f>LN(E$34)</f>
        <v>-4.3475688789118179</v>
      </c>
      <c r="F46">
        <f t="shared" ref="F46:BQ46" si="100">LN(F$34)</f>
        <v>-4.2610159477110727</v>
      </c>
      <c r="G46">
        <f t="shared" si="100"/>
        <v>-4.1745701515061606</v>
      </c>
      <c r="H46">
        <f t="shared" si="100"/>
        <v>-4.0882410122789263</v>
      </c>
      <c r="I46">
        <f t="shared" si="100"/>
        <v>-4.0020388686241013</v>
      </c>
      <c r="J46">
        <f t="shared" si="100"/>
        <v>-3.9159749402120516</v>
      </c>
      <c r="K46">
        <f t="shared" si="100"/>
        <v>-3.8300613962886696</v>
      </c>
      <c r="L46">
        <f t="shared" si="100"/>
        <v>-3.744311428258992</v>
      </c>
      <c r="M46">
        <f t="shared" si="100"/>
        <v>-3.6587393263533334</v>
      </c>
      <c r="N46">
        <f t="shared" si="100"/>
        <v>-3.5733605603154084</v>
      </c>
      <c r="O46">
        <f t="shared" si="100"/>
        <v>-3.4881918639792113</v>
      </c>
      <c r="P46">
        <f t="shared" si="100"/>
        <v>-3.4032513235135076</v>
      </c>
      <c r="Q46">
        <f t="shared" si="100"/>
        <v>-3.3185584690077969</v>
      </c>
      <c r="R46">
        <f t="shared" si="100"/>
        <v>-3.2341343689494697</v>
      </c>
      <c r="S46">
        <f t="shared" si="100"/>
        <v>-3.1500017269967624</v>
      </c>
      <c r="T46">
        <f t="shared" si="100"/>
        <v>-3.0661849802842283</v>
      </c>
      <c r="U46">
        <f t="shared" si="100"/>
        <v>-2.9827103983052452</v>
      </c>
      <c r="V46">
        <f t="shared" si="100"/>
        <v>-2.8996061811986062</v>
      </c>
      <c r="W46">
        <f t="shared" si="100"/>
        <v>-2.8169025560230336</v>
      </c>
      <c r="X46">
        <f t="shared" si="100"/>
        <v>-2.7346318693350238</v>
      </c>
      <c r="Y46">
        <f t="shared" si="100"/>
        <v>-2.6528286740935845</v>
      </c>
      <c r="Z46">
        <f t="shared" si="100"/>
        <v>-2.5715298086032994</v>
      </c>
      <c r="AA46">
        <f t="shared" si="100"/>
        <v>-2.4907744648800789</v>
      </c>
      <c r="AB46">
        <f t="shared" si="100"/>
        <v>-2.4106042434893631</v>
      </c>
      <c r="AC46">
        <f t="shared" si="100"/>
        <v>-2.331063191574732</v>
      </c>
      <c r="AD46">
        <f t="shared" si="100"/>
        <v>-2.252197820479152</v>
      </c>
      <c r="AE46">
        <f t="shared" si="100"/>
        <v>-2.1740570990782051</v>
      </c>
      <c r="AF46">
        <f t="shared" si="100"/>
        <v>-2.096692418714778</v>
      </c>
      <c r="AG46">
        <f t="shared" si="100"/>
        <v>-2.0201575254716082</v>
      </c>
      <c r="AH46">
        <f t="shared" si="100"/>
        <v>-1.9445084154685623</v>
      </c>
      <c r="AI46">
        <f t="shared" si="100"/>
        <v>-1.8698031889547921</v>
      </c>
      <c r="AJ46">
        <f t="shared" si="100"/>
        <v>-1.7961018592124556</v>
      </c>
      <c r="AK46">
        <f t="shared" si="100"/>
        <v>-1.723466112728399</v>
      </c>
      <c r="AL46">
        <f t="shared" si="100"/>
        <v>-1.6519590177504579</v>
      </c>
      <c r="AM46">
        <f t="shared" si="100"/>
        <v>-1.5816446792474286</v>
      </c>
      <c r="AN46">
        <f t="shared" si="100"/>
        <v>-1.5125878394494849</v>
      </c>
      <c r="AO46">
        <f t="shared" si="100"/>
        <v>-1.4448534245594811</v>
      </c>
      <c r="AP46">
        <f t="shared" si="100"/>
        <v>-1.3785060398804077</v>
      </c>
      <c r="AQ46">
        <f t="shared" si="100"/>
        <v>-1.3136094174664543</v>
      </c>
      <c r="AR46">
        <f t="shared" si="100"/>
        <v>-1.250225822420141</v>
      </c>
      <c r="AS46">
        <f t="shared" si="100"/>
        <v>-1.1884154260493456</v>
      </c>
      <c r="AT46">
        <f t="shared" si="100"/>
        <v>-1.1282356561688296</v>
      </c>
      <c r="AU46">
        <f t="shared" si="100"/>
        <v>-1.0697405367668369</v>
      </c>
      <c r="AV46">
        <f t="shared" si="100"/>
        <v>-1.0129800309329675</v>
      </c>
      <c r="AW46">
        <f t="shared" si="100"/>
        <v>-0.95799940223036439</v>
      </c>
      <c r="AX46">
        <f t="shared" si="100"/>
        <v>-0.90483861047209213</v>
      </c>
      <c r="AY46">
        <f t="shared" si="100"/>
        <v>-0.85353175802600845</v>
      </c>
      <c r="AZ46">
        <f t="shared" si="100"/>
        <v>-0.8041066022521105</v>
      </c>
      <c r="BA46">
        <f t="shared" si="100"/>
        <v>-0.75658414843909683</v>
      </c>
      <c r="BB46">
        <f t="shared" si="100"/>
        <v>-0.71097833566779645</v>
      </c>
      <c r="BC46">
        <f t="shared" si="100"/>
        <v>-0.66729582545362298</v>
      </c>
      <c r="BD46">
        <f t="shared" si="100"/>
        <v>-0.62553589992227299</v>
      </c>
      <c r="BE46">
        <f t="shared" si="100"/>
        <v>-0.58569047280813713</v>
      </c>
      <c r="BF46">
        <f t="shared" si="100"/>
        <v>-0.54774421291900321</v>
      </c>
      <c r="BG46">
        <f t="shared" si="100"/>
        <v>-0.51167477608447454</v>
      </c>
      <c r="BH46">
        <f t="shared" si="100"/>
        <v>-0.4774531381981974</v>
      </c>
      <c r="BI46">
        <f t="shared" si="100"/>
        <v>-0.44504401895652068</v>
      </c>
      <c r="BJ46">
        <f t="shared" si="100"/>
        <v>-0.41440638343681629</v>
      </c>
      <c r="BK46">
        <f t="shared" si="100"/>
        <v>-0.38549400685236279</v>
      </c>
      <c r="BL46">
        <f t="shared" si="100"/>
        <v>-0.3582560867230416</v>
      </c>
      <c r="BM46">
        <f t="shared" si="100"/>
        <v>-0.33263788631764413</v>
      </c>
      <c r="BN46">
        <f t="shared" si="100"/>
        <v>-0.30858139351368868</v>
      </c>
      <c r="BO46">
        <f t="shared" si="100"/>
        <v>-0.28602598010529368</v>
      </c>
      <c r="BP46">
        <f t="shared" si="100"/>
        <v>-0.26490904796185694</v>
      </c>
      <c r="BQ46">
        <f t="shared" si="100"/>
        <v>-0.24516665017657219</v>
      </c>
      <c r="BR46">
        <f t="shared" ref="BR46:CG46" si="101">LN(BR$34)</f>
        <v>-0.22673407731553943</v>
      </c>
      <c r="BS46">
        <f t="shared" si="101"/>
        <v>-0.2095464009614581</v>
      </c>
      <c r="BT46">
        <f t="shared" si="101"/>
        <v>-0.19353896882942281</v>
      </c>
      <c r="BU46">
        <f t="shared" si="101"/>
        <v>-0.1786478477229583</v>
      </c>
      <c r="BV46">
        <f t="shared" si="101"/>
        <v>-0.16481021242396199</v>
      </c>
      <c r="BW46">
        <f t="shared" si="101"/>
        <v>-0.1519646802202157</v>
      </c>
      <c r="BX46">
        <f t="shared" si="101"/>
        <v>-0.14005159213874177</v>
      </c>
      <c r="BY46">
        <f t="shared" si="101"/>
        <v>-0.12901324306089498</v>
      </c>
      <c r="BZ46">
        <f t="shared" si="101"/>
        <v>-0.11879406374914994</v>
      </c>
      <c r="CA46">
        <f t="shared" si="101"/>
        <v>-0.10934075843102603</v>
      </c>
      <c r="CB46">
        <f t="shared" si="101"/>
        <v>-0.10060240198555551</v>
      </c>
      <c r="CC46">
        <f t="shared" si="101"/>
        <v>-9.253050099013678E-2</v>
      </c>
      <c r="CD46">
        <f t="shared" si="101"/>
        <v>-8.507902294073609E-2</v>
      </c>
      <c r="CE46">
        <f t="shared" si="101"/>
        <v>-7.8204397886543486E-2</v>
      </c>
      <c r="CF46">
        <f t="shared" si="101"/>
        <v>-7.1865496550177835E-2</v>
      </c>
      <c r="CG46">
        <f t="shared" si="101"/>
        <v>-6.6023588762640986E-2</v>
      </c>
    </row>
    <row r="47" spans="1:85">
      <c r="D47" t="s">
        <v>38</v>
      </c>
      <c r="E47">
        <f>SUM(E38:E46)</f>
        <v>-71.325261641557546</v>
      </c>
      <c r="F47">
        <f t="shared" ref="F47:BQ47" si="102">SUM(F38:F46)</f>
        <v>-69.609615486925918</v>
      </c>
      <c r="G47">
        <f>SUM(G38:G46)</f>
        <v>-67.90457016727953</v>
      </c>
      <c r="H47">
        <f t="shared" si="102"/>
        <v>-66.210177681831738</v>
      </c>
      <c r="I47">
        <f t="shared" si="102"/>
        <v>-64.526495046172101</v>
      </c>
      <c r="J47">
        <f t="shared" si="102"/>
        <v>-62.853584839586418</v>
      </c>
      <c r="K47">
        <f t="shared" si="102"/>
        <v>-61.191515819725318</v>
      </c>
      <c r="L47">
        <f t="shared" si="102"/>
        <v>-59.540363613700293</v>
      </c>
      <c r="M47">
        <f t="shared" si="102"/>
        <v>-57.900211495947865</v>
      </c>
      <c r="N47">
        <f t="shared" si="102"/>
        <v>-56.271151264626823</v>
      </c>
      <c r="O47">
        <f t="shared" si="102"/>
        <v>-54.653284229911655</v>
      </c>
      <c r="P47">
        <f t="shared" si="102"/>
        <v>-53.046722329327174</v>
      </c>
      <c r="Q47">
        <f t="shared" si="102"/>
        <v>-51.451589387242841</v>
      </c>
      <c r="R47">
        <f>SUM(R38:R46)</f>
        <v>-49.868022537807732</v>
      </c>
      <c r="S47">
        <f t="shared" si="102"/>
        <v>-48.296173832948696</v>
      </c>
      <c r="T47">
        <f t="shared" si="102"/>
        <v>-46.736212059548372</v>
      </c>
      <c r="U47">
        <f t="shared" si="102"/>
        <v>-45.188324792521321</v>
      </c>
      <c r="V47">
        <f t="shared" si="102"/>
        <v>-43.652720713137512</v>
      </c>
      <c r="W47">
        <f t="shared" si="102"/>
        <v>-42.129632224494102</v>
      </c>
      <c r="X47">
        <f t="shared" si="102"/>
        <v>-40.619318398343786</v>
      </c>
      <c r="Y47">
        <f t="shared" si="102"/>
        <v>-39.122068289336823</v>
      </c>
      <c r="Z47">
        <f t="shared" si="102"/>
        <v>-37.638204653836681</v>
      </c>
      <c r="AA47">
        <f t="shared" si="102"/>
        <v>-36.168088110484781</v>
      </c>
      <c r="AB47">
        <f t="shared" si="102"/>
        <v>-34.712121778236565</v>
      </c>
      <c r="AC47">
        <f t="shared" si="102"/>
        <v>-33.270756424324638</v>
      </c>
      <c r="AD47">
        <f t="shared" si="102"/>
        <v>-31.844496149378109</v>
      </c>
      <c r="AE47">
        <f t="shared" si="102"/>
        <v>-30.433904630100717</v>
      </c>
      <c r="AF47">
        <f t="shared" si="102"/>
        <v>-29.039611932948869</v>
      </c>
      <c r="AG47">
        <f t="shared" si="102"/>
        <v>-27.662321908780079</v>
      </c>
      <c r="AH47">
        <f t="shared" si="102"/>
        <v>-26.302820186077589</v>
      </c>
      <c r="AI47">
        <f t="shared" si="102"/>
        <v>-24.961982813759981</v>
      </c>
      <c r="AJ47">
        <f t="shared" si="102"/>
        <v>-23.640785690423012</v>
      </c>
      <c r="AK47">
        <f t="shared" si="102"/>
        <v>-22.340315101567903</v>
      </c>
      <c r="AL47">
        <f t="shared" si="102"/>
        <v>-21.061780047793629</v>
      </c>
      <c r="AM47">
        <f t="shared" si="102"/>
        <v>-19.806527710678136</v>
      </c>
      <c r="AN47">
        <f t="shared" si="102"/>
        <v>-18.576064562770402</v>
      </c>
      <c r="AO47">
        <f t="shared" si="102"/>
        <v>-17.372087563005238</v>
      </c>
      <c r="AP47">
        <f t="shared" si="102"/>
        <v>-16.196532945420124</v>
      </c>
      <c r="AQ47">
        <f t="shared" si="102"/>
        <v>-15.05165463852685</v>
      </c>
      <c r="AR47">
        <f t="shared" si="102"/>
        <v>-13.940150277934611</v>
      </c>
      <c r="AS47">
        <f t="shared" si="102"/>
        <v>-12.865358581517938</v>
      </c>
      <c r="AT47">
        <f t="shared" si="102"/>
        <v>-11.831552097675988</v>
      </c>
      <c r="AU47">
        <f t="shared" si="102"/>
        <v>-10.84432990062651</v>
      </c>
      <c r="AV47">
        <f t="shared" si="102"/>
        <v>-9.9110475477446034</v>
      </c>
      <c r="AW47">
        <f t="shared" si="102"/>
        <v>-9.0410708368455115</v>
      </c>
      <c r="AX47">
        <f t="shared" si="102"/>
        <v>-8.2454166532802997</v>
      </c>
      <c r="AY47">
        <f t="shared" si="102"/>
        <v>-7.5352389892436342</v>
      </c>
      <c r="AZ47">
        <f t="shared" si="102"/>
        <v>-6.9190574176595696</v>
      </c>
      <c r="BA47">
        <f t="shared" si="102"/>
        <v>-6.3997737972760449</v>
      </c>
      <c r="BB47">
        <f t="shared" si="102"/>
        <v>-5.9733804175184941</v>
      </c>
      <c r="BC47">
        <f t="shared" si="102"/>
        <v>-5.6303609162125872</v>
      </c>
      <c r="BD47">
        <f t="shared" si="102"/>
        <v>-5.3587370473928493</v>
      </c>
      <c r="BE47">
        <f t="shared" si="102"/>
        <v>-5.14685615172748</v>
      </c>
      <c r="BF47">
        <f t="shared" si="102"/>
        <v>-4.9848983434668828</v>
      </c>
      <c r="BG47">
        <f t="shared" si="102"/>
        <v>-4.8652235806413007</v>
      </c>
      <c r="BH47">
        <f t="shared" si="102"/>
        <v>-4.7821039118624613</v>
      </c>
      <c r="BI47">
        <f t="shared" si="102"/>
        <v>-4.731275918937504</v>
      </c>
      <c r="BJ47">
        <f t="shared" si="102"/>
        <v>-4.7095262338166339</v>
      </c>
      <c r="BK47">
        <f t="shared" si="102"/>
        <v>-4.7143741889445705</v>
      </c>
      <c r="BL47">
        <f t="shared" si="102"/>
        <v>-4.7438492626905466</v>
      </c>
      <c r="BM47">
        <f t="shared" si="102"/>
        <v>-4.7963414043483619</v>
      </c>
      <c r="BN47">
        <f t="shared" si="102"/>
        <v>-4.8705019466093624</v>
      </c>
      <c r="BO47">
        <f t="shared" si="102"/>
        <v>-4.9651779144936734</v>
      </c>
      <c r="BP47">
        <f t="shared" si="102"/>
        <v>-5.0793678689646358</v>
      </c>
      <c r="BQ47">
        <f t="shared" si="102"/>
        <v>-5.212191533984198</v>
      </c>
      <c r="BR47">
        <f t="shared" ref="BR47:CG47" si="103">SUM(BR38:BR46)</f>
        <v>-5.3628682777101062</v>
      </c>
      <c r="BS47">
        <f t="shared" si="103"/>
        <v>-5.5307013492897248</v>
      </c>
      <c r="BT47">
        <f t="shared" si="103"/>
        <v>-5.7150659265669352</v>
      </c>
      <c r="BU47">
        <f t="shared" si="103"/>
        <v>-5.9153997475328293</v>
      </c>
      <c r="BV47">
        <f t="shared" si="103"/>
        <v>-6.1311955428751519</v>
      </c>
      <c r="BW47">
        <f t="shared" si="103"/>
        <v>-6.3619947631825662</v>
      </c>
      <c r="BX47">
        <f t="shared" si="103"/>
        <v>-6.6073822672667957</v>
      </c>
      <c r="BY47">
        <f t="shared" si="103"/>
        <v>-6.8669817474588655</v>
      </c>
      <c r="BZ47">
        <f t="shared" si="103"/>
        <v>-7.1404517378107215</v>
      </c>
      <c r="CA47">
        <f>SUM(CA38:CA46)</f>
        <v>-7.4274820966249644</v>
      </c>
      <c r="CB47">
        <f t="shared" si="103"/>
        <v>-7.7277908846777263</v>
      </c>
      <c r="CC47">
        <f t="shared" si="103"/>
        <v>-8.0411215804871539</v>
      </c>
      <c r="CD47">
        <f t="shared" si="103"/>
        <v>-8.3672405875229749</v>
      </c>
      <c r="CE47">
        <f t="shared" si="103"/>
        <v>-8.7059349975824531</v>
      </c>
      <c r="CF47">
        <f>SUM(CF38:CF46)</f>
        <v>-9.0570105811112249</v>
      </c>
      <c r="CG47">
        <f t="shared" si="103"/>
        <v>-9.4202899799590654</v>
      </c>
    </row>
    <row r="49" spans="1:10">
      <c r="A49" s="2"/>
      <c r="B49" s="2"/>
      <c r="C49" s="2"/>
      <c r="D49" t="s">
        <v>39</v>
      </c>
      <c r="E49">
        <f>MAX(E47:CG47)</f>
        <v>-4.7095262338166339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1.7</v>
      </c>
    </row>
    <row r="52" spans="1:10">
      <c r="D52" t="s">
        <v>42</v>
      </c>
      <c r="E52">
        <f>1.7^2*B13^2*J52*(1-J52)</f>
        <v>0.17708827454264475</v>
      </c>
      <c r="F52" s="3" t="s">
        <v>51</v>
      </c>
      <c r="G52" s="3"/>
      <c r="H52" s="3"/>
      <c r="I52" s="3"/>
      <c r="J52">
        <f>INDEX(E13:CG13,MATCH(E50,E3:CG3,0))</f>
        <v>0.99251341966591833</v>
      </c>
    </row>
    <row r="53" spans="1:10">
      <c r="D53" t="s">
        <v>44</v>
      </c>
      <c r="E53">
        <f>1.7^2*B16^2*J53*(1-J53)</f>
        <v>9.8073930696658679E-2</v>
      </c>
      <c r="F53" s="3" t="s">
        <v>52</v>
      </c>
      <c r="G53" s="3"/>
      <c r="H53" s="3"/>
      <c r="I53" s="3"/>
      <c r="J53">
        <f>INDEX(E16:CG16,MATCH(E50,E3:CG3,0))</f>
        <v>0.74159930194637891</v>
      </c>
    </row>
    <row r="54" spans="1:10">
      <c r="D54" t="s">
        <v>45</v>
      </c>
      <c r="E54">
        <f>1.7^2*B19^2*J54*(1-J54)</f>
        <v>0.22770992938018181</v>
      </c>
      <c r="F54" s="3" t="s">
        <v>53</v>
      </c>
      <c r="G54" s="3"/>
      <c r="H54" s="3"/>
      <c r="I54" s="3"/>
      <c r="J54">
        <f>INDEX(E5:CG5,MATCH(E50,E3:CG3,0))</f>
        <v>0.92005026101042453</v>
      </c>
    </row>
    <row r="55" spans="1:10">
      <c r="D55" t="s">
        <v>46</v>
      </c>
      <c r="E55">
        <f>1.7^2*B22^2*J55*(1-J55)</f>
        <v>0.34319413931553877</v>
      </c>
      <c r="F55" s="3" t="s">
        <v>56</v>
      </c>
      <c r="G55" s="3"/>
      <c r="H55" s="3"/>
      <c r="I55" s="3"/>
      <c r="J55">
        <f>INDEX(E22:CG22,MATCH(E50,E3:CG3,0))</f>
        <v>0.64012337245356221</v>
      </c>
    </row>
    <row r="56" spans="1:10">
      <c r="D56" t="s">
        <v>47</v>
      </c>
      <c r="E56">
        <f>1.7^2*B25^2*J56*(1-J56)</f>
        <v>0.3961048555252682</v>
      </c>
      <c r="F56" s="3" t="s">
        <v>57</v>
      </c>
      <c r="G56" s="3"/>
      <c r="H56" s="3"/>
      <c r="I56" s="3"/>
      <c r="J56">
        <f>INDEX(E25:CG25,MATCH(E50,E3:CG3,0))</f>
        <v>0.89490245795471735</v>
      </c>
    </row>
    <row r="57" spans="1:10">
      <c r="D57" t="s">
        <v>48</v>
      </c>
      <c r="E57">
        <f>1.7^2*B28^2*J57*(1-J57)</f>
        <v>0.1693212400327373</v>
      </c>
      <c r="F57" s="3" t="s">
        <v>58</v>
      </c>
      <c r="G57" s="3"/>
      <c r="H57" s="3"/>
      <c r="I57" s="3"/>
      <c r="J57">
        <f>INDEX(E28:CG28,MATCH(E50,E3:CG3,0))</f>
        <v>0.87278350037407715</v>
      </c>
    </row>
    <row r="58" spans="1:10">
      <c r="D58" t="s">
        <v>49</v>
      </c>
      <c r="E58">
        <f>1.7^2*B31^2*J58*(1-J58)</f>
        <v>7.153701521326547E-2</v>
      </c>
      <c r="F58" s="3" t="s">
        <v>59</v>
      </c>
      <c r="G58" s="3"/>
      <c r="H58" s="3"/>
      <c r="I58" s="3"/>
      <c r="J58">
        <f>INDEX(E31:CG31,MATCH(E50,E3:CG3,0))</f>
        <v>0.42818893922590617</v>
      </c>
    </row>
    <row r="59" spans="1:10">
      <c r="D59" t="s">
        <v>50</v>
      </c>
      <c r="E59">
        <f>1.7^2*B34^2*J59*(1-J59)</f>
        <v>0.17256407566191131</v>
      </c>
      <c r="F59" s="3" t="s">
        <v>60</v>
      </c>
      <c r="G59" s="3"/>
      <c r="H59" s="3"/>
      <c r="I59" s="3"/>
      <c r="J59">
        <f>INDEX(E34:CG34,MATCH(E50,E3:CG3,0))</f>
        <v>0.66073238600153184</v>
      </c>
    </row>
    <row r="60" spans="1:10">
      <c r="D60" t="s">
        <v>54</v>
      </c>
      <c r="E60">
        <f>SUM(E52:E59)</f>
        <v>1.6555934603682063</v>
      </c>
    </row>
    <row r="61" spans="1:10">
      <c r="D61" t="s">
        <v>55</v>
      </c>
      <c r="E61">
        <f>1/SQRT(E60)</f>
        <v>0.77718274327394576</v>
      </c>
    </row>
    <row r="71" spans="4:85">
      <c r="D71" t="s">
        <v>61</v>
      </c>
      <c r="E71">
        <f>LN(E7)</f>
        <v>-16.505275172672516</v>
      </c>
      <c r="F71">
        <f t="shared" ref="F71:BQ71" si="104">LN(F7)</f>
        <v>-15.934427865372625</v>
      </c>
      <c r="G71">
        <f t="shared" si="104"/>
        <v>-15.373599319762969</v>
      </c>
      <c r="H71">
        <f>LN(H7)</f>
        <v>-14.822793139828512</v>
      </c>
      <c r="I71">
        <f t="shared" si="104"/>
        <v>-14.282013620651846</v>
      </c>
      <c r="J71">
        <f t="shared" si="104"/>
        <v>-13.751265880431442</v>
      </c>
      <c r="K71">
        <f t="shared" si="104"/>
        <v>-13.230556017505778</v>
      </c>
      <c r="L71">
        <f t="shared" si="104"/>
        <v>-12.719891297029974</v>
      </c>
      <c r="M71">
        <f t="shared" si="104"/>
        <v>-12.219280372776971</v>
      </c>
      <c r="N71">
        <f t="shared" si="104"/>
        <v>-11.728733550491105</v>
      </c>
      <c r="O71">
        <f t="shared" si="104"/>
        <v>-11.248263100321678</v>
      </c>
      <c r="P71">
        <f t="shared" si="104"/>
        <v>-10.777883627118769</v>
      </c>
      <c r="Q71">
        <f t="shared" si="104"/>
        <v>-10.317612508790484</v>
      </c>
      <c r="R71">
        <f t="shared" si="104"/>
        <v>-9.8674704144989622</v>
      </c>
      <c r="S71">
        <f t="shared" si="104"/>
        <v>-9.4274819161985413</v>
      </c>
      <c r="T71">
        <f t="shared" si="104"/>
        <v>-8.9976762088607973</v>
      </c>
      <c r="U71">
        <f t="shared" si="104"/>
        <v>-8.5780879566250299</v>
      </c>
      <c r="V71">
        <f t="shared" si="104"/>
        <v>-8.1687582839546184</v>
      </c>
      <c r="W71">
        <f t="shared" si="104"/>
        <v>-7.7697359325031394</v>
      </c>
      <c r="X71">
        <f t="shared" si="104"/>
        <v>-7.3810786055484954</v>
      </c>
      <c r="Y71">
        <f t="shared" si="104"/>
        <v>-7.0028545221728997</v>
      </c>
      <c r="Z71">
        <f t="shared" si="104"/>
        <v>-6.6351442023326586</v>
      </c>
      <c r="AA71">
        <f t="shared" si="104"/>
        <v>-6.2780425008614698</v>
      </c>
      <c r="AB71">
        <f t="shared" si="104"/>
        <v>-5.9316609023302425</v>
      </c>
      <c r="AC71">
        <f t="shared" si="104"/>
        <v>-5.5961300783122905</v>
      </c>
      <c r="AD71">
        <f t="shared" si="104"/>
        <v>-5.2716026924433868</v>
      </c>
      <c r="AE71">
        <f t="shared" si="104"/>
        <v>-4.9582564149189361</v>
      </c>
      <c r="AF71">
        <f t="shared" si="104"/>
        <v>-4.6562970747725316</v>
      </c>
      <c r="AG71">
        <f t="shared" si="104"/>
        <v>-4.3659618335617969</v>
      </c>
      <c r="AH71">
        <f t="shared" si="104"/>
        <v>-4.0875222066338575</v>
      </c>
      <c r="AI71">
        <f t="shared" si="104"/>
        <v>-3.8212866879441103</v>
      </c>
      <c r="AJ71">
        <f t="shared" si="104"/>
        <v>-3.5676026538403489</v>
      </c>
      <c r="AK71">
        <f t="shared" si="104"/>
        <v>-3.3268571364768946</v>
      </c>
      <c r="AL71">
        <f t="shared" si="104"/>
        <v>-3.0994759800987559</v>
      </c>
      <c r="AM71">
        <f t="shared" si="104"/>
        <v>-2.8859208413959871</v>
      </c>
      <c r="AN71">
        <f t="shared" si="104"/>
        <v>-2.6866834932011896</v>
      </c>
      <c r="AO71">
        <f t="shared" si="104"/>
        <v>-2.5022769682617372</v>
      </c>
      <c r="AP71">
        <f t="shared" si="104"/>
        <v>-2.3332232649481486</v>
      </c>
      <c r="AQ71">
        <f t="shared" si="104"/>
        <v>-2.1800376473196805</v>
      </c>
      <c r="AR71">
        <f t="shared" si="104"/>
        <v>-2.0432100026180375</v>
      </c>
      <c r="AS71">
        <f t="shared" si="104"/>
        <v>-1.9231842294581751</v>
      </c>
      <c r="AT71">
        <f t="shared" si="104"/>
        <v>-1.8203371384548634</v>
      </c>
      <c r="AU71">
        <f t="shared" si="104"/>
        <v>-1.7349587397435084</v>
      </c>
      <c r="AV71">
        <f t="shared" si="104"/>
        <v>-1.6672359474543503</v>
      </c>
      <c r="AW71">
        <f t="shared" si="104"/>
        <v>-1.6172415600214318</v>
      </c>
      <c r="AX71">
        <f t="shared" si="104"/>
        <v>-1.5849298587555132</v>
      </c>
      <c r="AY71">
        <f t="shared" si="104"/>
        <v>-1.5701393791859599</v>
      </c>
      <c r="AZ71">
        <f t="shared" si="104"/>
        <v>-1.5726025048329673</v>
      </c>
      <c r="BA71">
        <f t="shared" si="104"/>
        <v>-1.591960702408906</v>
      </c>
      <c r="BB71">
        <f t="shared" si="104"/>
        <v>-1.6277836287642986</v>
      </c>
      <c r="BC71">
        <f t="shared" si="104"/>
        <v>-1.6795900878678875</v>
      </c>
      <c r="BD71">
        <f t="shared" si="104"/>
        <v>-1.7468689025980955</v>
      </c>
      <c r="BE71">
        <f t="shared" si="104"/>
        <v>-1.8290981146719894</v>
      </c>
      <c r="BF71">
        <f t="shared" si="104"/>
        <v>-1.9257614188143817</v>
      </c>
      <c r="BG71">
        <f t="shared" si="104"/>
        <v>-2.0363612556946595</v>
      </c>
      <c r="BH71">
        <f t="shared" si="104"/>
        <v>-2.1604284421215483</v>
      </c>
      <c r="BI71">
        <f t="shared" si="104"/>
        <v>-2.2975285566959394</v>
      </c>
      <c r="BJ71">
        <f t="shared" si="104"/>
        <v>-2.4472655121029012</v>
      </c>
      <c r="BK71">
        <f t="shared" si="104"/>
        <v>-2.6092828451026056</v>
      </c>
      <c r="BL71">
        <f t="shared" si="104"/>
        <v>-2.783263268909463</v>
      </c>
      <c r="BM71">
        <f t="shared" si="104"/>
        <v>-2.9689269897081987</v>
      </c>
      <c r="BN71">
        <f t="shared" si="104"/>
        <v>-3.1660292156101408</v>
      </c>
      <c r="BO71">
        <f t="shared" si="104"/>
        <v>-3.3743572020463946</v>
      </c>
      <c r="BP71">
        <f t="shared" si="104"/>
        <v>-3.5937270953566909</v>
      </c>
      <c r="BQ71">
        <f t="shared" si="104"/>
        <v>-3.8239807634308165</v>
      </c>
      <c r="BR71">
        <f t="shared" ref="BR71:CF71" si="105">LN(BR7)</f>
        <v>-4.0649827418138385</v>
      </c>
      <c r="BS71">
        <f t="shared" si="105"/>
        <v>-4.3166173761272599</v>
      </c>
      <c r="BT71">
        <f t="shared" si="105"/>
        <v>-4.5787862058926363</v>
      </c>
      <c r="BU71">
        <f t="shared" si="105"/>
        <v>-4.8514056090796176</v>
      </c>
      <c r="BV71">
        <f t="shared" si="105"/>
        <v>-5.1344047089666454</v>
      </c>
      <c r="BW71">
        <f t="shared" si="105"/>
        <v>-5.4277235333462714</v>
      </c>
      <c r="BX71">
        <f t="shared" si="105"/>
        <v>-5.7313114091296464</v>
      </c>
      <c r="BY71">
        <f t="shared" si="105"/>
        <v>-6.045125571704804</v>
      </c>
      <c r="BZ71">
        <f t="shared" si="105"/>
        <v>-6.3691299669662405</v>
      </c>
      <c r="CA71">
        <f t="shared" si="105"/>
        <v>-6.7032942239942495</v>
      </c>
      <c r="CB71">
        <f t="shared" si="105"/>
        <v>-7.047592777362409</v>
      </c>
      <c r="CC71">
        <f t="shared" si="105"/>
        <v>-7.402004119593248</v>
      </c>
      <c r="CD71">
        <f t="shared" si="105"/>
        <v>-7.7665101660910691</v>
      </c>
      <c r="CE71">
        <f t="shared" si="105"/>
        <v>-8.1410957167740836</v>
      </c>
      <c r="CF71">
        <f t="shared" si="105"/>
        <v>-8.5257480004881501</v>
      </c>
      <c r="CG71">
        <f>LN(CG7)</f>
        <v>-8.9204562900407449</v>
      </c>
    </row>
    <row r="72" spans="4:85">
      <c r="D72" t="s">
        <v>62</v>
      </c>
      <c r="E72">
        <f>LN(E8)</f>
        <v>-8.9194459981525149</v>
      </c>
      <c r="F72">
        <f t="shared" ref="F72:BQ72" si="106">LN(F8)</f>
        <v>-8.5245435908526268</v>
      </c>
      <c r="G72">
        <f t="shared" si="106"/>
        <v>-8.1396599452429701</v>
      </c>
      <c r="H72">
        <f t="shared" si="106"/>
        <v>-7.7647986653085121</v>
      </c>
      <c r="I72">
        <f t="shared" si="106"/>
        <v>-7.3999640461318474</v>
      </c>
      <c r="J72">
        <f t="shared" si="106"/>
        <v>-7.0451612059114428</v>
      </c>
      <c r="K72">
        <f t="shared" si="106"/>
        <v>-6.7003962429857777</v>
      </c>
      <c r="L72">
        <f t="shared" si="106"/>
        <v>-6.365676422509976</v>
      </c>
      <c r="M72">
        <f t="shared" si="106"/>
        <v>-6.0410103982569723</v>
      </c>
      <c r="N72">
        <f t="shared" si="106"/>
        <v>-5.7264084759711062</v>
      </c>
      <c r="O72">
        <f t="shared" si="106"/>
        <v>-5.4218829258016781</v>
      </c>
      <c r="P72">
        <f t="shared" si="106"/>
        <v>-5.1274483525987691</v>
      </c>
      <c r="Q72">
        <f t="shared" si="106"/>
        <v>-4.8431221342704855</v>
      </c>
      <c r="R72">
        <f t="shared" si="106"/>
        <v>-4.5689249399789622</v>
      </c>
      <c r="S72">
        <f t="shared" si="106"/>
        <v>-4.3048813416785414</v>
      </c>
      <c r="T72">
        <f t="shared" si="106"/>
        <v>-4.0510205343407986</v>
      </c>
      <c r="U72">
        <f t="shared" si="106"/>
        <v>-3.8073771821050304</v>
      </c>
      <c r="V72">
        <f t="shared" si="106"/>
        <v>-3.57399240943462</v>
      </c>
      <c r="W72">
        <f t="shared" si="106"/>
        <v>-3.350914957983139</v>
      </c>
      <c r="X72">
        <f t="shared" si="106"/>
        <v>-3.1382025310284956</v>
      </c>
      <c r="Y72">
        <f t="shared" si="106"/>
        <v>-2.9359233476529001</v>
      </c>
      <c r="Z72">
        <f t="shared" si="106"/>
        <v>-2.7441579278126587</v>
      </c>
      <c r="AA72">
        <f t="shared" si="106"/>
        <v>-2.5630011263414691</v>
      </c>
      <c r="AB72">
        <f t="shared" si="106"/>
        <v>-2.3925644278102434</v>
      </c>
      <c r="AC72">
        <f t="shared" si="106"/>
        <v>-2.2329785037922911</v>
      </c>
      <c r="AD72">
        <f t="shared" si="106"/>
        <v>-2.0843960179233867</v>
      </c>
      <c r="AE72">
        <f t="shared" si="106"/>
        <v>-1.9469946403989367</v>
      </c>
      <c r="AF72">
        <f t="shared" si="106"/>
        <v>-1.8209802002525322</v>
      </c>
      <c r="AG72">
        <f t="shared" si="106"/>
        <v>-1.7065898590417976</v>
      </c>
      <c r="AH72">
        <f t="shared" si="106"/>
        <v>-1.6040951321138577</v>
      </c>
      <c r="AI72">
        <f t="shared" si="106"/>
        <v>-1.5138045134241109</v>
      </c>
      <c r="AJ72">
        <f t="shared" si="106"/>
        <v>-1.4360653793203497</v>
      </c>
      <c r="AK72">
        <f t="shared" si="106"/>
        <v>-1.3712647619568945</v>
      </c>
      <c r="AL72">
        <f t="shared" si="106"/>
        <v>-1.3198285055787566</v>
      </c>
      <c r="AM72">
        <f t="shared" si="106"/>
        <v>-1.2822182668759874</v>
      </c>
      <c r="AN72">
        <f t="shared" si="106"/>
        <v>-1.25892581868119</v>
      </c>
      <c r="AO72">
        <f t="shared" si="106"/>
        <v>-1.2504641937417373</v>
      </c>
      <c r="AP72">
        <f t="shared" si="106"/>
        <v>-1.2573553904281487</v>
      </c>
      <c r="AQ72">
        <f t="shared" si="106"/>
        <v>-1.2801146727996808</v>
      </c>
      <c r="AR72">
        <f t="shared" si="106"/>
        <v>-1.3192319280980378</v>
      </c>
      <c r="AS72">
        <f t="shared" si="106"/>
        <v>-1.3751510549381749</v>
      </c>
      <c r="AT72">
        <f t="shared" si="106"/>
        <v>-1.4482488639348636</v>
      </c>
      <c r="AU72">
        <f t="shared" si="106"/>
        <v>-1.5388153652235084</v>
      </c>
      <c r="AV72">
        <f t="shared" si="106"/>
        <v>-1.6470374729343502</v>
      </c>
      <c r="AW72">
        <f t="shared" si="106"/>
        <v>-1.7729879855014317</v>
      </c>
      <c r="AX72">
        <f t="shared" si="106"/>
        <v>-1.9166211842355132</v>
      </c>
      <c r="AY72">
        <f t="shared" si="106"/>
        <v>-2.0777756046659599</v>
      </c>
      <c r="AZ72">
        <f t="shared" si="106"/>
        <v>-2.2561836303129672</v>
      </c>
      <c r="BA72">
        <f t="shared" si="106"/>
        <v>-2.4514867278889061</v>
      </c>
      <c r="BB72">
        <f t="shared" si="106"/>
        <v>-2.6632545542442987</v>
      </c>
      <c r="BC72">
        <f t="shared" si="106"/>
        <v>-2.8910059133478874</v>
      </c>
      <c r="BD72">
        <f t="shared" si="106"/>
        <v>-3.1342296280780948</v>
      </c>
      <c r="BE72">
        <f t="shared" si="106"/>
        <v>-3.3924037401519893</v>
      </c>
      <c r="BF72">
        <f t="shared" si="106"/>
        <v>-3.6650119442943812</v>
      </c>
      <c r="BG72">
        <f t="shared" si="106"/>
        <v>-3.9515566811746585</v>
      </c>
      <c r="BH72">
        <f t="shared" si="106"/>
        <v>-4.2515687676015466</v>
      </c>
      <c r="BI72">
        <f t="shared" si="106"/>
        <v>-4.5646137821759387</v>
      </c>
      <c r="BJ72">
        <f t="shared" si="106"/>
        <v>-4.8902956375829012</v>
      </c>
      <c r="BK72">
        <f t="shared" si="106"/>
        <v>-5.2282578705826053</v>
      </c>
      <c r="BL72">
        <f t="shared" si="106"/>
        <v>-5.5781831943894646</v>
      </c>
      <c r="BM72">
        <f t="shared" si="106"/>
        <v>-5.939791815188201</v>
      </c>
      <c r="BN72">
        <f t="shared" si="106"/>
        <v>-6.3128389410901384</v>
      </c>
      <c r="BO72">
        <f t="shared" si="106"/>
        <v>-6.6971118275263963</v>
      </c>
      <c r="BP72">
        <f t="shared" si="106"/>
        <v>-7.0924266208366928</v>
      </c>
      <c r="BQ72">
        <f t="shared" si="106"/>
        <v>-7.4986251889108155</v>
      </c>
      <c r="BR72">
        <f t="shared" ref="BR72:CG72" si="107">LN(BR8)</f>
        <v>-7.9155720672938443</v>
      </c>
      <c r="BS72">
        <f t="shared" si="107"/>
        <v>-8.3431516016072624</v>
      </c>
      <c r="BT72">
        <f t="shared" si="107"/>
        <v>-8.7812653313726425</v>
      </c>
      <c r="BU72">
        <f t="shared" si="107"/>
        <v>-9.2298296345596142</v>
      </c>
      <c r="BV72">
        <f t="shared" si="107"/>
        <v>-9.6887736344466404</v>
      </c>
      <c r="BW72">
        <f t="shared" si="107"/>
        <v>-10.158037358826274</v>
      </c>
      <c r="BX72">
        <f t="shared" si="107"/>
        <v>-10.637570134609634</v>
      </c>
      <c r="BY72">
        <f t="shared" si="107"/>
        <v>-11.127329197184809</v>
      </c>
      <c r="BZ72">
        <f t="shared" si="107"/>
        <v>-11.62727849244623</v>
      </c>
      <c r="CA72">
        <f t="shared" si="107"/>
        <v>-12.137387649474247</v>
      </c>
      <c r="CB72">
        <f t="shared" si="107"/>
        <v>-12.657631102842414</v>
      </c>
      <c r="CC72">
        <f t="shared" si="107"/>
        <v>-13.187987345073216</v>
      </c>
      <c r="CD72">
        <f t="shared" si="107"/>
        <v>-13.728438291571061</v>
      </c>
      <c r="CE72">
        <f t="shared" si="107"/>
        <v>-14.278968742254056</v>
      </c>
      <c r="CF72">
        <f t="shared" si="107"/>
        <v>-14.839565925968172</v>
      </c>
      <c r="CG72">
        <f t="shared" si="107"/>
        <v>-15.41021911552072</v>
      </c>
    </row>
  </sheetData>
  <mergeCells count="11">
    <mergeCell ref="F9:H9"/>
    <mergeCell ref="F10:H10"/>
    <mergeCell ref="A50:C50"/>
    <mergeCell ref="F59:I59"/>
    <mergeCell ref="F52:I52"/>
    <mergeCell ref="F53:I53"/>
    <mergeCell ref="F54:I54"/>
    <mergeCell ref="F55:I55"/>
    <mergeCell ref="F56:I56"/>
    <mergeCell ref="F57:I57"/>
    <mergeCell ref="F58:I5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74F8-F8B9-E949-91F6-8D6B0B3F1E77}">
  <dimension ref="A3:CG72"/>
  <sheetViews>
    <sheetView topLeftCell="AI47" zoomScale="111" workbookViewId="0">
      <selection activeCell="V70" sqref="V70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</v>
      </c>
      <c r="C5">
        <v>0.31147999999999998</v>
      </c>
      <c r="D5" t="s">
        <v>8</v>
      </c>
      <c r="E5">
        <f>(1/(1+EXP(-1.7*$B5*(E$3-$C5))))</f>
        <v>6.5546105056157314E-4</v>
      </c>
      <c r="F5">
        <f t="shared" ref="F5:BQ5" si="2">(1/(1+EXP(-1.7*$B5*(F$3-$C5))))</f>
        <v>7.7682680961047089E-4</v>
      </c>
      <c r="G5">
        <f t="shared" si="2"/>
        <v>9.2064405956044325E-4</v>
      </c>
      <c r="H5">
        <f t="shared" si="2"/>
        <v>1.0910577358931972E-3</v>
      </c>
      <c r="I5">
        <f t="shared" si="2"/>
        <v>1.29297461602596E-3</v>
      </c>
      <c r="J5">
        <f t="shared" si="2"/>
        <v>1.5322019778903899E-3</v>
      </c>
      <c r="K5">
        <f t="shared" si="2"/>
        <v>1.8156109412406109E-3</v>
      </c>
      <c r="L5">
        <f t="shared" si="2"/>
        <v>2.1513286604879101E-3</v>
      </c>
      <c r="M5">
        <f t="shared" si="2"/>
        <v>2.5489641493286162E-3</v>
      </c>
      <c r="N5">
        <f t="shared" si="2"/>
        <v>3.0198731789663757E-3</v>
      </c>
      <c r="O5">
        <f t="shared" si="2"/>
        <v>3.5774683882852445E-3</v>
      </c>
      <c r="P5">
        <f t="shared" si="2"/>
        <v>4.2375814490603252E-3</v>
      </c>
      <c r="Q5">
        <f t="shared" si="2"/>
        <v>5.0188847982524272E-3</v>
      </c>
      <c r="R5">
        <f t="shared" si="2"/>
        <v>5.9433810143772053E-3</v>
      </c>
      <c r="S5">
        <f t="shared" si="2"/>
        <v>7.0369682737001461E-3</v>
      </c>
      <c r="T5">
        <f t="shared" si="2"/>
        <v>8.3300903259043782E-3</v>
      </c>
      <c r="U5">
        <f t="shared" si="2"/>
        <v>9.8584788666297718E-3</v>
      </c>
      <c r="V5">
        <f t="shared" si="2"/>
        <v>1.1663994762147464E-2</v>
      </c>
      <c r="W5">
        <f t="shared" si="2"/>
        <v>1.3795571899771803E-2</v>
      </c>
      <c r="X5">
        <f t="shared" si="2"/>
        <v>1.6310262965117783E-2</v>
      </c>
      <c r="Y5">
        <f t="shared" si="2"/>
        <v>1.9274379496052076E-2</v>
      </c>
      <c r="Z5">
        <f t="shared" si="2"/>
        <v>2.2764708270661044E-2</v>
      </c>
      <c r="AA5">
        <f t="shared" si="2"/>
        <v>2.6869771415984206E-2</v>
      </c>
      <c r="AB5">
        <f>(1/(1+EXP(-1.7*$B5*(AB$3-$C5))))</f>
        <v>3.169107740152366E-2</v>
      </c>
      <c r="AC5">
        <f t="shared" si="2"/>
        <v>3.7344283097246203E-2</v>
      </c>
      <c r="AD5">
        <f t="shared" si="2"/>
        <v>4.3960152293052467E-2</v>
      </c>
      <c r="AE5">
        <f t="shared" si="2"/>
        <v>5.168515299749913E-2</v>
      </c>
      <c r="AF5">
        <f t="shared" si="2"/>
        <v>6.0681485083744553E-2</v>
      </c>
      <c r="AG5">
        <f t="shared" si="2"/>
        <v>7.1126274033857684E-2</v>
      </c>
      <c r="AH5">
        <f t="shared" si="2"/>
        <v>8.3209611360110902E-2</v>
      </c>
      <c r="AI5">
        <f t="shared" si="2"/>
        <v>9.7131077880651451E-2</v>
      </c>
      <c r="AJ5">
        <f t="shared" si="2"/>
        <v>0.11309436813328365</v>
      </c>
      <c r="AK5">
        <f>(1/(1+EXP(-1.7*$B5*(AK$3-$C5))))</f>
        <v>0.1312996646581617</v>
      </c>
      <c r="AL5">
        <f t="shared" si="2"/>
        <v>0.15193351641717059</v>
      </c>
      <c r="AM5">
        <f t="shared" si="2"/>
        <v>0.1751561837938467</v>
      </c>
      <c r="AN5">
        <f t="shared" si="2"/>
        <v>0.20108674352021705</v>
      </c>
      <c r="AO5">
        <f t="shared" si="2"/>
        <v>0.22978670038020776</v>
      </c>
      <c r="AP5">
        <f t="shared" si="2"/>
        <v>0.26124339283766418</v>
      </c>
      <c r="AQ5">
        <f t="shared" si="2"/>
        <v>0.29535502231340444</v>
      </c>
      <c r="AR5">
        <f t="shared" si="2"/>
        <v>0.33191954559638809</v>
      </c>
      <c r="AS5">
        <f t="shared" si="2"/>
        <v>0.37062978042122585</v>
      </c>
      <c r="AT5">
        <f t="shared" si="2"/>
        <v>0.41107673374019443</v>
      </c>
      <c r="AU5">
        <f t="shared" si="2"/>
        <v>0.45276229911510957</v>
      </c>
      <c r="AV5">
        <f t="shared" si="2"/>
        <v>0.49512115485122676</v>
      </c>
      <c r="AW5">
        <f t="shared" si="2"/>
        <v>0.53755016508091491</v>
      </c>
      <c r="AX5">
        <f t="shared" si="2"/>
        <v>0.57944220212690289</v>
      </c>
      <c r="AY5">
        <f t="shared" si="2"/>
        <v>0.62022044374454555</v>
      </c>
      <c r="AZ5">
        <f t="shared" si="2"/>
        <v>0.65936910395552806</v>
      </c>
      <c r="BA5">
        <f t="shared" si="2"/>
        <v>0.69645725935177183</v>
      </c>
      <c r="BB5">
        <f t="shared" si="2"/>
        <v>0.73115372816304025</v>
      </c>
      <c r="BC5">
        <f t="shared" si="2"/>
        <v>0.76323248985938874</v>
      </c>
      <c r="BD5">
        <f t="shared" si="2"/>
        <v>0.79256952379565593</v>
      </c>
      <c r="BE5">
        <f t="shared" si="2"/>
        <v>0.81913292454540954</v>
      </c>
      <c r="BF5">
        <f t="shared" si="2"/>
        <v>0.84296861005593393</v>
      </c>
      <c r="BG5">
        <f t="shared" si="2"/>
        <v>0.8641839201196746</v>
      </c>
      <c r="BH5">
        <f t="shared" si="2"/>
        <v>0.88293104648289944</v>
      </c>
      <c r="BI5">
        <f t="shared" si="2"/>
        <v>0.8993917102532627</v>
      </c>
      <c r="BJ5">
        <f t="shared" si="2"/>
        <v>0.91376395204835337</v>
      </c>
      <c r="BK5">
        <f t="shared" si="2"/>
        <v>0.92625142212612155</v>
      </c>
      <c r="BL5">
        <f t="shared" si="2"/>
        <v>0.93705519763558576</v>
      </c>
      <c r="BM5">
        <f t="shared" si="2"/>
        <v>0.94636791905025852</v>
      </c>
      <c r="BN5">
        <f t="shared" si="2"/>
        <v>0.95436991107557478</v>
      </c>
      <c r="BO5">
        <f t="shared" si="2"/>
        <v>0.96122690812091116</v>
      </c>
      <c r="BP5">
        <f t="shared" si="2"/>
        <v>0.96708901336604214</v>
      </c>
      <c r="BQ5">
        <f t="shared" si="2"/>
        <v>0.97209056038007491</v>
      </c>
      <c r="BR5">
        <f t="shared" ref="BR5:CG5" si="3">(1/(1+EXP(-1.7*$B5*(BR$3-$C5))))</f>
        <v>0.97635060003272389</v>
      </c>
      <c r="BS5">
        <f t="shared" si="3"/>
        <v>0.97997379175035526</v>
      </c>
      <c r="BT5">
        <f t="shared" si="3"/>
        <v>0.98305153040541116</v>
      </c>
      <c r="BU5">
        <f t="shared" si="3"/>
        <v>0.98566318507946271</v>
      </c>
      <c r="BV5">
        <f t="shared" si="3"/>
        <v>0.98787736261327463</v>
      </c>
      <c r="BW5">
        <f t="shared" si="3"/>
        <v>0.98975313755266059</v>
      </c>
      <c r="BX5">
        <f t="shared" si="3"/>
        <v>0.99134121176912504</v>
      </c>
      <c r="BY5">
        <f t="shared" si="3"/>
        <v>0.99268498287227136</v>
      </c>
      <c r="BZ5">
        <f t="shared" si="3"/>
        <v>0.99382151173105915</v>
      </c>
      <c r="CA5">
        <f t="shared" si="3"/>
        <v>0.99478238705663047</v>
      </c>
      <c r="CB5">
        <f t="shared" si="3"/>
        <v>0.99559448997405631</v>
      </c>
      <c r="CC5">
        <f t="shared" si="3"/>
        <v>0.99628066455091835</v>
      </c>
      <c r="CD5">
        <f t="shared" si="3"/>
        <v>0.9968603019222595</v>
      </c>
      <c r="CE5">
        <f t="shared" si="3"/>
        <v>0.99734984638169388</v>
      </c>
      <c r="CF5">
        <f t="shared" si="3"/>
        <v>0.99776323191323635</v>
      </c>
      <c r="CG5">
        <f t="shared" si="3"/>
        <v>0.99811225734598552</v>
      </c>
    </row>
    <row r="6" spans="1:85">
      <c r="D6" t="s">
        <v>9</v>
      </c>
      <c r="E6">
        <f>1-E5</f>
        <v>0.99934453894943842</v>
      </c>
      <c r="F6">
        <f t="shared" ref="F6:BQ6" si="4">1-F5</f>
        <v>0.99922317319038956</v>
      </c>
      <c r="G6">
        <f t="shared" si="4"/>
        <v>0.99907935594043951</v>
      </c>
      <c r="H6">
        <f t="shared" si="4"/>
        <v>0.99890894226410676</v>
      </c>
      <c r="I6">
        <f t="shared" si="4"/>
        <v>0.99870702538397405</v>
      </c>
      <c r="J6">
        <f t="shared" si="4"/>
        <v>0.99846779802210961</v>
      </c>
      <c r="K6">
        <f t="shared" si="4"/>
        <v>0.99818438905875939</v>
      </c>
      <c r="L6">
        <f t="shared" si="4"/>
        <v>0.99784867133951205</v>
      </c>
      <c r="M6">
        <f t="shared" si="4"/>
        <v>0.99745103585067141</v>
      </c>
      <c r="N6">
        <f t="shared" si="4"/>
        <v>0.99698012682103365</v>
      </c>
      <c r="O6">
        <f t="shared" si="4"/>
        <v>0.99642253161171479</v>
      </c>
      <c r="P6">
        <f t="shared" si="4"/>
        <v>0.99576241855093972</v>
      </c>
      <c r="Q6">
        <f t="shared" si="4"/>
        <v>0.99498111520174759</v>
      </c>
      <c r="R6">
        <f t="shared" si="4"/>
        <v>0.99405661898562281</v>
      </c>
      <c r="S6">
        <f t="shared" si="4"/>
        <v>0.99296303172629985</v>
      </c>
      <c r="T6">
        <f t="shared" si="4"/>
        <v>0.99166990967409563</v>
      </c>
      <c r="U6">
        <f t="shared" si="4"/>
        <v>0.99014152113337017</v>
      </c>
      <c r="V6">
        <f t="shared" si="4"/>
        <v>0.98833600523785259</v>
      </c>
      <c r="W6">
        <f t="shared" si="4"/>
        <v>0.98620442810022824</v>
      </c>
      <c r="X6">
        <f t="shared" si="4"/>
        <v>0.98368973703488227</v>
      </c>
      <c r="Y6">
        <f t="shared" si="4"/>
        <v>0.98072562050394796</v>
      </c>
      <c r="Z6">
        <f t="shared" si="4"/>
        <v>0.97723529172933898</v>
      </c>
      <c r="AA6">
        <f t="shared" si="4"/>
        <v>0.97313022858401577</v>
      </c>
      <c r="AB6">
        <f t="shared" si="4"/>
        <v>0.96830892259847634</v>
      </c>
      <c r="AC6">
        <f t="shared" si="4"/>
        <v>0.96265571690275376</v>
      </c>
      <c r="AD6">
        <f t="shared" si="4"/>
        <v>0.9560398477069475</v>
      </c>
      <c r="AE6">
        <f t="shared" si="4"/>
        <v>0.9483148470025009</v>
      </c>
      <c r="AF6">
        <f t="shared" si="4"/>
        <v>0.9393185149162554</v>
      </c>
      <c r="AG6">
        <f t="shared" si="4"/>
        <v>0.92887372596614237</v>
      </c>
      <c r="AH6">
        <f t="shared" si="4"/>
        <v>0.91679038863988915</v>
      </c>
      <c r="AI6">
        <f t="shared" si="4"/>
        <v>0.90286892211934855</v>
      </c>
      <c r="AJ6">
        <f t="shared" si="4"/>
        <v>0.88690563186671634</v>
      </c>
      <c r="AK6">
        <f t="shared" si="4"/>
        <v>0.86870033534183833</v>
      </c>
      <c r="AL6">
        <f t="shared" si="4"/>
        <v>0.84806648358282943</v>
      </c>
      <c r="AM6">
        <f t="shared" si="4"/>
        <v>0.82484381620615332</v>
      </c>
      <c r="AN6">
        <f t="shared" si="4"/>
        <v>0.79891325647978295</v>
      </c>
      <c r="AO6">
        <f t="shared" si="4"/>
        <v>0.77021329961979224</v>
      </c>
      <c r="AP6">
        <f t="shared" si="4"/>
        <v>0.73875660716233582</v>
      </c>
      <c r="AQ6">
        <f t="shared" si="4"/>
        <v>0.70464497768659551</v>
      </c>
      <c r="AR6">
        <f t="shared" si="4"/>
        <v>0.66808045440361186</v>
      </c>
      <c r="AS6">
        <f t="shared" si="4"/>
        <v>0.62937021957877415</v>
      </c>
      <c r="AT6">
        <f t="shared" si="4"/>
        <v>0.58892326625980562</v>
      </c>
      <c r="AU6">
        <f t="shared" si="4"/>
        <v>0.54723770088489043</v>
      </c>
      <c r="AV6">
        <f t="shared" si="4"/>
        <v>0.50487884514877324</v>
      </c>
      <c r="AW6">
        <f t="shared" si="4"/>
        <v>0.46244983491908509</v>
      </c>
      <c r="AX6">
        <f t="shared" si="4"/>
        <v>0.42055779787309711</v>
      </c>
      <c r="AY6">
        <f t="shared" si="4"/>
        <v>0.37977955625545445</v>
      </c>
      <c r="AZ6">
        <f t="shared" si="4"/>
        <v>0.34063089604447194</v>
      </c>
      <c r="BA6">
        <f t="shared" si="4"/>
        <v>0.30354274064822817</v>
      </c>
      <c r="BB6">
        <f t="shared" si="4"/>
        <v>0.26884627183695975</v>
      </c>
      <c r="BC6">
        <f t="shared" si="4"/>
        <v>0.23676751014061126</v>
      </c>
      <c r="BD6">
        <f t="shared" si="4"/>
        <v>0.20743047620434407</v>
      </c>
      <c r="BE6">
        <f t="shared" si="4"/>
        <v>0.18086707545459046</v>
      </c>
      <c r="BF6">
        <f t="shared" si="4"/>
        <v>0.15703138994406607</v>
      </c>
      <c r="BG6">
        <f t="shared" si="4"/>
        <v>0.1358160798803254</v>
      </c>
      <c r="BH6">
        <f t="shared" si="4"/>
        <v>0.11706895351710056</v>
      </c>
      <c r="BI6">
        <f t="shared" si="4"/>
        <v>0.1006082897467373</v>
      </c>
      <c r="BJ6">
        <f t="shared" si="4"/>
        <v>8.6236047951646633E-2</v>
      </c>
      <c r="BK6">
        <f t="shared" si="4"/>
        <v>7.3748577873878451E-2</v>
      </c>
      <c r="BL6">
        <f t="shared" si="4"/>
        <v>6.2944802364414243E-2</v>
      </c>
      <c r="BM6">
        <f t="shared" si="4"/>
        <v>5.3632080949741479E-2</v>
      </c>
      <c r="BN6">
        <f t="shared" si="4"/>
        <v>4.5630088924425216E-2</v>
      </c>
      <c r="BO6">
        <f t="shared" si="4"/>
        <v>3.8773091879088839E-2</v>
      </c>
      <c r="BP6">
        <f t="shared" si="4"/>
        <v>3.2910986633957862E-2</v>
      </c>
      <c r="BQ6">
        <f t="shared" si="4"/>
        <v>2.7909439619925092E-2</v>
      </c>
      <c r="BR6">
        <f t="shared" ref="BR6:CG6" si="5">1-BR5</f>
        <v>2.3649399967276108E-2</v>
      </c>
      <c r="BS6">
        <f t="shared" si="5"/>
        <v>2.0026208249644739E-2</v>
      </c>
      <c r="BT6">
        <f t="shared" si="5"/>
        <v>1.6948469594588844E-2</v>
      </c>
      <c r="BU6">
        <f t="shared" si="5"/>
        <v>1.4336814920537289E-2</v>
      </c>
      <c r="BV6">
        <f t="shared" si="5"/>
        <v>1.2122637386725366E-2</v>
      </c>
      <c r="BW6">
        <f t="shared" si="5"/>
        <v>1.0246862447339411E-2</v>
      </c>
      <c r="BX6">
        <f t="shared" si="5"/>
        <v>8.6587882308749586E-3</v>
      </c>
      <c r="BY6">
        <f t="shared" si="5"/>
        <v>7.3150171277286402E-3</v>
      </c>
      <c r="BZ6">
        <f t="shared" si="5"/>
        <v>6.1784882689408516E-3</v>
      </c>
      <c r="CA6">
        <f t="shared" si="5"/>
        <v>5.2176129433695317E-3</v>
      </c>
      <c r="CB6">
        <f t="shared" si="5"/>
        <v>4.405510025943693E-3</v>
      </c>
      <c r="CC6">
        <f t="shared" si="5"/>
        <v>3.719335449081651E-3</v>
      </c>
      <c r="CD6">
        <f t="shared" si="5"/>
        <v>3.1396980777405048E-3</v>
      </c>
      <c r="CE6">
        <f t="shared" si="5"/>
        <v>2.650153618306117E-3</v>
      </c>
      <c r="CF6">
        <f t="shared" si="5"/>
        <v>2.2367680867636519E-3</v>
      </c>
      <c r="CG6">
        <f t="shared" si="5"/>
        <v>1.8877426540144793E-3</v>
      </c>
    </row>
    <row r="7" spans="1:85">
      <c r="D7" t="s">
        <v>10</v>
      </c>
      <c r="E7">
        <f>E$4*E5</f>
        <v>8.7720500376744275E-8</v>
      </c>
      <c r="F7">
        <f t="shared" ref="F7:BQ8" si="6">F$4*F5</f>
        <v>1.543208960537118E-7</v>
      </c>
      <c r="G7">
        <f t="shared" si="6"/>
        <v>2.6877920293684143E-7</v>
      </c>
      <c r="H7">
        <f t="shared" si="6"/>
        <v>4.6345980023920259E-7</v>
      </c>
      <c r="I7">
        <f t="shared" si="6"/>
        <v>7.9117366313439799E-7</v>
      </c>
      <c r="J7">
        <f t="shared" si="6"/>
        <v>1.3371261514198297E-6</v>
      </c>
      <c r="K7">
        <f t="shared" si="6"/>
        <v>2.2372306042860227E-6</v>
      </c>
      <c r="L7">
        <f t="shared" si="6"/>
        <v>3.7058119282524364E-6</v>
      </c>
      <c r="M7">
        <f t="shared" si="6"/>
        <v>6.0769553543712173E-6</v>
      </c>
      <c r="N7">
        <f t="shared" si="6"/>
        <v>9.865379248354383E-6</v>
      </c>
      <c r="O7">
        <f t="shared" si="6"/>
        <v>1.5854797595380385E-5</v>
      </c>
      <c r="P7">
        <f t="shared" si="6"/>
        <v>2.5224340956972326E-5</v>
      </c>
      <c r="Q7">
        <f t="shared" si="6"/>
        <v>3.9726739621121278E-5</v>
      </c>
      <c r="R7">
        <f t="shared" si="6"/>
        <v>6.193558612810167E-5</v>
      </c>
      <c r="S7">
        <f t="shared" si="6"/>
        <v>9.5582923560090838E-5</v>
      </c>
      <c r="T7">
        <f t="shared" si="6"/>
        <v>1.4601232637102024E-4</v>
      </c>
      <c r="U7">
        <f t="shared" si="6"/>
        <v>2.2077600363980892E-4</v>
      </c>
      <c r="V7">
        <f t="shared" si="6"/>
        <v>3.3040641984518975E-4</v>
      </c>
      <c r="W7">
        <f t="shared" si="6"/>
        <v>4.8939229622531604E-4</v>
      </c>
      <c r="X7">
        <f t="shared" si="6"/>
        <v>7.1738401659226505E-4</v>
      </c>
      <c r="Y7">
        <f t="shared" si="6"/>
        <v>1.0406423779338262E-3</v>
      </c>
      <c r="Z7">
        <f t="shared" si="6"/>
        <v>1.4937248812872434E-3</v>
      </c>
      <c r="AA7">
        <f t="shared" si="6"/>
        <v>2.1213727068007939E-3</v>
      </c>
      <c r="AB7">
        <f t="shared" si="6"/>
        <v>2.9805165906928118E-3</v>
      </c>
      <c r="AC7">
        <f t="shared" si="6"/>
        <v>4.142259051652432E-3</v>
      </c>
      <c r="AD7">
        <f t="shared" si="6"/>
        <v>5.6936132301025934E-3</v>
      </c>
      <c r="AE7">
        <f t="shared" si="6"/>
        <v>7.7386869693112674E-3</v>
      </c>
      <c r="AF7">
        <f t="shared" si="6"/>
        <v>1.0398900662171327E-2</v>
      </c>
      <c r="AG7">
        <f t="shared" si="6"/>
        <v>1.381173056028976E-2</v>
      </c>
      <c r="AH7">
        <f t="shared" si="6"/>
        <v>1.8127394984832606E-2</v>
      </c>
      <c r="AI7">
        <f t="shared" si="6"/>
        <v>2.3502877288106572E-2</v>
      </c>
      <c r="AJ7">
        <f t="shared" si="6"/>
        <v>3.0092743206886551E-2</v>
      </c>
      <c r="AK7">
        <f t="shared" si="6"/>
        <v>3.8036403731884841E-2</v>
      </c>
      <c r="AL7">
        <f t="shared" si="6"/>
        <v>4.7441838111504916E-2</v>
      </c>
      <c r="AM7">
        <f t="shared" si="6"/>
        <v>5.8366349788747642E-2</v>
      </c>
      <c r="AN7">
        <f t="shared" si="6"/>
        <v>7.079567006541411E-2</v>
      </c>
      <c r="AO7">
        <f t="shared" si="6"/>
        <v>8.4623580388856839E-2</v>
      </c>
      <c r="AP7">
        <f t="shared" si="6"/>
        <v>9.9635046897852284E-2</v>
      </c>
      <c r="AQ7">
        <f t="shared" si="6"/>
        <v>0.11549642360461455</v>
      </c>
      <c r="AR7">
        <f t="shared" si="6"/>
        <v>0.13175630918189843</v>
      </c>
      <c r="AS7">
        <f t="shared" si="6"/>
        <v>0.14785988978592612</v>
      </c>
      <c r="AT7">
        <f t="shared" si="6"/>
        <v>0.16317795666669949</v>
      </c>
      <c r="AU7">
        <f t="shared" si="6"/>
        <v>0.1770493891764936</v>
      </c>
      <c r="AV7">
        <f t="shared" si="6"/>
        <v>0.18883317563700128</v>
      </c>
      <c r="AW7">
        <f t="shared" si="6"/>
        <v>0.19796367471442317</v>
      </c>
      <c r="AX7">
        <f t="shared" si="6"/>
        <v>0.20400150823283336</v>
      </c>
      <c r="AY7">
        <f t="shared" si="6"/>
        <v>0.20667271107215196</v>
      </c>
      <c r="AZ7">
        <f t="shared" si="6"/>
        <v>0.20589059625063055</v>
      </c>
      <c r="BA7">
        <f t="shared" si="6"/>
        <v>0.20175778489362148</v>
      </c>
      <c r="BB7">
        <f t="shared" si="6"/>
        <v>0.19454922247266881</v>
      </c>
      <c r="BC7">
        <f t="shared" si="6"/>
        <v>0.18467991854782603</v>
      </c>
      <c r="BD7">
        <f t="shared" si="6"/>
        <v>0.17266299620853551</v>
      </c>
      <c r="BE7">
        <f t="shared" si="6"/>
        <v>0.15906419112433492</v>
      </c>
      <c r="BF7">
        <f t="shared" si="6"/>
        <v>0.14445834384578254</v>
      </c>
      <c r="BG7">
        <f t="shared" si="6"/>
        <v>0.12939206820268187</v>
      </c>
      <c r="BH7">
        <f t="shared" si="6"/>
        <v>0.11435510627923484</v>
      </c>
      <c r="BI7">
        <f t="shared" si="6"/>
        <v>9.9761279205074938E-2</v>
      </c>
      <c r="BJ7">
        <f t="shared" si="6"/>
        <v>8.5938656630405605E-2</v>
      </c>
      <c r="BK7">
        <f t="shared" si="6"/>
        <v>7.3127696403285619E-2</v>
      </c>
      <c r="BL7">
        <f t="shared" si="6"/>
        <v>6.1485640281704564E-2</v>
      </c>
      <c r="BM7">
        <f t="shared" si="6"/>
        <v>5.1095318626597983E-2</v>
      </c>
      <c r="BN7">
        <f t="shared" si="6"/>
        <v>4.1976620584624307E-2</v>
      </c>
      <c r="BO7">
        <f t="shared" si="6"/>
        <v>3.4099133198431227E-2</v>
      </c>
      <c r="BP7">
        <f t="shared" si="6"/>
        <v>2.7394766981107731E-2</v>
      </c>
      <c r="BQ7">
        <f t="shared" si="6"/>
        <v>2.1769511503762398E-2</v>
      </c>
      <c r="BR7">
        <f t="shared" ref="BR7:CG8" si="7">BR$4*BR5</f>
        <v>1.7113766704449536E-2</v>
      </c>
      <c r="BS7">
        <f t="shared" si="7"/>
        <v>1.3310953863163307E-2</v>
      </c>
      <c r="BT7">
        <f t="shared" si="7"/>
        <v>1.0244315917573158E-2</v>
      </c>
      <c r="BU7">
        <f t="shared" si="7"/>
        <v>7.801969218622311E-3</v>
      </c>
      <c r="BV7">
        <f t="shared" si="7"/>
        <v>5.8803720277181845E-3</v>
      </c>
      <c r="BW7">
        <f t="shared" si="7"/>
        <v>4.3864358708734195E-3</v>
      </c>
      <c r="BX7">
        <f t="shared" si="7"/>
        <v>3.2385323618036965E-3</v>
      </c>
      <c r="BY7">
        <f t="shared" si="7"/>
        <v>2.3666485554371093E-3</v>
      </c>
      <c r="BZ7">
        <f t="shared" si="7"/>
        <v>1.7119260670712961E-3</v>
      </c>
      <c r="CA7">
        <f t="shared" si="7"/>
        <v>1.2257899257905271E-3</v>
      </c>
      <c r="CB7">
        <f t="shared" si="7"/>
        <v>8.6883808268326847E-4</v>
      </c>
      <c r="CC7">
        <f t="shared" si="7"/>
        <v>6.0962606157373824E-4</v>
      </c>
      <c r="CD7">
        <f t="shared" si="7"/>
        <v>4.2344658875184113E-4</v>
      </c>
      <c r="CE7">
        <f t="shared" si="7"/>
        <v>2.9117322158972068E-4</v>
      </c>
      <c r="CF7">
        <f t="shared" si="7"/>
        <v>1.9821112517410036E-4</v>
      </c>
      <c r="CG7">
        <f t="shared" si="7"/>
        <v>1.335775887393126E-4</v>
      </c>
    </row>
    <row r="8" spans="1:85">
      <c r="D8" t="s">
        <v>11</v>
      </c>
      <c r="E8">
        <f>E$4*E6</f>
        <v>1.3374250526450863E-4</v>
      </c>
      <c r="F8">
        <f t="shared" si="6"/>
        <v>1.98501150496719E-4</v>
      </c>
      <c r="G8">
        <f t="shared" si="6"/>
        <v>2.9167814658852341E-4</v>
      </c>
      <c r="H8">
        <f t="shared" si="6"/>
        <v>4.2431681075051224E-4</v>
      </c>
      <c r="I8">
        <f t="shared" si="6"/>
        <v>6.1111075645063748E-4</v>
      </c>
      <c r="J8">
        <f t="shared" si="6"/>
        <v>8.7134556889434031E-4</v>
      </c>
      <c r="K8">
        <f t="shared" si="6"/>
        <v>1.2299819378687338E-3</v>
      </c>
      <c r="L8">
        <f t="shared" si="6"/>
        <v>1.7188631271254286E-3</v>
      </c>
      <c r="M8">
        <f t="shared" si="6"/>
        <v>2.3780112461104694E-3</v>
      </c>
      <c r="N8">
        <f t="shared" si="6"/>
        <v>3.2569536769515637E-3</v>
      </c>
      <c r="O8">
        <f t="shared" si="6"/>
        <v>4.4159936143426271E-3</v>
      </c>
      <c r="P8">
        <f t="shared" si="6"/>
        <v>5.927308078818882E-3</v>
      </c>
      <c r="Q8">
        <f t="shared" si="6"/>
        <v>7.8757248433588469E-3</v>
      </c>
      <c r="R8">
        <f t="shared" si="6"/>
        <v>1.035899922829449E-2</v>
      </c>
      <c r="S8">
        <f t="shared" si="6"/>
        <v>1.3487386310125521E-2</v>
      </c>
      <c r="T8">
        <f t="shared" si="6"/>
        <v>1.7382288167197519E-2</v>
      </c>
      <c r="U8">
        <f t="shared" si="6"/>
        <v>2.217375429120309E-2</v>
      </c>
      <c r="V8">
        <f t="shared" si="6"/>
        <v>2.7996631321755998E-2</v>
      </c>
      <c r="W8">
        <f t="shared" si="6"/>
        <v>3.4985200550006111E-2</v>
      </c>
      <c r="X8">
        <f t="shared" si="6"/>
        <v>4.3266211963834927E-2</v>
      </c>
      <c r="Y8">
        <f t="shared" si="6"/>
        <v>5.2950324135254238E-2</v>
      </c>
      <c r="Z8">
        <f t="shared" si="6"/>
        <v>6.4122089893389356E-2</v>
      </c>
      <c r="AA8">
        <f t="shared" si="6"/>
        <v>7.6828785594093355E-2</v>
      </c>
      <c r="AB8">
        <f t="shared" si="6"/>
        <v>9.106856078619413E-2</v>
      </c>
      <c r="AC8">
        <f t="shared" si="6"/>
        <v>0.1067785756278031</v>
      </c>
      <c r="AD8">
        <f t="shared" si="6"/>
        <v>0.12382398243578914</v>
      </c>
      <c r="AE8">
        <f t="shared" si="6"/>
        <v>0.14198877866643361</v>
      </c>
      <c r="AF8">
        <f t="shared" si="6"/>
        <v>0.16096969138563602</v>
      </c>
      <c r="AG8">
        <f t="shared" si="6"/>
        <v>0.1803743244229232</v>
      </c>
      <c r="AH8">
        <f t="shared" si="6"/>
        <v>0.19972478204771793</v>
      </c>
      <c r="AI8">
        <f t="shared" si="6"/>
        <v>0.21846784723103679</v>
      </c>
      <c r="AJ8">
        <f t="shared" si="6"/>
        <v>0.23599250669186825</v>
      </c>
      <c r="AK8">
        <f t="shared" si="6"/>
        <v>0.2516551490295979</v>
      </c>
      <c r="AL8">
        <f t="shared" si="6"/>
        <v>0.26481209525525634</v>
      </c>
      <c r="AM8">
        <f t="shared" si="6"/>
        <v>0.27485825310305201</v>
      </c>
      <c r="AN8">
        <f t="shared" si="6"/>
        <v>0.28126965669888543</v>
      </c>
      <c r="AO8">
        <f t="shared" si="6"/>
        <v>0.28364655991446652</v>
      </c>
      <c r="AP8">
        <f t="shared" si="6"/>
        <v>0.28175276856267184</v>
      </c>
      <c r="AQ8">
        <f t="shared" si="6"/>
        <v>0.27554627037084128</v>
      </c>
      <c r="AR8">
        <f t="shared" si="6"/>
        <v>0.26519623829511335</v>
      </c>
      <c r="AS8">
        <f t="shared" si="6"/>
        <v>0.25108239061550658</v>
      </c>
      <c r="AT8">
        <f t="shared" si="6"/>
        <v>0.23377459081031235</v>
      </c>
      <c r="AU8">
        <f t="shared" si="6"/>
        <v>0.21399330479896228</v>
      </c>
      <c r="AV8">
        <f t="shared" si="6"/>
        <v>0.19255463982352286</v>
      </c>
      <c r="AW8">
        <f t="shared" si="6"/>
        <v>0.17030646558890017</v>
      </c>
      <c r="AX8">
        <f t="shared" si="6"/>
        <v>0.14806381853146616</v>
      </c>
      <c r="AY8">
        <f t="shared" si="6"/>
        <v>0.12655189181964771</v>
      </c>
      <c r="AZ8">
        <f t="shared" si="6"/>
        <v>0.10636333711613073</v>
      </c>
      <c r="BA8">
        <f t="shared" si="6"/>
        <v>8.7933767867861265E-2</v>
      </c>
      <c r="BB8">
        <f t="shared" si="6"/>
        <v>7.1536027426086002E-2</v>
      </c>
      <c r="BC8">
        <f t="shared" si="6"/>
        <v>5.7290805971317332E-2</v>
      </c>
      <c r="BD8">
        <f t="shared" si="6"/>
        <v>4.5189180824015025E-2</v>
      </c>
      <c r="BE8">
        <f t="shared" si="6"/>
        <v>3.5121863858878027E-2</v>
      </c>
      <c r="BF8">
        <f t="shared" si="6"/>
        <v>2.6910248202024815E-2</v>
      </c>
      <c r="BG8">
        <f t="shared" si="6"/>
        <v>2.0335397433063004E-2</v>
      </c>
      <c r="BH8">
        <f t="shared" si="6"/>
        <v>1.5162489386656906E-2</v>
      </c>
      <c r="BI8">
        <f t="shared" si="6"/>
        <v>1.1159555474380611E-2</v>
      </c>
      <c r="BJ8">
        <f t="shared" si="6"/>
        <v>8.1104207464813474E-3</v>
      </c>
      <c r="BK8">
        <f t="shared" si="6"/>
        <v>5.8224618976085232E-3</v>
      </c>
      <c r="BL8">
        <f t="shared" si="6"/>
        <v>4.1301744929720307E-3</v>
      </c>
      <c r="BM8">
        <f t="shared" si="6"/>
        <v>2.8956478865900838E-3</v>
      </c>
      <c r="BN8">
        <f t="shared" si="6"/>
        <v>2.0069753958028842E-3</v>
      </c>
      <c r="BO8">
        <f t="shared" si="6"/>
        <v>1.3754596478001986E-3</v>
      </c>
      <c r="BP8">
        <f t="shared" si="6"/>
        <v>9.3227076049345653E-4</v>
      </c>
      <c r="BQ8">
        <f t="shared" si="6"/>
        <v>6.2501879108050121E-4</v>
      </c>
      <c r="BR8">
        <f t="shared" si="7"/>
        <v>4.1453378911900562E-4</v>
      </c>
      <c r="BS8">
        <f t="shared" si="7"/>
        <v>2.7201537052230551E-4</v>
      </c>
      <c r="BT8">
        <f t="shared" si="7"/>
        <v>1.7661889684943363E-4</v>
      </c>
      <c r="BU8">
        <f t="shared" si="7"/>
        <v>1.1348236435765771E-4</v>
      </c>
      <c r="BV8">
        <f t="shared" si="7"/>
        <v>7.2160392057669573E-5</v>
      </c>
      <c r="BW8">
        <f t="shared" si="7"/>
        <v>4.5412541064588375E-5</v>
      </c>
      <c r="BX8">
        <f t="shared" si="7"/>
        <v>2.8286694396221892E-5</v>
      </c>
      <c r="BY8">
        <f t="shared" si="7"/>
        <v>1.7439646027731077E-5</v>
      </c>
      <c r="BZ8">
        <f t="shared" si="7"/>
        <v>1.0642871982385058E-5</v>
      </c>
      <c r="CA8">
        <f t="shared" si="7"/>
        <v>6.4292426824928705E-6</v>
      </c>
      <c r="CB8">
        <f t="shared" si="7"/>
        <v>3.8446123624916587E-6</v>
      </c>
      <c r="CC8">
        <f t="shared" si="7"/>
        <v>2.2758685400336347E-6</v>
      </c>
      <c r="CD8">
        <f t="shared" si="7"/>
        <v>1.3336817989102858E-6</v>
      </c>
      <c r="CE8">
        <f t="shared" si="7"/>
        <v>7.7370420173958586E-7</v>
      </c>
      <c r="CF8">
        <f t="shared" si="7"/>
        <v>4.443462186723436E-7</v>
      </c>
      <c r="CG8">
        <f t="shared" si="7"/>
        <v>2.5263702557276164E-7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0.20667271107215196</v>
      </c>
    </row>
    <row r="10" spans="1:85">
      <c r="D10" t="s">
        <v>15</v>
      </c>
      <c r="E10">
        <f>1.7*1.7*B5*B5*I10*(1-I10)</f>
        <v>0.68073095977794851</v>
      </c>
      <c r="F10" s="3" t="s">
        <v>16</v>
      </c>
      <c r="G10" s="3"/>
      <c r="H10" s="3"/>
      <c r="I10">
        <f>INDEX(E5:CG5,MATCH(I9,E7:CG7,0))</f>
        <v>0.62022044374454555</v>
      </c>
    </row>
    <row r="11" spans="1:85">
      <c r="D11" t="s">
        <v>17</v>
      </c>
      <c r="E11">
        <f>1/SQRT(E10)</f>
        <v>1.2120268715517215</v>
      </c>
    </row>
    <row r="13" spans="1:85">
      <c r="A13" t="s">
        <v>18</v>
      </c>
      <c r="B13">
        <v>1</v>
      </c>
      <c r="C13">
        <v>0.69891999999999999</v>
      </c>
      <c r="D13" t="s">
        <v>25</v>
      </c>
      <c r="E13">
        <f>(1/(1+EXP(-1.7*$B13*(E$3-$C13))))</f>
        <v>3.3934156239204824E-4</v>
      </c>
      <c r="F13">
        <f t="shared" ref="F13:BQ13" si="8">(1/(1+EXP(-1.7*$B13*(F$3-$C13))))</f>
        <v>4.0219790929468515E-4</v>
      </c>
      <c r="G13">
        <f t="shared" si="8"/>
        <v>4.7669160562254756E-4</v>
      </c>
      <c r="H13">
        <f t="shared" si="8"/>
        <v>5.6497496664346307E-4</v>
      </c>
      <c r="I13">
        <f t="shared" si="8"/>
        <v>6.6959746693582331E-4</v>
      </c>
      <c r="J13">
        <f t="shared" si="8"/>
        <v>7.9357865902141456E-4</v>
      </c>
      <c r="K13">
        <f t="shared" si="8"/>
        <v>9.4049433101215751E-4</v>
      </c>
      <c r="L13">
        <f t="shared" si="8"/>
        <v>1.1145782465396027E-3</v>
      </c>
      <c r="M13">
        <f t="shared" si="8"/>
        <v>1.3208422003359477E-3</v>
      </c>
      <c r="N13">
        <f>(1/(1+EXP(-1.7*$B13*(N$3-$C13))))</f>
        <v>1.5652175676336283E-3</v>
      </c>
      <c r="O13">
        <f t="shared" si="8"/>
        <v>1.8547220282435456E-3</v>
      </c>
      <c r="P13">
        <f t="shared" si="8"/>
        <v>2.197655707857917E-3</v>
      </c>
      <c r="Q13">
        <f t="shared" si="8"/>
        <v>2.6038315974035511E-3</v>
      </c>
      <c r="R13">
        <f t="shared" si="8"/>
        <v>3.084845778231737E-3</v>
      </c>
      <c r="S13">
        <f t="shared" si="8"/>
        <v>3.6543936802812781E-3</v>
      </c>
      <c r="T13">
        <f t="shared" si="8"/>
        <v>4.3286393034241708E-3</v>
      </c>
      <c r="U13">
        <f t="shared" si="8"/>
        <v>5.1266449924413397E-3</v>
      </c>
      <c r="V13">
        <f t="shared" si="8"/>
        <v>6.0708699015565486E-3</v>
      </c>
      <c r="W13">
        <f t="shared" si="8"/>
        <v>7.1877456079304626E-3</v>
      </c>
      <c r="X13">
        <f t="shared" si="8"/>
        <v>8.5083372793977648E-3</v>
      </c>
      <c r="Y13">
        <f t="shared" si="8"/>
        <v>1.0069098149552487E-2</v>
      </c>
      <c r="Z13">
        <f t="shared" si="8"/>
        <v>1.1912723497360292E-2</v>
      </c>
      <c r="AA13">
        <f t="shared" si="8"/>
        <v>1.4089107454059363E-2</v>
      </c>
      <c r="AB13">
        <f t="shared" si="8"/>
        <v>1.6656401217532535E-2</v>
      </c>
      <c r="AC13">
        <f t="shared" si="8"/>
        <v>1.9682163934471579E-2</v>
      </c>
      <c r="AD13">
        <f t="shared" si="8"/>
        <v>2.3244586728567138E-2</v>
      </c>
      <c r="AE13">
        <f t="shared" si="8"/>
        <v>2.7433755051559081E-2</v>
      </c>
      <c r="AF13">
        <f t="shared" si="8"/>
        <v>3.235289352739186E-2</v>
      </c>
      <c r="AG13">
        <f t="shared" si="8"/>
        <v>3.8119509546092334E-2</v>
      </c>
      <c r="AH13">
        <f t="shared" si="8"/>
        <v>4.4866316050072401E-2</v>
      </c>
      <c r="AI13">
        <f t="shared" si="8"/>
        <v>5.2741769847253157E-2</v>
      </c>
      <c r="AJ13">
        <f t="shared" si="8"/>
        <v>6.191001020413206E-2</v>
      </c>
      <c r="AK13">
        <f t="shared" si="8"/>
        <v>7.2549926344364704E-2</v>
      </c>
      <c r="AL13">
        <f t="shared" si="8"/>
        <v>8.485302799722097E-2</v>
      </c>
      <c r="AM13">
        <f t="shared" si="8"/>
        <v>9.9019751078757809E-2</v>
      </c>
      <c r="AN13">
        <f t="shared" si="8"/>
        <v>0.11525381744551155</v>
      </c>
      <c r="AO13">
        <f t="shared" si="8"/>
        <v>0.13375430599883861</v>
      </c>
      <c r="AP13">
        <f t="shared" si="8"/>
        <v>0.15470520938865506</v>
      </c>
      <c r="AQ13">
        <f t="shared" si="8"/>
        <v>0.17826247332900444</v>
      </c>
      <c r="AR13">
        <f t="shared" si="8"/>
        <v>0.20453886242821834</v>
      </c>
      <c r="AS13">
        <f t="shared" si="8"/>
        <v>0.23358746371107042</v>
      </c>
      <c r="AT13">
        <f t="shared" si="8"/>
        <v>0.26538518532789468</v>
      </c>
      <c r="AU13">
        <f t="shared" si="8"/>
        <v>0.2998181421955316</v>
      </c>
      <c r="AV13">
        <f t="shared" si="8"/>
        <v>0.33667120188332184</v>
      </c>
      <c r="AW13">
        <f t="shared" si="8"/>
        <v>0.37562402531683536</v>
      </c>
      <c r="AX13">
        <f t="shared" si="8"/>
        <v>0.41625553223867223</v>
      </c>
      <c r="AY13">
        <f t="shared" si="8"/>
        <v>0.45805779420647286</v>
      </c>
      <c r="AZ13">
        <f t="shared" si="8"/>
        <v>0.50045899987106324</v>
      </c>
      <c r="BA13">
        <f t="shared" si="8"/>
        <v>0.54285360480950817</v>
      </c>
      <c r="BB13">
        <f t="shared" si="8"/>
        <v>0.58463644023395089</v>
      </c>
      <c r="BC13">
        <f t="shared" si="8"/>
        <v>0.62523677700547053</v>
      </c>
      <c r="BD13">
        <f t="shared" si="8"/>
        <v>0.66414835031483277</v>
      </c>
      <c r="BE13">
        <f t="shared" si="8"/>
        <v>0.70095214349257429</v>
      </c>
      <c r="BF13">
        <f t="shared" si="8"/>
        <v>0.73533007569048292</v>
      </c>
      <c r="BG13">
        <f t="shared" si="8"/>
        <v>0.76706927054145047</v>
      </c>
      <c r="BH13">
        <f t="shared" si="8"/>
        <v>0.79605793379094336</v>
      </c>
      <c r="BI13">
        <f t="shared" si="8"/>
        <v>0.82227478412806188</v>
      </c>
      <c r="BJ13">
        <f t="shared" si="8"/>
        <v>0.84577437497250196</v>
      </c>
      <c r="BK13">
        <f t="shared" si="8"/>
        <v>0.86667057506512224</v>
      </c>
      <c r="BL13">
        <f t="shared" si="8"/>
        <v>0.88512008910071593</v>
      </c>
      <c r="BM13">
        <f t="shared" si="8"/>
        <v>0.90130736380229515</v>
      </c>
      <c r="BN13">
        <f t="shared" si="8"/>
        <v>0.91543167945452075</v>
      </c>
      <c r="BO13">
        <f t="shared" si="8"/>
        <v>0.92769676196490047</v>
      </c>
      <c r="BP13">
        <f t="shared" si="8"/>
        <v>0.93830290637947189</v>
      </c>
      <c r="BQ13">
        <f t="shared" si="8"/>
        <v>0.94744138254733057</v>
      </c>
      <c r="BR13">
        <f t="shared" ref="BR13:CG13" si="9">(1/(1+EXP(-1.7*$B13*(BR$3-$C13))))</f>
        <v>0.9552907786555288</v>
      </c>
      <c r="BS13">
        <f t="shared" si="9"/>
        <v>0.9620149014053635</v>
      </c>
      <c r="BT13">
        <f t="shared" si="9"/>
        <v>0.96776186558623345</v>
      </c>
      <c r="BU13" s="1">
        <f t="shared" si="9"/>
        <v>0.97266404828527464</v>
      </c>
      <c r="BV13" s="1">
        <f t="shared" si="9"/>
        <v>0.97683863758278688</v>
      </c>
      <c r="BW13" s="1">
        <f t="shared" si="9"/>
        <v>0.98038856166418831</v>
      </c>
      <c r="BX13" s="1">
        <f t="shared" si="9"/>
        <v>0.98340363572056211</v>
      </c>
      <c r="BY13" s="1">
        <f t="shared" si="9"/>
        <v>0.98596180794192489</v>
      </c>
      <c r="BZ13" s="1">
        <f t="shared" si="9"/>
        <v>0.98813042154339736</v>
      </c>
      <c r="CA13" s="1">
        <f t="shared" si="9"/>
        <v>0.98996743751707572</v>
      </c>
      <c r="CB13" s="1">
        <f t="shared" si="9"/>
        <v>0.99152258367282986</v>
      </c>
      <c r="CC13" s="1">
        <f t="shared" si="9"/>
        <v>0.99283841072282464</v>
      </c>
      <c r="CD13" s="1">
        <f t="shared" si="9"/>
        <v>0.99395124686127223</v>
      </c>
      <c r="CE13" s="1">
        <f t="shared" si="9"/>
        <v>0.99489204954641808</v>
      </c>
      <c r="CF13" s="1">
        <f t="shared" si="9"/>
        <v>0.99568715788710049</v>
      </c>
      <c r="CG13" s="1">
        <f t="shared" si="9"/>
        <v>0.99635895187689139</v>
      </c>
    </row>
    <row r="14" spans="1:85">
      <c r="D14" t="s">
        <v>26</v>
      </c>
      <c r="E14" s="1">
        <f>1-E13</f>
        <v>0.99966065843760799</v>
      </c>
      <c r="F14" s="1">
        <f t="shared" ref="F14:S14" si="10">1-F13</f>
        <v>0.99959780209070537</v>
      </c>
      <c r="G14" s="1">
        <f t="shared" si="10"/>
        <v>0.99952330839437742</v>
      </c>
      <c r="H14" s="1">
        <f t="shared" si="10"/>
        <v>0.99943502503335657</v>
      </c>
      <c r="I14" s="1">
        <f t="shared" si="10"/>
        <v>0.99933040253306415</v>
      </c>
      <c r="J14" s="1">
        <f t="shared" si="10"/>
        <v>0.99920642134097859</v>
      </c>
      <c r="K14" s="1">
        <f t="shared" si="10"/>
        <v>0.99905950566898782</v>
      </c>
      <c r="L14" s="1">
        <f t="shared" si="10"/>
        <v>0.9988854217534604</v>
      </c>
      <c r="M14" s="1">
        <f t="shared" si="10"/>
        <v>0.9986791577996641</v>
      </c>
      <c r="N14" s="1">
        <f t="shared" si="10"/>
        <v>0.99843478243236639</v>
      </c>
      <c r="O14" s="1">
        <f t="shared" si="10"/>
        <v>0.99814527797175645</v>
      </c>
      <c r="P14" s="1">
        <f t="shared" si="10"/>
        <v>0.9978023442921421</v>
      </c>
      <c r="Q14" s="1">
        <f t="shared" si="10"/>
        <v>0.99739616840259648</v>
      </c>
      <c r="R14" s="1">
        <f t="shared" si="10"/>
        <v>0.99691515422176824</v>
      </c>
      <c r="S14" s="1">
        <f t="shared" si="10"/>
        <v>0.99634560631971869</v>
      </c>
      <c r="T14" s="1">
        <f>1-T13</f>
        <v>0.9956713606965758</v>
      </c>
      <c r="U14" s="1">
        <f t="shared" ref="U14:CF14" si="11">1-U13</f>
        <v>0.99487335500755869</v>
      </c>
      <c r="V14" s="1">
        <f t="shared" si="11"/>
        <v>0.99392913009844341</v>
      </c>
      <c r="W14" s="1">
        <f t="shared" si="11"/>
        <v>0.99281225439206955</v>
      </c>
      <c r="X14" s="1">
        <f t="shared" si="11"/>
        <v>0.99149166272060218</v>
      </c>
      <c r="Y14" s="1">
        <f t="shared" si="11"/>
        <v>0.98993090185044752</v>
      </c>
      <c r="Z14" s="1">
        <f t="shared" si="11"/>
        <v>0.98808727650263972</v>
      </c>
      <c r="AA14" s="1">
        <f t="shared" si="11"/>
        <v>0.98591089254594066</v>
      </c>
      <c r="AB14" s="1">
        <f t="shared" si="11"/>
        <v>0.98334359878246747</v>
      </c>
      <c r="AC14" s="1">
        <f t="shared" si="11"/>
        <v>0.98031783606552847</v>
      </c>
      <c r="AD14" s="1">
        <f t="shared" si="11"/>
        <v>0.97675541327143289</v>
      </c>
      <c r="AE14" s="1">
        <f t="shared" si="11"/>
        <v>0.97256624494844091</v>
      </c>
      <c r="AF14" s="1">
        <f t="shared" si="11"/>
        <v>0.9676471064726081</v>
      </c>
      <c r="AG14" s="1">
        <f t="shared" si="11"/>
        <v>0.96188049045390767</v>
      </c>
      <c r="AH14" s="1">
        <f t="shared" si="11"/>
        <v>0.95513368394992759</v>
      </c>
      <c r="AI14" s="1">
        <f t="shared" si="11"/>
        <v>0.94725823015274679</v>
      </c>
      <c r="AJ14" s="1">
        <f t="shared" si="11"/>
        <v>0.93808998979586788</v>
      </c>
      <c r="AK14" s="1">
        <f t="shared" si="11"/>
        <v>0.92745007365563525</v>
      </c>
      <c r="AL14" s="1">
        <f t="shared" si="11"/>
        <v>0.91514697200277906</v>
      </c>
      <c r="AM14" s="1">
        <f t="shared" si="11"/>
        <v>0.90098024892124218</v>
      </c>
      <c r="AN14" s="1">
        <f t="shared" si="11"/>
        <v>0.88474618255448845</v>
      </c>
      <c r="AO14" s="1">
        <f t="shared" si="11"/>
        <v>0.86624569400116136</v>
      </c>
      <c r="AP14" s="1">
        <f t="shared" si="11"/>
        <v>0.84529479061134494</v>
      </c>
      <c r="AQ14" s="1">
        <f t="shared" si="11"/>
        <v>0.82173752667099553</v>
      </c>
      <c r="AR14" s="1">
        <f t="shared" si="11"/>
        <v>0.79546113757178172</v>
      </c>
      <c r="AS14" s="1">
        <f t="shared" si="11"/>
        <v>0.76641253628892958</v>
      </c>
      <c r="AT14" s="1">
        <f t="shared" si="11"/>
        <v>0.73461481467210532</v>
      </c>
      <c r="AU14" s="1">
        <f t="shared" si="11"/>
        <v>0.7001818578044684</v>
      </c>
      <c r="AV14" s="1">
        <f t="shared" si="11"/>
        <v>0.66332879811667822</v>
      </c>
      <c r="AW14" s="1">
        <f t="shared" si="11"/>
        <v>0.62437597468316464</v>
      </c>
      <c r="AX14" s="1">
        <f t="shared" si="11"/>
        <v>0.58374446776132771</v>
      </c>
      <c r="AY14" s="1">
        <f t="shared" si="11"/>
        <v>0.54194220579352714</v>
      </c>
      <c r="AZ14" s="1">
        <f t="shared" si="11"/>
        <v>0.49954100012893676</v>
      </c>
      <c r="BA14" s="1">
        <f t="shared" si="11"/>
        <v>0.45714639519049183</v>
      </c>
      <c r="BB14" s="1">
        <f t="shared" si="11"/>
        <v>0.41536355976604911</v>
      </c>
      <c r="BC14" s="1">
        <f t="shared" si="11"/>
        <v>0.37476322299452947</v>
      </c>
      <c r="BD14" s="1">
        <f t="shared" si="11"/>
        <v>0.33585164968516723</v>
      </c>
      <c r="BE14" s="1">
        <f t="shared" si="11"/>
        <v>0.29904785650742571</v>
      </c>
      <c r="BF14" s="1">
        <f t="shared" si="11"/>
        <v>0.26466992430951708</v>
      </c>
      <c r="BG14" s="1">
        <f t="shared" si="11"/>
        <v>0.23293072945854953</v>
      </c>
      <c r="BH14" s="1">
        <f t="shared" si="11"/>
        <v>0.20394206620905664</v>
      </c>
      <c r="BI14" s="1">
        <f t="shared" si="11"/>
        <v>0.17772521587193812</v>
      </c>
      <c r="BJ14" s="1">
        <f t="shared" si="11"/>
        <v>0.15422562502749804</v>
      </c>
      <c r="BK14" s="1">
        <f t="shared" si="11"/>
        <v>0.13332942493487776</v>
      </c>
      <c r="BL14" s="1">
        <f t="shared" si="11"/>
        <v>0.11487991089928407</v>
      </c>
      <c r="BM14" s="1">
        <f t="shared" si="11"/>
        <v>9.8692636197704853E-2</v>
      </c>
      <c r="BN14" s="1">
        <f t="shared" si="11"/>
        <v>8.4568320545479247E-2</v>
      </c>
      <c r="BO14" s="1">
        <f t="shared" si="11"/>
        <v>7.2303238035099526E-2</v>
      </c>
      <c r="BP14" s="1">
        <f t="shared" si="11"/>
        <v>6.169709362052811E-2</v>
      </c>
      <c r="BQ14" s="1">
        <f t="shared" si="11"/>
        <v>5.2558617452669432E-2</v>
      </c>
      <c r="BR14" s="1">
        <f t="shared" si="11"/>
        <v>4.4709221344471195E-2</v>
      </c>
      <c r="BS14" s="1">
        <f t="shared" si="11"/>
        <v>3.7985098594636502E-2</v>
      </c>
      <c r="BT14" s="1">
        <f t="shared" si="11"/>
        <v>3.223813441376655E-2</v>
      </c>
      <c r="BU14" s="1">
        <f t="shared" si="11"/>
        <v>2.7335951714725359E-2</v>
      </c>
      <c r="BV14" s="1">
        <f t="shared" si="11"/>
        <v>2.3161362417213116E-2</v>
      </c>
      <c r="BW14" s="1">
        <f t="shared" si="11"/>
        <v>1.9611438335811693E-2</v>
      </c>
      <c r="BX14" s="1">
        <f t="shared" si="11"/>
        <v>1.6596364279437892E-2</v>
      </c>
      <c r="BY14" s="1">
        <f t="shared" si="11"/>
        <v>1.4038192058075105E-2</v>
      </c>
      <c r="BZ14" s="1">
        <f t="shared" si="11"/>
        <v>1.1869578456602636E-2</v>
      </c>
      <c r="CA14" s="1">
        <f t="shared" si="11"/>
        <v>1.0032562482924279E-2</v>
      </c>
      <c r="CB14" s="1">
        <f t="shared" si="11"/>
        <v>8.4774163271701397E-3</v>
      </c>
      <c r="CC14" s="1">
        <f t="shared" si="11"/>
        <v>7.161589277175362E-3</v>
      </c>
      <c r="CD14" s="1">
        <f t="shared" si="11"/>
        <v>6.0487531387277693E-3</v>
      </c>
      <c r="CE14" s="1">
        <f t="shared" si="11"/>
        <v>5.107950453581922E-3</v>
      </c>
      <c r="CF14" s="1">
        <f t="shared" si="11"/>
        <v>4.3128421128995065E-3</v>
      </c>
      <c r="CG14" s="1">
        <f t="shared" ref="CG14" si="12">1-CG13</f>
        <v>3.6410481231086145E-3</v>
      </c>
    </row>
    <row r="16" spans="1:85">
      <c r="A16" t="s">
        <v>19</v>
      </c>
      <c r="B16">
        <v>1</v>
      </c>
      <c r="C16">
        <v>0.22627</v>
      </c>
      <c r="D16" t="s">
        <v>27</v>
      </c>
      <c r="E16">
        <f>(1/(1+EXP(-1.7*$B16*(E$3-$C16))))</f>
        <v>7.575531634646253E-4</v>
      </c>
      <c r="F16">
        <f t="shared" ref="F16:BQ16" si="13">(1/(1+EXP(-1.7*$B16*(F$3-$C16))))</f>
        <v>8.9780540741214504E-4</v>
      </c>
      <c r="G16">
        <f t="shared" si="13"/>
        <v>1.0639960903675318E-3</v>
      </c>
      <c r="H16">
        <f t="shared" si="13"/>
        <v>1.2609111218753973E-3</v>
      </c>
      <c r="I16">
        <f t="shared" si="13"/>
        <v>1.4942149421165907E-3</v>
      </c>
      <c r="J16">
        <f t="shared" si="13"/>
        <v>1.7706099639746204E-3</v>
      </c>
      <c r="K16">
        <f t="shared" si="13"/>
        <v>2.0980242128623705E-3</v>
      </c>
      <c r="L16">
        <f t="shared" si="13"/>
        <v>2.4858318507402603E-3</v>
      </c>
      <c r="M16">
        <f t="shared" si="13"/>
        <v>2.9451119256061246E-3</v>
      </c>
      <c r="N16">
        <f t="shared" si="13"/>
        <v>3.488951380468766E-3</v>
      </c>
      <c r="O16">
        <f t="shared" si="13"/>
        <v>4.1327990616247907E-3</v>
      </c>
      <c r="P16">
        <f t="shared" si="13"/>
        <v>4.8948781439287622E-3</v>
      </c>
      <c r="Q16">
        <f t="shared" si="13"/>
        <v>5.7966649765691901E-3</v>
      </c>
      <c r="R16">
        <f t="shared" si="13"/>
        <v>6.8634427502040638E-3</v>
      </c>
      <c r="S16">
        <f t="shared" si="13"/>
        <v>8.1249384542903241E-3</v>
      </c>
      <c r="T16">
        <f t="shared" si="13"/>
        <v>9.6160511312011754E-3</v>
      </c>
      <c r="U16">
        <f t="shared" si="13"/>
        <v>1.1377678161116029E-2</v>
      </c>
      <c r="V16">
        <f t="shared" si="13"/>
        <v>1.3457643846301418E-2</v>
      </c>
      <c r="W16">
        <f t="shared" si="13"/>
        <v>1.5911730395090383E-2</v>
      </c>
      <c r="X16">
        <f t="shared" si="13"/>
        <v>1.880480487123929E-2</v>
      </c>
      <c r="Y16">
        <f t="shared" si="13"/>
        <v>2.2212025937301073E-2</v>
      </c>
      <c r="Z16">
        <f t="shared" si="13"/>
        <v>2.6220100269014113E-2</v>
      </c>
      <c r="AA16">
        <f t="shared" si="13"/>
        <v>3.0928539193192217E-2</v>
      </c>
      <c r="AB16">
        <f t="shared" si="13"/>
        <v>3.6450840190035104E-2</v>
      </c>
      <c r="AC16">
        <f t="shared" si="13"/>
        <v>4.2915484321143248E-2</v>
      </c>
      <c r="AD16">
        <f t="shared" si="13"/>
        <v>5.04665987882012E-2</v>
      </c>
      <c r="AE16">
        <f t="shared" si="13"/>
        <v>5.9264084106955002E-2</v>
      </c>
      <c r="AF16">
        <f t="shared" si="13"/>
        <v>6.9482950042897576E-2</v>
      </c>
      <c r="AG16">
        <f t="shared" si="13"/>
        <v>8.1311548670465278E-2</v>
      </c>
      <c r="AH16">
        <f t="shared" si="13"/>
        <v>9.4948346077532234E-2</v>
      </c>
      <c r="AI16">
        <f t="shared" si="13"/>
        <v>0.11059685119158158</v>
      </c>
      <c r="AJ16">
        <f t="shared" si="13"/>
        <v>0.12845834190561525</v>
      </c>
      <c r="AK16">
        <f t="shared" si="13"/>
        <v>0.14872212132624468</v>
      </c>
      <c r="AL16">
        <f t="shared" si="13"/>
        <v>0.17155322839448514</v>
      </c>
      <c r="AM16">
        <f t="shared" si="13"/>
        <v>0.1970778392342038</v>
      </c>
      <c r="AN16">
        <f t="shared" si="13"/>
        <v>0.22536703217592718</v>
      </c>
      <c r="AO16">
        <f t="shared" si="13"/>
        <v>0.25642012091840188</v>
      </c>
      <c r="AP16">
        <f t="shared" si="13"/>
        <v>0.29014930991596105</v>
      </c>
      <c r="AQ16">
        <f t="shared" si="13"/>
        <v>0.32636786559790842</v>
      </c>
      <c r="AR16">
        <f t="shared" si="13"/>
        <v>0.36478416242025469</v>
      </c>
      <c r="AS16">
        <f t="shared" si="13"/>
        <v>0.40500369618574572</v>
      </c>
      <c r="AT16">
        <f t="shared" si="13"/>
        <v>0.44654037075697628</v>
      </c>
      <c r="AU16">
        <f t="shared" si="13"/>
        <v>0.48883710523588958</v>
      </c>
      <c r="AV16">
        <f t="shared" si="13"/>
        <v>0.53129429032669317</v>
      </c>
      <c r="AW16">
        <f t="shared" si="13"/>
        <v>0.57330319244913353</v>
      </c>
      <c r="AX16">
        <f t="shared" si="13"/>
        <v>0.6142804424581868</v>
      </c>
      <c r="AY16">
        <f t="shared" si="13"/>
        <v>0.65369952931589248</v>
      </c>
      <c r="AZ16">
        <f t="shared" si="13"/>
        <v>0.69111581204792272</v>
      </c>
      <c r="BA16">
        <f t="shared" si="13"/>
        <v>0.72618279138880804</v>
      </c>
      <c r="BB16">
        <f t="shared" si="13"/>
        <v>0.75865890297582417</v>
      </c>
      <c r="BC16">
        <f t="shared" si="13"/>
        <v>0.78840552599079194</v>
      </c>
      <c r="BD16">
        <f t="shared" si="13"/>
        <v>0.8153779521545601</v>
      </c>
      <c r="BE16">
        <f t="shared" si="13"/>
        <v>0.83961159591447265</v>
      </c>
      <c r="BF16">
        <f t="shared" si="13"/>
        <v>0.86120577133660292</v>
      </c>
      <c r="BG16">
        <f t="shared" si="13"/>
        <v>0.88030704436479634</v>
      </c>
      <c r="BH16">
        <f t="shared" si="13"/>
        <v>0.89709365841538735</v>
      </c>
      <c r="BI16">
        <f t="shared" si="13"/>
        <v>0.9117619773226352</v>
      </c>
      <c r="BJ16">
        <f t="shared" si="13"/>
        <v>0.92451539676178596</v>
      </c>
      <c r="BK16">
        <f t="shared" si="13"/>
        <v>0.9355557964977369</v>
      </c>
      <c r="BL16">
        <f t="shared" si="13"/>
        <v>0.94507735289338801</v>
      </c>
      <c r="BM16">
        <f t="shared" si="13"/>
        <v>0.95326238989209555</v>
      </c>
      <c r="BN16">
        <f t="shared" si="13"/>
        <v>0.96027889120980248</v>
      </c>
      <c r="BO16">
        <f t="shared" si="13"/>
        <v>0.96627929899819698</v>
      </c>
      <c r="BP16">
        <f t="shared" si="13"/>
        <v>0.97140026081425257</v>
      </c>
      <c r="BQ16">
        <f t="shared" si="13"/>
        <v>0.97576303930812625</v>
      </c>
      <c r="BR16">
        <f t="shared" ref="BR16:CF16" si="14">(1/(1+EXP(-1.7*$B16*(BR$3-$C16))))</f>
        <v>0.97947435549496109</v>
      </c>
      <c r="BS16">
        <f t="shared" si="14"/>
        <v>0.98262748958499591</v>
      </c>
      <c r="BT16">
        <f t="shared" si="14"/>
        <v>0.98530350947977641</v>
      </c>
      <c r="BU16">
        <f t="shared" si="14"/>
        <v>0.98757253494361397</v>
      </c>
      <c r="BV16">
        <f t="shared" si="14"/>
        <v>0.9894949752848754</v>
      </c>
      <c r="BW16">
        <f t="shared" si="14"/>
        <v>0.99112270101817601</v>
      </c>
      <c r="BX16">
        <f t="shared" si="14"/>
        <v>0.99250012660209741</v>
      </c>
      <c r="BY16">
        <f t="shared" si="14"/>
        <v>0.99366519316172652</v>
      </c>
      <c r="BZ16">
        <f t="shared" si="14"/>
        <v>0.99465024820686654</v>
      </c>
      <c r="CA16">
        <f t="shared" si="14"/>
        <v>0.9954828246750258</v>
      </c>
      <c r="CB16">
        <f t="shared" si="14"/>
        <v>0.9961863249156222</v>
      </c>
      <c r="CC16">
        <f t="shared" si="14"/>
        <v>0.99678061707595611</v>
      </c>
      <c r="CD16">
        <f t="shared" si="14"/>
        <v>0.99728255219669071</v>
      </c>
      <c r="CE16">
        <f t="shared" si="14"/>
        <v>0.9977064105055915</v>
      </c>
      <c r="CF16">
        <f t="shared" si="14"/>
        <v>0.99806428515303003</v>
      </c>
      <c r="CG16">
        <f>(1/(1+EXP(-1.7*$B16*(CG$3-$C16))))</f>
        <v>0.99836641113143654</v>
      </c>
    </row>
    <row r="17" spans="1:85">
      <c r="D17" t="s">
        <v>28</v>
      </c>
      <c r="E17">
        <f>1-E16</f>
        <v>0.9992424468365354</v>
      </c>
      <c r="F17">
        <f t="shared" ref="F17:BQ17" si="15">1-F16</f>
        <v>0.99910219459258787</v>
      </c>
      <c r="G17">
        <f t="shared" si="15"/>
        <v>0.99893600390963244</v>
      </c>
      <c r="H17">
        <f t="shared" si="15"/>
        <v>0.99873908887812457</v>
      </c>
      <c r="I17">
        <f t="shared" si="15"/>
        <v>0.99850578505788345</v>
      </c>
      <c r="J17">
        <f t="shared" si="15"/>
        <v>0.9982293900360254</v>
      </c>
      <c r="K17">
        <f t="shared" si="15"/>
        <v>0.99790197578713769</v>
      </c>
      <c r="L17">
        <f t="shared" si="15"/>
        <v>0.99751416814925975</v>
      </c>
      <c r="M17">
        <f t="shared" si="15"/>
        <v>0.99705488807439391</v>
      </c>
      <c r="N17">
        <f t="shared" si="15"/>
        <v>0.99651104861953121</v>
      </c>
      <c r="O17">
        <f t="shared" si="15"/>
        <v>0.99586720093837522</v>
      </c>
      <c r="P17">
        <f t="shared" si="15"/>
        <v>0.99510512185607125</v>
      </c>
      <c r="Q17">
        <f t="shared" si="15"/>
        <v>0.99420333502343083</v>
      </c>
      <c r="R17">
        <f t="shared" si="15"/>
        <v>0.99313655724979588</v>
      </c>
      <c r="S17">
        <f t="shared" si="15"/>
        <v>0.9918750615457097</v>
      </c>
      <c r="T17">
        <f t="shared" si="15"/>
        <v>0.99038394886879888</v>
      </c>
      <c r="U17">
        <f t="shared" si="15"/>
        <v>0.98862232183888399</v>
      </c>
      <c r="V17">
        <f t="shared" si="15"/>
        <v>0.98654235615369856</v>
      </c>
      <c r="W17">
        <f t="shared" si="15"/>
        <v>0.98408826960490958</v>
      </c>
      <c r="X17">
        <f t="shared" si="15"/>
        <v>0.98119519512876074</v>
      </c>
      <c r="Y17">
        <f t="shared" si="15"/>
        <v>0.97778797406269891</v>
      </c>
      <c r="Z17">
        <f t="shared" si="15"/>
        <v>0.97377989973098589</v>
      </c>
      <c r="AA17">
        <f t="shared" si="15"/>
        <v>0.96907146080680784</v>
      </c>
      <c r="AB17">
        <f t="shared" si="15"/>
        <v>0.96354915980996492</v>
      </c>
      <c r="AC17">
        <f t="shared" si="15"/>
        <v>0.95708451567885677</v>
      </c>
      <c r="AD17">
        <f t="shared" si="15"/>
        <v>0.94953340121179886</v>
      </c>
      <c r="AE17">
        <f t="shared" si="15"/>
        <v>0.94073591589304495</v>
      </c>
      <c r="AF17">
        <f t="shared" si="15"/>
        <v>0.93051704995710238</v>
      </c>
      <c r="AG17">
        <f t="shared" si="15"/>
        <v>0.91868845132953469</v>
      </c>
      <c r="AH17">
        <f t="shared" si="15"/>
        <v>0.90505165392246778</v>
      </c>
      <c r="AI17">
        <f t="shared" si="15"/>
        <v>0.88940314880841842</v>
      </c>
      <c r="AJ17">
        <f t="shared" si="15"/>
        <v>0.87154165809438477</v>
      </c>
      <c r="AK17">
        <f t="shared" si="15"/>
        <v>0.85127787867375537</v>
      </c>
      <c r="AL17">
        <f t="shared" si="15"/>
        <v>0.82844677160551483</v>
      </c>
      <c r="AM17">
        <f t="shared" si="15"/>
        <v>0.80292216076579614</v>
      </c>
      <c r="AN17">
        <f t="shared" si="15"/>
        <v>0.77463296782407287</v>
      </c>
      <c r="AO17">
        <f t="shared" si="15"/>
        <v>0.74357987908159817</v>
      </c>
      <c r="AP17">
        <f t="shared" si="15"/>
        <v>0.70985069008403889</v>
      </c>
      <c r="AQ17">
        <f t="shared" si="15"/>
        <v>0.67363213440209158</v>
      </c>
      <c r="AR17">
        <f t="shared" si="15"/>
        <v>0.63521583757974531</v>
      </c>
      <c r="AS17">
        <f t="shared" si="15"/>
        <v>0.59499630381425428</v>
      </c>
      <c r="AT17">
        <f t="shared" si="15"/>
        <v>0.55345962924302372</v>
      </c>
      <c r="AU17">
        <f t="shared" si="15"/>
        <v>0.51116289476411048</v>
      </c>
      <c r="AV17">
        <f t="shared" si="15"/>
        <v>0.46870570967330683</v>
      </c>
      <c r="AW17">
        <f t="shared" si="15"/>
        <v>0.42669680755086647</v>
      </c>
      <c r="AX17">
        <f t="shared" si="15"/>
        <v>0.3857195575418132</v>
      </c>
      <c r="AY17">
        <f t="shared" si="15"/>
        <v>0.34630047068410752</v>
      </c>
      <c r="AZ17">
        <f t="shared" si="15"/>
        <v>0.30888418795207728</v>
      </c>
      <c r="BA17">
        <f t="shared" si="15"/>
        <v>0.27381720861119196</v>
      </c>
      <c r="BB17">
        <f t="shared" si="15"/>
        <v>0.24134109702417583</v>
      </c>
      <c r="BC17">
        <f t="shared" si="15"/>
        <v>0.21159447400920806</v>
      </c>
      <c r="BD17">
        <f t="shared" si="15"/>
        <v>0.1846220478454399</v>
      </c>
      <c r="BE17">
        <f t="shared" si="15"/>
        <v>0.16038840408552735</v>
      </c>
      <c r="BF17">
        <f t="shared" si="15"/>
        <v>0.13879422866339708</v>
      </c>
      <c r="BG17">
        <f t="shared" si="15"/>
        <v>0.11969295563520366</v>
      </c>
      <c r="BH17">
        <f t="shared" si="15"/>
        <v>0.10290634158461265</v>
      </c>
      <c r="BI17">
        <f t="shared" si="15"/>
        <v>8.8238022677364802E-2</v>
      </c>
      <c r="BJ17">
        <f t="shared" si="15"/>
        <v>7.5484603238214043E-2</v>
      </c>
      <c r="BK17">
        <f t="shared" si="15"/>
        <v>6.4444203502263098E-2</v>
      </c>
      <c r="BL17">
        <f t="shared" si="15"/>
        <v>5.4922647106611988E-2</v>
      </c>
      <c r="BM17">
        <f t="shared" si="15"/>
        <v>4.6737610107904448E-2</v>
      </c>
      <c r="BN17">
        <f t="shared" si="15"/>
        <v>3.9721108790197523E-2</v>
      </c>
      <c r="BO17">
        <f t="shared" si="15"/>
        <v>3.3720701001803022E-2</v>
      </c>
      <c r="BP17">
        <f t="shared" si="15"/>
        <v>2.859973918574743E-2</v>
      </c>
      <c r="BQ17">
        <f t="shared" si="15"/>
        <v>2.4236960691873755E-2</v>
      </c>
      <c r="BR17">
        <f t="shared" ref="BR17:CG17" si="16">1-BR16</f>
        <v>2.0525644505038909E-2</v>
      </c>
      <c r="BS17">
        <f t="shared" si="16"/>
        <v>1.7372510415004094E-2</v>
      </c>
      <c r="BT17">
        <f t="shared" si="16"/>
        <v>1.4696490520223593E-2</v>
      </c>
      <c r="BU17">
        <f t="shared" si="16"/>
        <v>1.2427465056386033E-2</v>
      </c>
      <c r="BV17">
        <f t="shared" si="16"/>
        <v>1.05050247151246E-2</v>
      </c>
      <c r="BW17">
        <f t="shared" si="16"/>
        <v>8.8772989818239889E-3</v>
      </c>
      <c r="BX17">
        <f t="shared" si="16"/>
        <v>7.49987339790259E-3</v>
      </c>
      <c r="BY17">
        <f t="shared" si="16"/>
        <v>6.3348068382734768E-3</v>
      </c>
      <c r="BZ17">
        <f t="shared" si="16"/>
        <v>5.3497517931334615E-3</v>
      </c>
      <c r="CA17">
        <f t="shared" si="16"/>
        <v>4.5171753249741986E-3</v>
      </c>
      <c r="CB17">
        <f t="shared" si="16"/>
        <v>3.8136750843777989E-3</v>
      </c>
      <c r="CC17">
        <f t="shared" si="16"/>
        <v>3.2193829240438898E-3</v>
      </c>
      <c r="CD17">
        <f t="shared" si="16"/>
        <v>2.7174478033092919E-3</v>
      </c>
      <c r="CE17">
        <f t="shared" si="16"/>
        <v>2.2935894944084989E-3</v>
      </c>
      <c r="CF17">
        <f t="shared" si="16"/>
        <v>1.9357148469699714E-3</v>
      </c>
      <c r="CG17">
        <f t="shared" si="16"/>
        <v>1.6335888685634625E-3</v>
      </c>
    </row>
    <row r="19" spans="1:85">
      <c r="A19" t="s">
        <v>7</v>
      </c>
      <c r="B19">
        <v>1</v>
      </c>
      <c r="C19">
        <v>0.31147999999999998</v>
      </c>
      <c r="D19" t="s">
        <v>41</v>
      </c>
    </row>
    <row r="22" spans="1:85">
      <c r="A22" t="s">
        <v>20</v>
      </c>
      <c r="B22">
        <v>1</v>
      </c>
      <c r="C22">
        <v>1.22817</v>
      </c>
      <c r="D22" t="s">
        <v>25</v>
      </c>
      <c r="E22">
        <f>(1/(1+EXP(-1.7*$B22*(E$3-$C22))))</f>
        <v>1.3803172040023393E-4</v>
      </c>
      <c r="F22">
        <f t="shared" ref="F22:BQ22" si="17">(1/(1+EXP(-1.7*$B22*(F$3-$C22))))</f>
        <v>1.6360548313404757E-4</v>
      </c>
      <c r="G22">
        <f t="shared" si="17"/>
        <v>1.9391649391643678E-4</v>
      </c>
      <c r="H22">
        <f t="shared" si="17"/>
        <v>2.2984190192780476E-4</v>
      </c>
      <c r="I22">
        <f t="shared" si="17"/>
        <v>2.7242111875303964E-4</v>
      </c>
      <c r="J22">
        <f t="shared" si="17"/>
        <v>3.2288577407789794E-4</v>
      </c>
      <c r="K22">
        <f t="shared" si="17"/>
        <v>3.8269517690409343E-4</v>
      </c>
      <c r="L22">
        <f t="shared" si="17"/>
        <v>4.5357828413354639E-4</v>
      </c>
      <c r="M22">
        <f t="shared" si="17"/>
        <v>5.3758335661804391E-4</v>
      </c>
      <c r="N22">
        <f t="shared" si="17"/>
        <v>6.3713669106759644E-4</v>
      </c>
      <c r="O22">
        <f t="shared" si="17"/>
        <v>7.5511205893398709E-4</v>
      </c>
      <c r="P22">
        <f t="shared" si="17"/>
        <v>8.9491276524597833E-4</v>
      </c>
      <c r="Q22">
        <f t="shared" si="17"/>
        <v>1.060568566290758E-3</v>
      </c>
      <c r="R22">
        <f t="shared" si="17"/>
        <v>1.2568500599246979E-3</v>
      </c>
      <c r="S22">
        <f t="shared" si="17"/>
        <v>1.489403590698916E-3</v>
      </c>
      <c r="T22">
        <f t="shared" si="17"/>
        <v>1.7649101975145262E-3</v>
      </c>
      <c r="U22">
        <f t="shared" si="17"/>
        <v>2.0912726760131703E-3</v>
      </c>
      <c r="V22">
        <f t="shared" si="17"/>
        <v>2.4778354301613699E-3</v>
      </c>
      <c r="W22">
        <f t="shared" si="17"/>
        <v>2.9356424414558385E-3</v>
      </c>
      <c r="X22">
        <f t="shared" si="17"/>
        <v>3.4777393763776878E-3</v>
      </c>
      <c r="Y22">
        <f t="shared" si="17"/>
        <v>4.1195265586041942E-3</v>
      </c>
      <c r="Z22">
        <f t="shared" si="17"/>
        <v>4.8791702113994296E-3</v>
      </c>
      <c r="AA22">
        <f t="shared" si="17"/>
        <v>5.7780799639560437E-3</v>
      </c>
      <c r="AB22">
        <f t="shared" si="17"/>
        <v>6.8414610175328199E-3</v>
      </c>
      <c r="AC22">
        <f t="shared" si="17"/>
        <v>8.0989494431254923E-3</v>
      </c>
      <c r="AD22">
        <f t="shared" si="17"/>
        <v>9.5853386325680644E-3</v>
      </c>
      <c r="AE22">
        <f t="shared" si="17"/>
        <v>1.1341403670950566E-2</v>
      </c>
      <c r="AF22">
        <f t="shared" si="17"/>
        <v>1.3414827959844484E-2</v>
      </c>
      <c r="AG22">
        <f t="shared" si="17"/>
        <v>1.5861232290532348E-2</v>
      </c>
      <c r="AH22">
        <f t="shared" si="17"/>
        <v>1.8745300083994904E-2</v>
      </c>
      <c r="AI22">
        <f t="shared" si="17"/>
        <v>2.2141982847110577E-2</v>
      </c>
      <c r="AJ22">
        <f t="shared" si="17"/>
        <v>2.6137756033382812E-2</v>
      </c>
      <c r="AK22">
        <f t="shared" si="17"/>
        <v>3.0831876285441661E-2</v>
      </c>
      <c r="AL22">
        <f t="shared" si="17"/>
        <v>3.6337565261066775E-2</v>
      </c>
      <c r="AM22">
        <f t="shared" si="17"/>
        <v>4.2783011818414013E-2</v>
      </c>
      <c r="AN22">
        <f t="shared" si="17"/>
        <v>5.0312042637545122E-2</v>
      </c>
      <c r="AO22">
        <f t="shared" si="17"/>
        <v>5.9084261770849855E-2</v>
      </c>
      <c r="AP22">
        <f t="shared" si="17"/>
        <v>6.9274404346494012E-2</v>
      </c>
      <c r="AQ22">
        <f t="shared" si="17"/>
        <v>8.1070593800835686E-2</v>
      </c>
      <c r="AR22">
        <f t="shared" si="17"/>
        <v>9.4671144886295799E-2</v>
      </c>
      <c r="AS22">
        <f t="shared" si="17"/>
        <v>0.11027953102766884</v>
      </c>
      <c r="AT22">
        <f t="shared" si="17"/>
        <v>0.12809715522034021</v>
      </c>
      <c r="AU22">
        <f t="shared" si="17"/>
        <v>0.14831365469704594</v>
      </c>
      <c r="AV22">
        <f t="shared" si="17"/>
        <v>0.17109465890192455</v>
      </c>
      <c r="AW22">
        <f t="shared" si="17"/>
        <v>0.19656723000650908</v>
      </c>
      <c r="AX22">
        <f t="shared" si="17"/>
        <v>0.22480364957489524</v>
      </c>
      <c r="AY22">
        <f t="shared" si="17"/>
        <v>0.25580474524693342</v>
      </c>
      <c r="AZ22">
        <f t="shared" si="17"/>
        <v>0.28948450163096856</v>
      </c>
      <c r="BA22">
        <f t="shared" si="17"/>
        <v>0.32565814267158288</v>
      </c>
      <c r="BB22">
        <f t="shared" si="17"/>
        <v>0.36403604494128061</v>
      </c>
      <c r="BC22">
        <f t="shared" si="17"/>
        <v>0.40422558409834203</v>
      </c>
      <c r="BD22">
        <f t="shared" si="17"/>
        <v>0.44574224038794846</v>
      </c>
      <c r="BE22">
        <f t="shared" si="17"/>
        <v>0.48803003752832419</v>
      </c>
      <c r="BF22">
        <f t="shared" si="17"/>
        <v>0.53048987295942485</v>
      </c>
      <c r="BG22">
        <f t="shared" si="17"/>
        <v>0.57251286195666173</v>
      </c>
      <c r="BH22">
        <f t="shared" si="17"/>
        <v>0.61351484438485726</v>
      </c>
      <c r="BI22">
        <f t="shared" si="17"/>
        <v>0.65296797082143909</v>
      </c>
      <c r="BJ22">
        <f t="shared" si="17"/>
        <v>0.69042586330877853</v>
      </c>
      <c r="BK22">
        <f t="shared" si="17"/>
        <v>0.72554006484664135</v>
      </c>
      <c r="BL22">
        <f t="shared" si="17"/>
        <v>0.75806701028559276</v>
      </c>
      <c r="BM22">
        <f t="shared" si="17"/>
        <v>0.78786618816379839</v>
      </c>
      <c r="BN22">
        <f t="shared" si="17"/>
        <v>0.81489122306726247</v>
      </c>
      <c r="BO22">
        <f t="shared" si="17"/>
        <v>0.83917615403359447</v>
      </c>
      <c r="BP22">
        <f t="shared" si="17"/>
        <v>0.86081923754362089</v>
      </c>
      <c r="BQ22">
        <f t="shared" si="17"/>
        <v>0.87996629212082178</v>
      </c>
      <c r="BR22">
        <f t="shared" ref="BR22:CG22" si="18">(1/(1+EXP(-1.7*$B22*(BR$3-$C22))))</f>
        <v>0.89679509302783789</v>
      </c>
      <c r="BS22">
        <f t="shared" si="18"/>
        <v>0.91150177127799314</v>
      </c>
      <c r="BT22">
        <f t="shared" si="18"/>
        <v>0.92428967648417437</v>
      </c>
      <c r="BU22">
        <f t="shared" si="18"/>
        <v>0.93536078190345073</v>
      </c>
      <c r="BV22">
        <f t="shared" si="18"/>
        <v>0.94490945480478217</v>
      </c>
      <c r="BW22">
        <f t="shared" si="18"/>
        <v>0.95311827216855127</v>
      </c>
      <c r="BX22">
        <f t="shared" si="18"/>
        <v>0.96015550488287194</v>
      </c>
      <c r="BY22">
        <f t="shared" si="18"/>
        <v>0.96617389526565489</v>
      </c>
      <c r="BZ22">
        <f t="shared" si="18"/>
        <v>0.97131038885633525</v>
      </c>
      <c r="CA22">
        <f t="shared" si="18"/>
        <v>0.97568653382426185</v>
      </c>
      <c r="CB22">
        <f t="shared" si="18"/>
        <v>0.97940931780146301</v>
      </c>
      <c r="CC22">
        <f t="shared" si="18"/>
        <v>0.98257226516304763</v>
      </c>
      <c r="CD22">
        <f>(1/(1+EXP(-1.7*$B22*(CD$3-$C22))))</f>
        <v>0.98525666406198287</v>
      </c>
      <c r="CE22">
        <f t="shared" si="18"/>
        <v>0.98753283058451991</v>
      </c>
      <c r="CF22">
        <f t="shared" si="18"/>
        <v>0.98946134736463554</v>
      </c>
      <c r="CG22">
        <f t="shared" si="18"/>
        <v>0.99109423675839925</v>
      </c>
    </row>
    <row r="23" spans="1:85">
      <c r="D23" t="s">
        <v>26</v>
      </c>
      <c r="E23">
        <f>1-E22</f>
        <v>0.99986196827959972</v>
      </c>
      <c r="F23">
        <f t="shared" ref="F23:BQ23" si="19">1-F22</f>
        <v>0.9998363945168659</v>
      </c>
      <c r="G23">
        <f t="shared" si="19"/>
        <v>0.99980608350608358</v>
      </c>
      <c r="H23">
        <f t="shared" si="19"/>
        <v>0.99977015809807224</v>
      </c>
      <c r="I23">
        <f t="shared" si="19"/>
        <v>0.99972757888124697</v>
      </c>
      <c r="J23">
        <f t="shared" si="19"/>
        <v>0.99967711422592209</v>
      </c>
      <c r="K23">
        <f t="shared" si="19"/>
        <v>0.99961730482309585</v>
      </c>
      <c r="L23">
        <f t="shared" si="19"/>
        <v>0.9995464217158665</v>
      </c>
      <c r="M23">
        <f t="shared" si="19"/>
        <v>0.99946241664338198</v>
      </c>
      <c r="N23">
        <f t="shared" si="19"/>
        <v>0.99936286330893243</v>
      </c>
      <c r="O23">
        <f t="shared" si="19"/>
        <v>0.99924488794106603</v>
      </c>
      <c r="P23">
        <f t="shared" si="19"/>
        <v>0.999105087234754</v>
      </c>
      <c r="Q23">
        <f t="shared" si="19"/>
        <v>0.99893943143370922</v>
      </c>
      <c r="R23">
        <f t="shared" si="19"/>
        <v>0.99874314994007529</v>
      </c>
      <c r="S23">
        <f t="shared" si="19"/>
        <v>0.99851059640930107</v>
      </c>
      <c r="T23">
        <f t="shared" si="19"/>
        <v>0.99823508980248543</v>
      </c>
      <c r="U23">
        <f t="shared" si="19"/>
        <v>0.99790872732398683</v>
      </c>
      <c r="V23">
        <f t="shared" si="19"/>
        <v>0.99752216456983867</v>
      </c>
      <c r="W23">
        <f t="shared" si="19"/>
        <v>0.99706435755854417</v>
      </c>
      <c r="X23">
        <f t="shared" si="19"/>
        <v>0.99652226062362226</v>
      </c>
      <c r="Y23">
        <f t="shared" si="19"/>
        <v>0.99588047344139585</v>
      </c>
      <c r="Z23">
        <f t="shared" si="19"/>
        <v>0.99512082978860061</v>
      </c>
      <c r="AA23">
        <f t="shared" si="19"/>
        <v>0.99422192003604393</v>
      </c>
      <c r="AB23">
        <f t="shared" si="19"/>
        <v>0.9931585389824672</v>
      </c>
      <c r="AC23">
        <f t="shared" si="19"/>
        <v>0.9919010505568745</v>
      </c>
      <c r="AD23">
        <f t="shared" si="19"/>
        <v>0.99041466136743195</v>
      </c>
      <c r="AE23">
        <f t="shared" si="19"/>
        <v>0.9886585963290494</v>
      </c>
      <c r="AF23">
        <f t="shared" si="19"/>
        <v>0.9865851720401555</v>
      </c>
      <c r="AG23">
        <f t="shared" si="19"/>
        <v>0.98413876770946762</v>
      </c>
      <c r="AH23">
        <f t="shared" si="19"/>
        <v>0.98125469991600511</v>
      </c>
      <c r="AI23">
        <f t="shared" si="19"/>
        <v>0.97785801715288945</v>
      </c>
      <c r="AJ23">
        <f t="shared" si="19"/>
        <v>0.97386224396661714</v>
      </c>
      <c r="AK23">
        <f t="shared" si="19"/>
        <v>0.96916812371455829</v>
      </c>
      <c r="AL23">
        <f t="shared" si="19"/>
        <v>0.9636624347389332</v>
      </c>
      <c r="AM23">
        <f t="shared" si="19"/>
        <v>0.95721698818158596</v>
      </c>
      <c r="AN23">
        <f t="shared" si="19"/>
        <v>0.94968795736245493</v>
      </c>
      <c r="AO23">
        <f t="shared" si="19"/>
        <v>0.9409157382291502</v>
      </c>
      <c r="AP23">
        <f t="shared" si="19"/>
        <v>0.93072559565350599</v>
      </c>
      <c r="AQ23">
        <f t="shared" si="19"/>
        <v>0.9189294061991643</v>
      </c>
      <c r="AR23">
        <f t="shared" si="19"/>
        <v>0.9053288551137042</v>
      </c>
      <c r="AS23">
        <f t="shared" si="19"/>
        <v>0.88972046897233115</v>
      </c>
      <c r="AT23">
        <f t="shared" si="19"/>
        <v>0.87190284477965974</v>
      </c>
      <c r="AU23">
        <f t="shared" si="19"/>
        <v>0.85168634530295406</v>
      </c>
      <c r="AV23">
        <f t="shared" si="19"/>
        <v>0.82890534109807545</v>
      </c>
      <c r="AW23">
        <f t="shared" si="19"/>
        <v>0.80343276999349089</v>
      </c>
      <c r="AX23">
        <f t="shared" si="19"/>
        <v>0.77519635042510471</v>
      </c>
      <c r="AY23">
        <f t="shared" si="19"/>
        <v>0.74419525475306658</v>
      </c>
      <c r="AZ23">
        <f t="shared" si="19"/>
        <v>0.71051549836903138</v>
      </c>
      <c r="BA23">
        <f t="shared" si="19"/>
        <v>0.67434185732841712</v>
      </c>
      <c r="BB23">
        <f t="shared" si="19"/>
        <v>0.63596395505871939</v>
      </c>
      <c r="BC23">
        <f t="shared" si="19"/>
        <v>0.59577441590165803</v>
      </c>
      <c r="BD23">
        <f t="shared" si="19"/>
        <v>0.55425775961205148</v>
      </c>
      <c r="BE23">
        <f t="shared" si="19"/>
        <v>0.51196996247167581</v>
      </c>
      <c r="BF23">
        <f t="shared" si="19"/>
        <v>0.46951012704057515</v>
      </c>
      <c r="BG23">
        <f t="shared" si="19"/>
        <v>0.42748713804333827</v>
      </c>
      <c r="BH23">
        <f t="shared" si="19"/>
        <v>0.38648515561514274</v>
      </c>
      <c r="BI23">
        <f t="shared" si="19"/>
        <v>0.34703202917856091</v>
      </c>
      <c r="BJ23">
        <f t="shared" si="19"/>
        <v>0.30957413669122147</v>
      </c>
      <c r="BK23">
        <f t="shared" si="19"/>
        <v>0.27445993515335865</v>
      </c>
      <c r="BL23">
        <f t="shared" si="19"/>
        <v>0.24193298971440724</v>
      </c>
      <c r="BM23">
        <f t="shared" si="19"/>
        <v>0.21213381183620161</v>
      </c>
      <c r="BN23">
        <f t="shared" si="19"/>
        <v>0.18510877693273753</v>
      </c>
      <c r="BO23">
        <f t="shared" si="19"/>
        <v>0.16082384596640553</v>
      </c>
      <c r="BP23">
        <f t="shared" si="19"/>
        <v>0.13918076245637911</v>
      </c>
      <c r="BQ23">
        <f t="shared" si="19"/>
        <v>0.12003370787917822</v>
      </c>
      <c r="BR23">
        <f t="shared" ref="BR23:CG23" si="20">1-BR22</f>
        <v>0.10320490697216211</v>
      </c>
      <c r="BS23">
        <f t="shared" si="20"/>
        <v>8.8498228722006855E-2</v>
      </c>
      <c r="BT23">
        <f t="shared" si="20"/>
        <v>7.5710323515825628E-2</v>
      </c>
      <c r="BU23">
        <f t="shared" si="20"/>
        <v>6.4639218096549267E-2</v>
      </c>
      <c r="BV23">
        <f t="shared" si="20"/>
        <v>5.5090545195217833E-2</v>
      </c>
      <c r="BW23">
        <f t="shared" si="20"/>
        <v>4.6881727831448727E-2</v>
      </c>
      <c r="BX23">
        <f t="shared" si="20"/>
        <v>3.9844495117128065E-2</v>
      </c>
      <c r="BY23">
        <f t="shared" si="20"/>
        <v>3.3826104734345108E-2</v>
      </c>
      <c r="BZ23">
        <f t="shared" si="20"/>
        <v>2.8689611143664751E-2</v>
      </c>
      <c r="CA23">
        <f t="shared" si="20"/>
        <v>2.4313466175738152E-2</v>
      </c>
      <c r="CB23">
        <f t="shared" si="20"/>
        <v>2.0590682198536991E-2</v>
      </c>
      <c r="CC23">
        <f t="shared" si="20"/>
        <v>1.7427734836952369E-2</v>
      </c>
      <c r="CD23">
        <f t="shared" si="20"/>
        <v>1.4743335938017132E-2</v>
      </c>
      <c r="CE23">
        <f t="shared" si="20"/>
        <v>1.2467169415480095E-2</v>
      </c>
      <c r="CF23">
        <f t="shared" si="20"/>
        <v>1.0538652635364465E-2</v>
      </c>
      <c r="CG23">
        <f t="shared" si="20"/>
        <v>8.9057632416007504E-3</v>
      </c>
    </row>
    <row r="25" spans="1:85">
      <c r="A25" t="s">
        <v>21</v>
      </c>
      <c r="B25">
        <v>1</v>
      </c>
      <c r="C25">
        <v>0.65632999999999997</v>
      </c>
      <c r="D25" t="s">
        <v>27</v>
      </c>
      <c r="E25">
        <f>(1/(1+EXP(-1.7*$B25*(E$3-$C25))))</f>
        <v>3.6481292154776166E-4</v>
      </c>
      <c r="F25">
        <f t="shared" ref="F25:BQ25" si="21">(1/(1+EXP(-1.7*$B25*(F$3-$C25))))</f>
        <v>4.3238529579529465E-4</v>
      </c>
      <c r="G25">
        <f t="shared" si="21"/>
        <v>5.1246732827837666E-4</v>
      </c>
      <c r="H25">
        <f t="shared" si="21"/>
        <v>6.0737233264582106E-4</v>
      </c>
      <c r="I25">
        <f t="shared" si="21"/>
        <v>7.1984035510208393E-4</v>
      </c>
      <c r="J25">
        <f t="shared" si="21"/>
        <v>8.5311646794981606E-4</v>
      </c>
      <c r="K25">
        <f t="shared" si="21"/>
        <v>1.0110432557909751E-3</v>
      </c>
      <c r="L25">
        <f t="shared" si="21"/>
        <v>1.1981699973727738E-3</v>
      </c>
      <c r="M25">
        <f t="shared" si="21"/>
        <v>1.4198814589789581E-3</v>
      </c>
      <c r="N25">
        <f t="shared" si="21"/>
        <v>1.6825496844277256E-3</v>
      </c>
      <c r="O25">
        <f t="shared" si="21"/>
        <v>1.9937126945866347E-3</v>
      </c>
      <c r="P25">
        <f t="shared" si="21"/>
        <v>2.3622845956636335E-3</v>
      </c>
      <c r="Q25">
        <f t="shared" si="21"/>
        <v>2.7988022359238958E-3</v>
      </c>
      <c r="R25">
        <f t="shared" si="21"/>
        <v>3.3157142338418634E-3</v>
      </c>
      <c r="S25">
        <f t="shared" si="21"/>
        <v>3.9277189060326172E-3</v>
      </c>
      <c r="T25">
        <f t="shared" si="21"/>
        <v>4.6521583151059101E-3</v>
      </c>
      <c r="U25">
        <f t="shared" si="21"/>
        <v>5.5094762795358104E-3</v>
      </c>
      <c r="V25">
        <f t="shared" si="21"/>
        <v>6.5237486541526637E-3</v>
      </c>
      <c r="W25">
        <f t="shared" si="21"/>
        <v>7.7232943748920067E-3</v>
      </c>
      <c r="X25">
        <f t="shared" si="21"/>
        <v>9.1413754840009125E-3</v>
      </c>
      <c r="Y25">
        <f t="shared" si="21"/>
        <v>1.0816993357948551E-2</v>
      </c>
      <c r="Z25">
        <f t="shared" si="21"/>
        <v>1.2795786300761692E-2</v>
      </c>
      <c r="AA25">
        <f t="shared" si="21"/>
        <v>1.5131030071391329E-2</v>
      </c>
      <c r="AB25">
        <f t="shared" si="21"/>
        <v>1.7884737170159065E-2</v>
      </c>
      <c r="AC25">
        <f t="shared" si="21"/>
        <v>2.1128842033509305E-2</v>
      </c>
      <c r="AD25">
        <f t="shared" si="21"/>
        <v>2.494644671774111E-2</v>
      </c>
      <c r="AE25">
        <f t="shared" si="21"/>
        <v>2.9433084070649485E-2</v>
      </c>
      <c r="AF25">
        <f t="shared" si="21"/>
        <v>3.4697931583212958E-2</v>
      </c>
      <c r="AG25">
        <f t="shared" si="21"/>
        <v>4.0864877932871836E-2</v>
      </c>
      <c r="AH25">
        <f t="shared" si="21"/>
        <v>4.8073304877962207E-2</v>
      </c>
      <c r="AI25">
        <f t="shared" si="21"/>
        <v>5.6478399672618564E-2</v>
      </c>
      <c r="AJ25">
        <f t="shared" si="21"/>
        <v>6.6250759135527165E-2</v>
      </c>
      <c r="AK25">
        <f t="shared" si="21"/>
        <v>7.7574990086630408E-2</v>
      </c>
      <c r="AL25">
        <f t="shared" si="21"/>
        <v>9.0646960045545399E-2</v>
      </c>
      <c r="AM25">
        <f t="shared" si="21"/>
        <v>0.10566931996417676</v>
      </c>
      <c r="AN25">
        <f t="shared" si="21"/>
        <v>0.12284492646215628</v>
      </c>
      <c r="AO25">
        <f t="shared" si="21"/>
        <v>0.14236785939405924</v>
      </c>
      <c r="AP25">
        <f t="shared" si="21"/>
        <v>0.16441188954348862</v>
      </c>
      <c r="AQ25">
        <f t="shared" si="21"/>
        <v>0.18911652556421779</v>
      </c>
      <c r="AR25">
        <f t="shared" si="21"/>
        <v>0.21657116973922053</v>
      </c>
      <c r="AS25">
        <f t="shared" si="21"/>
        <v>0.24679842082374118</v>
      </c>
      <c r="AT25">
        <f t="shared" si="21"/>
        <v>0.27973811764243928</v>
      </c>
      <c r="AU25">
        <f t="shared" si="21"/>
        <v>0.31523420590506768</v>
      </c>
      <c r="AV25">
        <f t="shared" si="21"/>
        <v>0.35302677646673547</v>
      </c>
      <c r="AW25">
        <f t="shared" si="21"/>
        <v>0.3927515003279447</v>
      </c>
      <c r="AX25">
        <f t="shared" si="21"/>
        <v>0.43394805785268564</v>
      </c>
      <c r="AY25">
        <f t="shared" si="21"/>
        <v>0.47607802791746512</v>
      </c>
      <c r="AZ25">
        <f t="shared" si="21"/>
        <v>0.51855123046656393</v>
      </c>
      <c r="BA25">
        <f t="shared" si="21"/>
        <v>0.5607580182595221</v>
      </c>
      <c r="BB25">
        <f t="shared" si="21"/>
        <v>0.6021038746406302</v>
      </c>
      <c r="BC25">
        <f t="shared" si="21"/>
        <v>0.64204221579827436</v>
      </c>
      <c r="BD25">
        <f t="shared" si="21"/>
        <v>0.68010165365242858</v>
      </c>
      <c r="BE25">
        <f t="shared" si="21"/>
        <v>0.71590504325491555</v>
      </c>
      <c r="BF25">
        <f t="shared" si="21"/>
        <v>0.74917911218822242</v>
      </c>
      <c r="BG25">
        <f t="shared" si="21"/>
        <v>0.77975496484609541</v>
      </c>
      <c r="BH25">
        <f t="shared" si="21"/>
        <v>0.80756094193300709</v>
      </c>
      <c r="BI25">
        <f t="shared" si="21"/>
        <v>0.83261001029342063</v>
      </c>
      <c r="BJ25">
        <f t="shared" si="21"/>
        <v>0.85498404040085751</v>
      </c>
      <c r="BK25">
        <f t="shared" si="21"/>
        <v>0.87481710349689579</v>
      </c>
      <c r="BL25">
        <f t="shared" si="21"/>
        <v>0.89227945052771429</v>
      </c>
      <c r="BM25">
        <f t="shared" si="21"/>
        <v>0.90756328071862158</v>
      </c>
      <c r="BN25">
        <f t="shared" si="21"/>
        <v>0.92087088857155641</v>
      </c>
      <c r="BO25">
        <f t="shared" si="21"/>
        <v>0.93240536215633585</v>
      </c>
      <c r="BP25">
        <f t="shared" si="21"/>
        <v>0.94236371542840192</v>
      </c>
      <c r="BQ25">
        <f t="shared" si="21"/>
        <v>0.95093216493756749</v>
      </c>
      <c r="BR25">
        <f t="shared" ref="BR25:CG25" si="22">(1/(1+EXP(-1.7*$B25*(BR$3-$C25))))</f>
        <v>0.95828318301868254</v>
      </c>
      <c r="BS25">
        <f t="shared" si="22"/>
        <v>0.96457394740179847</v>
      </c>
      <c r="BT25">
        <f t="shared" si="22"/>
        <v>0.96994583569886783</v>
      </c>
      <c r="BU25">
        <f t="shared" si="22"/>
        <v>0.97452466252050907</v>
      </c>
      <c r="BV25">
        <f t="shared" si="22"/>
        <v>0.97842141322225995</v>
      </c>
      <c r="BW25">
        <f t="shared" si="22"/>
        <v>0.98173328291392015</v>
      </c>
      <c r="BX25">
        <f t="shared" si="22"/>
        <v>0.98454487781493172</v>
      </c>
      <c r="BY25">
        <f t="shared" si="22"/>
        <v>0.98692947644700935</v>
      </c>
      <c r="BZ25">
        <f t="shared" si="22"/>
        <v>0.9889502803378849</v>
      </c>
      <c r="CA25">
        <f t="shared" si="22"/>
        <v>0.99066160859066377</v>
      </c>
      <c r="CB25">
        <f t="shared" si="22"/>
        <v>0.99211000897547574</v>
      </c>
      <c r="CC25">
        <f t="shared" si="22"/>
        <v>0.99333527133855215</v>
      </c>
      <c r="CD25">
        <f t="shared" si="22"/>
        <v>0.99437133823574297</v>
      </c>
      <c r="CE25">
        <f t="shared" si="22"/>
        <v>0.99524711376533126</v>
      </c>
      <c r="CF25">
        <f t="shared" si="22"/>
        <v>0.99598717540392911</v>
      </c>
      <c r="CG25">
        <f t="shared" si="22"/>
        <v>0.99661239587434536</v>
      </c>
    </row>
    <row r="26" spans="1:85">
      <c r="D26" t="s">
        <v>28</v>
      </c>
      <c r="E26">
        <f>1-E25</f>
        <v>0.99963518707845223</v>
      </c>
      <c r="F26">
        <f t="shared" ref="F26:BQ26" si="23">1-F25</f>
        <v>0.99956761470420474</v>
      </c>
      <c r="G26">
        <f t="shared" si="23"/>
        <v>0.99948753267172163</v>
      </c>
      <c r="H26">
        <f t="shared" si="23"/>
        <v>0.99939262766735415</v>
      </c>
      <c r="I26">
        <f t="shared" si="23"/>
        <v>0.99928015964489791</v>
      </c>
      <c r="J26">
        <f t="shared" si="23"/>
        <v>0.99914688353205017</v>
      </c>
      <c r="K26">
        <f t="shared" si="23"/>
        <v>0.99898895674420907</v>
      </c>
      <c r="L26">
        <f t="shared" si="23"/>
        <v>0.99880183000262723</v>
      </c>
      <c r="M26">
        <f t="shared" si="23"/>
        <v>0.99858011854102102</v>
      </c>
      <c r="N26">
        <f t="shared" si="23"/>
        <v>0.99831745031557229</v>
      </c>
      <c r="O26">
        <f t="shared" si="23"/>
        <v>0.99800628730541341</v>
      </c>
      <c r="P26">
        <f t="shared" si="23"/>
        <v>0.99763771540433632</v>
      </c>
      <c r="Q26">
        <f t="shared" si="23"/>
        <v>0.99720119776407612</v>
      </c>
      <c r="R26">
        <f t="shared" si="23"/>
        <v>0.99668428576615808</v>
      </c>
      <c r="S26">
        <f t="shared" si="23"/>
        <v>0.99607228109396739</v>
      </c>
      <c r="T26">
        <f t="shared" si="23"/>
        <v>0.9953478416848941</v>
      </c>
      <c r="U26">
        <f t="shared" si="23"/>
        <v>0.9944905237204642</v>
      </c>
      <c r="V26">
        <f t="shared" si="23"/>
        <v>0.99347625134584738</v>
      </c>
      <c r="W26">
        <f t="shared" si="23"/>
        <v>0.99227670562510795</v>
      </c>
      <c r="X26">
        <f t="shared" si="23"/>
        <v>0.99085862451599904</v>
      </c>
      <c r="Y26">
        <f t="shared" si="23"/>
        <v>0.9891830066420515</v>
      </c>
      <c r="Z26">
        <f t="shared" si="23"/>
        <v>0.98720421369923828</v>
      </c>
      <c r="AA26">
        <f t="shared" si="23"/>
        <v>0.98486896992860862</v>
      </c>
      <c r="AB26">
        <f t="shared" si="23"/>
        <v>0.98211526282984096</v>
      </c>
      <c r="AC26">
        <f t="shared" si="23"/>
        <v>0.97887115796649071</v>
      </c>
      <c r="AD26">
        <f t="shared" si="23"/>
        <v>0.97505355328225884</v>
      </c>
      <c r="AE26">
        <f t="shared" si="23"/>
        <v>0.97056691592935052</v>
      </c>
      <c r="AF26">
        <f t="shared" si="23"/>
        <v>0.96530206841678701</v>
      </c>
      <c r="AG26">
        <f t="shared" si="23"/>
        <v>0.95913512206712814</v>
      </c>
      <c r="AH26">
        <f t="shared" si="23"/>
        <v>0.95192669512203776</v>
      </c>
      <c r="AI26">
        <f t="shared" si="23"/>
        <v>0.94352160032738142</v>
      </c>
      <c r="AJ26">
        <f t="shared" si="23"/>
        <v>0.93374924086447286</v>
      </c>
      <c r="AK26">
        <f t="shared" si="23"/>
        <v>0.92242500991336962</v>
      </c>
      <c r="AL26">
        <f t="shared" si="23"/>
        <v>0.9093530399544546</v>
      </c>
      <c r="AM26">
        <f t="shared" si="23"/>
        <v>0.89433068003582328</v>
      </c>
      <c r="AN26">
        <f t="shared" si="23"/>
        <v>0.87715507353784372</v>
      </c>
      <c r="AO26">
        <f t="shared" si="23"/>
        <v>0.85763214060594073</v>
      </c>
      <c r="AP26">
        <f t="shared" si="23"/>
        <v>0.83558811045651138</v>
      </c>
      <c r="AQ26">
        <f t="shared" si="23"/>
        <v>0.81088347443578224</v>
      </c>
      <c r="AR26">
        <f t="shared" si="23"/>
        <v>0.78342883026077947</v>
      </c>
      <c r="AS26">
        <f t="shared" si="23"/>
        <v>0.75320157917625885</v>
      </c>
      <c r="AT26">
        <f t="shared" si="23"/>
        <v>0.72026188235756072</v>
      </c>
      <c r="AU26">
        <f t="shared" si="23"/>
        <v>0.68476579409493232</v>
      </c>
      <c r="AV26">
        <f t="shared" si="23"/>
        <v>0.64697322353326459</v>
      </c>
      <c r="AW26">
        <f t="shared" si="23"/>
        <v>0.6072484996720553</v>
      </c>
      <c r="AX26">
        <f t="shared" si="23"/>
        <v>0.56605194214731436</v>
      </c>
      <c r="AY26">
        <f t="shared" si="23"/>
        <v>0.52392197208253488</v>
      </c>
      <c r="AZ26">
        <f t="shared" si="23"/>
        <v>0.48144876953343607</v>
      </c>
      <c r="BA26">
        <f t="shared" si="23"/>
        <v>0.4392419817404779</v>
      </c>
      <c r="BB26">
        <f t="shared" si="23"/>
        <v>0.3978961253593698</v>
      </c>
      <c r="BC26">
        <f t="shared" si="23"/>
        <v>0.35795778420172564</v>
      </c>
      <c r="BD26">
        <f t="shared" si="23"/>
        <v>0.31989834634757142</v>
      </c>
      <c r="BE26">
        <f t="shared" si="23"/>
        <v>0.28409495674508445</v>
      </c>
      <c r="BF26">
        <f t="shared" si="23"/>
        <v>0.25082088781177758</v>
      </c>
      <c r="BG26">
        <f t="shared" si="23"/>
        <v>0.22024503515390459</v>
      </c>
      <c r="BH26">
        <f t="shared" si="23"/>
        <v>0.19243905806699291</v>
      </c>
      <c r="BI26">
        <f t="shared" si="23"/>
        <v>0.16738998970657937</v>
      </c>
      <c r="BJ26">
        <f t="shared" si="23"/>
        <v>0.14501595959914249</v>
      </c>
      <c r="BK26">
        <f t="shared" si="23"/>
        <v>0.12518289650310421</v>
      </c>
      <c r="BL26">
        <f t="shared" si="23"/>
        <v>0.10772054947228571</v>
      </c>
      <c r="BM26">
        <f t="shared" si="23"/>
        <v>9.2436719281378421E-2</v>
      </c>
      <c r="BN26">
        <f t="shared" si="23"/>
        <v>7.9129111428443588E-2</v>
      </c>
      <c r="BO26">
        <f t="shared" si="23"/>
        <v>6.7594637843664152E-2</v>
      </c>
      <c r="BP26">
        <f t="shared" si="23"/>
        <v>5.7636284571598084E-2</v>
      </c>
      <c r="BQ26">
        <f t="shared" si="23"/>
        <v>4.9067835062432508E-2</v>
      </c>
      <c r="BR26">
        <f t="shared" ref="BR26:CG26" si="24">1-BR25</f>
        <v>4.1716816981317462E-2</v>
      </c>
      <c r="BS26">
        <f t="shared" si="24"/>
        <v>3.542605259820153E-2</v>
      </c>
      <c r="BT26">
        <f t="shared" si="24"/>
        <v>3.0054164301132169E-2</v>
      </c>
      <c r="BU26">
        <f t="shared" si="24"/>
        <v>2.5475337479490934E-2</v>
      </c>
      <c r="BV26">
        <f t="shared" si="24"/>
        <v>2.157858677774005E-2</v>
      </c>
      <c r="BW26">
        <f t="shared" si="24"/>
        <v>1.8266717086079853E-2</v>
      </c>
      <c r="BX26">
        <f t="shared" si="24"/>
        <v>1.5455122185068282E-2</v>
      </c>
      <c r="BY26">
        <f t="shared" si="24"/>
        <v>1.3070523552990654E-2</v>
      </c>
      <c r="BZ26">
        <f t="shared" si="24"/>
        <v>1.1049719662115098E-2</v>
      </c>
      <c r="CA26">
        <f t="shared" si="24"/>
        <v>9.338391409336233E-3</v>
      </c>
      <c r="CB26">
        <f t="shared" si="24"/>
        <v>7.8899910245242566E-3</v>
      </c>
      <c r="CC26">
        <f t="shared" si="24"/>
        <v>6.6647286614478496E-3</v>
      </c>
      <c r="CD26">
        <f t="shared" si="24"/>
        <v>5.6286617642570258E-3</v>
      </c>
      <c r="CE26">
        <f t="shared" si="24"/>
        <v>4.7528862346687406E-3</v>
      </c>
      <c r="CF26">
        <f t="shared" si="24"/>
        <v>4.0128245960708853E-3</v>
      </c>
      <c r="CG26">
        <f t="shared" si="24"/>
        <v>3.3876041256546419E-3</v>
      </c>
    </row>
    <row r="28" spans="1:85">
      <c r="A28" t="s">
        <v>22</v>
      </c>
      <c r="B28">
        <v>1</v>
      </c>
      <c r="C28">
        <v>0.14052000000000001</v>
      </c>
      <c r="D28" t="s">
        <v>25</v>
      </c>
      <c r="E28">
        <f>(1/(1+EXP(-1.7*$B28*(E$3-$C28))))</f>
        <v>8.7633622652536088E-4</v>
      </c>
      <c r="F28">
        <f t="shared" ref="F28:BQ28" si="25">(1/(1+EXP(-1.7*$B28*(F$3-$C28))))</f>
        <v>1.0385569300991537E-3</v>
      </c>
      <c r="G28">
        <f t="shared" si="25"/>
        <v>1.2307697064350388E-3</v>
      </c>
      <c r="H28">
        <f t="shared" si="25"/>
        <v>1.458504666240479E-3</v>
      </c>
      <c r="I28">
        <f t="shared" si="25"/>
        <v>1.7283055509003159E-3</v>
      </c>
      <c r="J28">
        <f t="shared" si="25"/>
        <v>2.0479130824329348E-3</v>
      </c>
      <c r="K28">
        <f t="shared" si="25"/>
        <v>2.4264804909053797E-3</v>
      </c>
      <c r="L28">
        <f t="shared" si="25"/>
        <v>2.874826464538642E-3</v>
      </c>
      <c r="M28">
        <f t="shared" si="25"/>
        <v>3.4057314562765196E-3</v>
      </c>
      <c r="N28">
        <f t="shared" si="25"/>
        <v>4.0342839865997486E-3</v>
      </c>
      <c r="O28">
        <f t="shared" si="25"/>
        <v>4.778284267510138E-3</v>
      </c>
      <c r="P28">
        <f t="shared" si="25"/>
        <v>5.6587130765724846E-3</v>
      </c>
      <c r="Q28">
        <f t="shared" si="25"/>
        <v>6.7002742415236275E-3</v>
      </c>
      <c r="R28">
        <f t="shared" si="25"/>
        <v>7.9320192215583275E-3</v>
      </c>
      <c r="S28">
        <f t="shared" si="25"/>
        <v>9.3880618997566542E-3</v>
      </c>
      <c r="T28">
        <f t="shared" si="25"/>
        <v>1.1108390564701734E-2</v>
      </c>
      <c r="U28">
        <f t="shared" si="25"/>
        <v>1.3139781791851738E-2</v>
      </c>
      <c r="V28">
        <f t="shared" si="25"/>
        <v>1.5536817046298494E-2</v>
      </c>
      <c r="W28">
        <f t="shared" si="25"/>
        <v>1.836299667804011E-2</v>
      </c>
      <c r="X28">
        <f t="shared" si="25"/>
        <v>2.1691936758064221E-2</v>
      </c>
      <c r="Y28">
        <f t="shared" si="25"/>
        <v>2.5608620920469543E-2</v>
      </c>
      <c r="Z28">
        <f t="shared" si="25"/>
        <v>3.0210660891340904E-2</v>
      </c>
      <c r="AA28">
        <f t="shared" si="25"/>
        <v>3.5609494484168731E-2</v>
      </c>
      <c r="AB28">
        <f t="shared" si="25"/>
        <v>4.1931417407672034E-2</v>
      </c>
      <c r="AC28">
        <f t="shared" si="25"/>
        <v>4.9318304561002536E-2</v>
      </c>
      <c r="AD28">
        <f t="shared" si="25"/>
        <v>5.7927827807568576E-2</v>
      </c>
      <c r="AE28">
        <f t="shared" si="25"/>
        <v>6.7932922446543142E-2</v>
      </c>
      <c r="AF28">
        <f t="shared" si="25"/>
        <v>7.9520198419046992E-2</v>
      </c>
      <c r="AG28">
        <f t="shared" si="25"/>
        <v>9.2886943402436584E-2</v>
      </c>
      <c r="AH28">
        <f t="shared" si="25"/>
        <v>0.10823633737198095</v>
      </c>
      <c r="AI28">
        <f t="shared" si="25"/>
        <v>0.12577051203276662</v>
      </c>
      <c r="AJ28">
        <f t="shared" si="25"/>
        <v>0.1456811693358307</v>
      </c>
      <c r="AK28">
        <f t="shared" si="25"/>
        <v>0.16813764905742012</v>
      </c>
      <c r="AL28">
        <f t="shared" si="25"/>
        <v>0.1932726295176847</v>
      </c>
      <c r="AM28">
        <f t="shared" si="25"/>
        <v>0.22116606522679166</v>
      </c>
      <c r="AN28">
        <f t="shared" si="25"/>
        <v>0.25182848671633956</v>
      </c>
      <c r="AO28">
        <f t="shared" si="25"/>
        <v>0.28518534155212327</v>
      </c>
      <c r="AP28">
        <f t="shared" si="25"/>
        <v>0.32106452024739157</v>
      </c>
      <c r="AQ28">
        <f t="shared" si="25"/>
        <v>0.35918942565724898</v>
      </c>
      <c r="AR28">
        <f t="shared" si="25"/>
        <v>0.39917974718051313</v>
      </c>
      <c r="AS28">
        <f t="shared" si="25"/>
        <v>0.44056138968955816</v>
      </c>
      <c r="AT28">
        <f t="shared" si="25"/>
        <v>0.48278580624869605</v>
      </c>
      <c r="AU28">
        <f t="shared" si="25"/>
        <v>0.52525748335292055</v>
      </c>
      <c r="AV28">
        <f t="shared" si="25"/>
        <v>0.56736686079737852</v>
      </c>
      <c r="AW28">
        <f t="shared" si="25"/>
        <v>0.60852491905527395</v>
      </c>
      <c r="AX28">
        <f t="shared" si="25"/>
        <v>0.64819533471769486</v>
      </c>
      <c r="AY28">
        <f t="shared" si="25"/>
        <v>0.68592058763371644</v>
      </c>
      <c r="AZ28">
        <f t="shared" si="25"/>
        <v>0.72133955924534765</v>
      </c>
      <c r="BA28">
        <f t="shared" si="25"/>
        <v>0.75419566430862617</v>
      </c>
      <c r="BB28">
        <f t="shared" si="25"/>
        <v>0.78433602385521894</v>
      </c>
      <c r="BC28">
        <f t="shared" si="25"/>
        <v>0.81170330473555274</v>
      </c>
      <c r="BD28">
        <f t="shared" si="25"/>
        <v>0.83632246223766238</v>
      </c>
      <c r="BE28">
        <f t="shared" si="25"/>
        <v>0.85828473075244216</v>
      </c>
      <c r="BF28">
        <f t="shared" si="25"/>
        <v>0.87773093206064123</v>
      </c>
      <c r="BG28">
        <f t="shared" si="25"/>
        <v>0.89483567770602668</v>
      </c>
      <c r="BH28">
        <f t="shared" si="25"/>
        <v>0.90979348653025027</v>
      </c>
      <c r="BI28">
        <f t="shared" si="25"/>
        <v>0.92280733248264513</v>
      </c>
      <c r="BJ28">
        <f t="shared" si="25"/>
        <v>0.93407974125928017</v>
      </c>
      <c r="BK28">
        <f t="shared" si="25"/>
        <v>0.94380628390670196</v>
      </c>
      <c r="BL28">
        <f t="shared" si="25"/>
        <v>0.95217115983103706</v>
      </c>
      <c r="BM28">
        <f t="shared" si="25"/>
        <v>0.95934449568846081</v>
      </c>
      <c r="BN28">
        <f t="shared" si="25"/>
        <v>0.96548098248075243</v>
      </c>
      <c r="BO28">
        <f t="shared" si="25"/>
        <v>0.97071950614900093</v>
      </c>
      <c r="BP28">
        <f t="shared" si="25"/>
        <v>0.9751834781251506</v>
      </c>
      <c r="BQ28">
        <f t="shared" si="25"/>
        <v>0.97898162874354033</v>
      </c>
      <c r="BR28">
        <f t="shared" ref="BR28:CG28" si="26">(1/(1+EXP(-1.7*$B28*(BR$3-$C28))))</f>
        <v>0.98220908029132381</v>
      </c>
      <c r="BS28">
        <f t="shared" si="26"/>
        <v>0.9849485637243498</v>
      </c>
      <c r="BT28">
        <f t="shared" si="26"/>
        <v>0.98727168216422534</v>
      </c>
      <c r="BU28">
        <f t="shared" si="26"/>
        <v>0.98924015522558228</v>
      </c>
      <c r="BV28">
        <f t="shared" si="26"/>
        <v>0.99090700181484781</v>
      </c>
      <c r="BW28">
        <f t="shared" si="26"/>
        <v>0.99231763644735171</v>
      </c>
      <c r="BX28">
        <f t="shared" si="26"/>
        <v>0.9935108665591762</v>
      </c>
      <c r="BY28">
        <f t="shared" si="26"/>
        <v>0.99451978685988252</v>
      </c>
      <c r="BZ28">
        <f t="shared" si="26"/>
        <v>0.99537257243708466</v>
      </c>
      <c r="CA28">
        <f t="shared" si="26"/>
        <v>0.99609317586106172</v>
      </c>
      <c r="CB28">
        <f t="shared" si="26"/>
        <v>0.99670193555711095</v>
      </c>
      <c r="CC28">
        <f t="shared" si="26"/>
        <v>0.99721610367995406</v>
      </c>
      <c r="CD28">
        <f t="shared" si="26"/>
        <v>0.99765030198394178</v>
      </c>
      <c r="CE28">
        <f t="shared" si="26"/>
        <v>0.99801691398647641</v>
      </c>
      <c r="CF28">
        <f t="shared" si="26"/>
        <v>0.99832642124898641</v>
      </c>
      <c r="CG28">
        <f t="shared" si="26"/>
        <v>0.99858769097450506</v>
      </c>
    </row>
    <row r="29" spans="1:85">
      <c r="D29" t="s">
        <v>26</v>
      </c>
      <c r="E29">
        <f>1-E28</f>
        <v>0.99912366377347461</v>
      </c>
      <c r="F29">
        <f t="shared" ref="F29:BQ29" si="27">1-F28</f>
        <v>0.99896144306990087</v>
      </c>
      <c r="G29">
        <f t="shared" si="27"/>
        <v>0.99876923029356501</v>
      </c>
      <c r="H29">
        <f t="shared" si="27"/>
        <v>0.99854149533375947</v>
      </c>
      <c r="I29">
        <f t="shared" si="27"/>
        <v>0.99827169444909969</v>
      </c>
      <c r="J29">
        <f t="shared" si="27"/>
        <v>0.99795208691756709</v>
      </c>
      <c r="K29">
        <f t="shared" si="27"/>
        <v>0.99757351950909467</v>
      </c>
      <c r="L29">
        <f t="shared" si="27"/>
        <v>0.99712517353546137</v>
      </c>
      <c r="M29">
        <f t="shared" si="27"/>
        <v>0.99659426854372346</v>
      </c>
      <c r="N29">
        <f t="shared" si="27"/>
        <v>0.99596571601340023</v>
      </c>
      <c r="O29">
        <f t="shared" si="27"/>
        <v>0.99522171573248985</v>
      </c>
      <c r="P29">
        <f t="shared" si="27"/>
        <v>0.99434128692342749</v>
      </c>
      <c r="Q29">
        <f t="shared" si="27"/>
        <v>0.99329972575847636</v>
      </c>
      <c r="R29">
        <f t="shared" si="27"/>
        <v>0.99206798077844172</v>
      </c>
      <c r="S29">
        <f t="shared" si="27"/>
        <v>0.99061193810024339</v>
      </c>
      <c r="T29">
        <f t="shared" si="27"/>
        <v>0.9888916094352983</v>
      </c>
      <c r="U29">
        <f t="shared" si="27"/>
        <v>0.98686021820814829</v>
      </c>
      <c r="V29">
        <f t="shared" si="27"/>
        <v>0.9844631829537015</v>
      </c>
      <c r="W29">
        <f t="shared" si="27"/>
        <v>0.98163700332195991</v>
      </c>
      <c r="X29">
        <f t="shared" si="27"/>
        <v>0.97830806324193575</v>
      </c>
      <c r="Y29">
        <f t="shared" si="27"/>
        <v>0.97439137907953044</v>
      </c>
      <c r="Z29">
        <f t="shared" si="27"/>
        <v>0.96978933910865905</v>
      </c>
      <c r="AA29">
        <f t="shared" si="27"/>
        <v>0.96439050551583128</v>
      </c>
      <c r="AB29">
        <f t="shared" si="27"/>
        <v>0.95806858259232797</v>
      </c>
      <c r="AC29">
        <f t="shared" si="27"/>
        <v>0.9506816954389975</v>
      </c>
      <c r="AD29">
        <f t="shared" si="27"/>
        <v>0.94207217219243145</v>
      </c>
      <c r="AE29">
        <f t="shared" si="27"/>
        <v>0.93206707755345686</v>
      </c>
      <c r="AF29">
        <f t="shared" si="27"/>
        <v>0.92047980158095299</v>
      </c>
      <c r="AG29">
        <f t="shared" si="27"/>
        <v>0.90711305659756336</v>
      </c>
      <c r="AH29">
        <f t="shared" si="27"/>
        <v>0.89176366262801909</v>
      </c>
      <c r="AI29">
        <f t="shared" si="27"/>
        <v>0.87422948796723343</v>
      </c>
      <c r="AJ29">
        <f t="shared" si="27"/>
        <v>0.85431883066416936</v>
      </c>
      <c r="AK29">
        <f t="shared" si="27"/>
        <v>0.83186235094257988</v>
      </c>
      <c r="AL29">
        <f t="shared" si="27"/>
        <v>0.80672737048231524</v>
      </c>
      <c r="AM29">
        <f t="shared" si="27"/>
        <v>0.77883393477320828</v>
      </c>
      <c r="AN29">
        <f t="shared" si="27"/>
        <v>0.74817151328366038</v>
      </c>
      <c r="AO29">
        <f t="shared" si="27"/>
        <v>0.71481465844787673</v>
      </c>
      <c r="AP29">
        <f t="shared" si="27"/>
        <v>0.67893547975260837</v>
      </c>
      <c r="AQ29">
        <f t="shared" si="27"/>
        <v>0.64081057434275102</v>
      </c>
      <c r="AR29">
        <f t="shared" si="27"/>
        <v>0.60082025281948681</v>
      </c>
      <c r="AS29">
        <f t="shared" si="27"/>
        <v>0.55943861031044184</v>
      </c>
      <c r="AT29">
        <f t="shared" si="27"/>
        <v>0.51721419375130395</v>
      </c>
      <c r="AU29">
        <f t="shared" si="27"/>
        <v>0.47474251664707945</v>
      </c>
      <c r="AV29">
        <f t="shared" si="27"/>
        <v>0.43263313920262148</v>
      </c>
      <c r="AW29">
        <f t="shared" si="27"/>
        <v>0.39147508094472605</v>
      </c>
      <c r="AX29">
        <f t="shared" si="27"/>
        <v>0.35180466528230514</v>
      </c>
      <c r="AY29">
        <f t="shared" si="27"/>
        <v>0.31407941236628356</v>
      </c>
      <c r="AZ29">
        <f t="shared" si="27"/>
        <v>0.27866044075465235</v>
      </c>
      <c r="BA29">
        <f t="shared" si="27"/>
        <v>0.24580433569137383</v>
      </c>
      <c r="BB29">
        <f t="shared" si="27"/>
        <v>0.21566397614478106</v>
      </c>
      <c r="BC29">
        <f t="shared" si="27"/>
        <v>0.18829669526444726</v>
      </c>
      <c r="BD29">
        <f t="shared" si="27"/>
        <v>0.16367753776233762</v>
      </c>
      <c r="BE29">
        <f t="shared" si="27"/>
        <v>0.14171526924755784</v>
      </c>
      <c r="BF29">
        <f t="shared" si="27"/>
        <v>0.12226906793935877</v>
      </c>
      <c r="BG29">
        <f t="shared" si="27"/>
        <v>0.10516432229397332</v>
      </c>
      <c r="BH29">
        <f t="shared" si="27"/>
        <v>9.0206513469749727E-2</v>
      </c>
      <c r="BI29">
        <f t="shared" si="27"/>
        <v>7.7192667517354874E-2</v>
      </c>
      <c r="BJ29">
        <f t="shared" si="27"/>
        <v>6.5920258740719828E-2</v>
      </c>
      <c r="BK29">
        <f t="shared" si="27"/>
        <v>5.6193716093298041E-2</v>
      </c>
      <c r="BL29">
        <f t="shared" si="27"/>
        <v>4.7828840168962938E-2</v>
      </c>
      <c r="BM29">
        <f t="shared" si="27"/>
        <v>4.0655504311539192E-2</v>
      </c>
      <c r="BN29">
        <f t="shared" si="27"/>
        <v>3.4519017519247575E-2</v>
      </c>
      <c r="BO29">
        <f t="shared" si="27"/>
        <v>2.9280493850999068E-2</v>
      </c>
      <c r="BP29">
        <f t="shared" si="27"/>
        <v>2.4816521874849395E-2</v>
      </c>
      <c r="BQ29">
        <f t="shared" si="27"/>
        <v>2.1018371256459667E-2</v>
      </c>
      <c r="BR29">
        <f t="shared" ref="BR29:CG29" si="28">1-BR28</f>
        <v>1.7790919708676189E-2</v>
      </c>
      <c r="BS29">
        <f t="shared" si="28"/>
        <v>1.5051436275650198E-2</v>
      </c>
      <c r="BT29">
        <f t="shared" si="28"/>
        <v>1.2728317835774661E-2</v>
      </c>
      <c r="BU29">
        <f t="shared" si="28"/>
        <v>1.0759844774417715E-2</v>
      </c>
      <c r="BV29">
        <f t="shared" si="28"/>
        <v>9.0929981851521902E-3</v>
      </c>
      <c r="BW29">
        <f t="shared" si="28"/>
        <v>7.6823635526482859E-3</v>
      </c>
      <c r="BX29">
        <f t="shared" si="28"/>
        <v>6.4891334408238022E-3</v>
      </c>
      <c r="BY29">
        <f t="shared" si="28"/>
        <v>5.4802131401174847E-3</v>
      </c>
      <c r="BZ29">
        <f t="shared" si="28"/>
        <v>4.6274275629153427E-3</v>
      </c>
      <c r="CA29">
        <f t="shared" si="28"/>
        <v>3.9068241389382807E-3</v>
      </c>
      <c r="CB29">
        <f t="shared" si="28"/>
        <v>3.2980644428890482E-3</v>
      </c>
      <c r="CC29">
        <f t="shared" si="28"/>
        <v>2.7838963200459421E-3</v>
      </c>
      <c r="CD29">
        <f t="shared" si="28"/>
        <v>2.3496980160582215E-3</v>
      </c>
      <c r="CE29">
        <f t="shared" si="28"/>
        <v>1.9830860135235939E-3</v>
      </c>
      <c r="CF29">
        <f t="shared" si="28"/>
        <v>1.6735787510135935E-3</v>
      </c>
      <c r="CG29">
        <f t="shared" si="28"/>
        <v>1.41230902549494E-3</v>
      </c>
    </row>
    <row r="31" spans="1:85">
      <c r="A31" t="s">
        <v>23</v>
      </c>
      <c r="B31">
        <v>1</v>
      </c>
      <c r="C31">
        <v>2.2351100000000002</v>
      </c>
      <c r="D31" t="s">
        <v>27</v>
      </c>
      <c r="E31">
        <f>(1/(1+EXP(-1.7*$B31*(E$3-$C31))))</f>
        <v>2.492318848236882E-5</v>
      </c>
      <c r="F31">
        <f t="shared" ref="F31:BQ31" si="29">(1/(1+EXP(-1.7*$B31*(F$3-$C31))))</f>
        <v>2.9541439784700458E-5</v>
      </c>
      <c r="G31">
        <f t="shared" si="29"/>
        <v>3.501542021135727E-5</v>
      </c>
      <c r="H31">
        <f t="shared" si="29"/>
        <v>4.1503678149796869E-5</v>
      </c>
      <c r="I31">
        <f t="shared" si="29"/>
        <v>4.9194132714738481E-5</v>
      </c>
      <c r="J31">
        <f t="shared" si="29"/>
        <v>5.8309512618923669E-5</v>
      </c>
      <c r="K31">
        <f t="shared" si="29"/>
        <v>6.9113801408254063E-5</v>
      </c>
      <c r="L31">
        <f t="shared" si="29"/>
        <v>8.1919874944506494E-5</v>
      </c>
      <c r="M31">
        <f t="shared" si="29"/>
        <v>9.7098551220684749E-5</v>
      </c>
      <c r="N31">
        <f t="shared" si="29"/>
        <v>1.1508931303531343E-4</v>
      </c>
      <c r="O31">
        <f t="shared" si="29"/>
        <v>1.3641301184904984E-4</v>
      </c>
      <c r="P31">
        <f t="shared" si="29"/>
        <v>1.6168691760714941E-4</v>
      </c>
      <c r="Q31">
        <f t="shared" si="29"/>
        <v>1.9164254596151984E-4</v>
      </c>
      <c r="R31">
        <f t="shared" si="29"/>
        <v>2.271467729447099E-4</v>
      </c>
      <c r="S31">
        <f t="shared" si="29"/>
        <v>2.6922683979879779E-4</v>
      </c>
      <c r="T31">
        <f t="shared" si="29"/>
        <v>3.1909995972866404E-4</v>
      </c>
      <c r="U31">
        <f t="shared" si="29"/>
        <v>3.7820836657035875E-4</v>
      </c>
      <c r="V31">
        <f t="shared" si="29"/>
        <v>4.4826079586559995E-4</v>
      </c>
      <c r="W31">
        <f t="shared" si="29"/>
        <v>5.3128156514607315E-4</v>
      </c>
      <c r="X31">
        <f t="shared" si="29"/>
        <v>6.2966862630573677E-4</v>
      </c>
      <c r="Y31">
        <f t="shared" si="29"/>
        <v>7.4626220312460875E-4</v>
      </c>
      <c r="Z31">
        <f t="shared" si="29"/>
        <v>8.8442590599395346E-4</v>
      </c>
      <c r="AA31">
        <f t="shared" si="29"/>
        <v>1.0481425385928764E-3</v>
      </c>
      <c r="AB31">
        <f t="shared" si="29"/>
        <v>1.2421271826028081E-3</v>
      </c>
      <c r="AC31">
        <f t="shared" si="29"/>
        <v>1.4719605711035015E-3</v>
      </c>
      <c r="AD31">
        <f t="shared" si="29"/>
        <v>1.7442462427734913E-3</v>
      </c>
      <c r="AE31">
        <f t="shared" si="29"/>
        <v>2.0667955094117907E-3</v>
      </c>
      <c r="AF31">
        <f t="shared" si="29"/>
        <v>2.4488448676691548E-3</v>
      </c>
      <c r="AG31">
        <f t="shared" si="29"/>
        <v>2.9013111365890337E-3</v>
      </c>
      <c r="AH31">
        <f t="shared" si="29"/>
        <v>3.4370902927469758E-3</v>
      </c>
      <c r="AI31">
        <f t="shared" si="29"/>
        <v>4.0714066808026682E-3</v>
      </c>
      <c r="AJ31">
        <f t="shared" si="29"/>
        <v>4.8222199598072259E-3</v>
      </c>
      <c r="AK31">
        <f t="shared" si="29"/>
        <v>5.7106977429059284E-3</v>
      </c>
      <c r="AL31">
        <f t="shared" si="29"/>
        <v>6.7617623070079401E-3</v>
      </c>
      <c r="AM31">
        <f t="shared" si="29"/>
        <v>8.0047198531836127E-3</v>
      </c>
      <c r="AN31">
        <f t="shared" si="29"/>
        <v>9.4739803931596211E-3</v>
      </c>
      <c r="AO31">
        <f t="shared" si="29"/>
        <v>1.1209875150048771E-2</v>
      </c>
      <c r="AP31">
        <f t="shared" si="29"/>
        <v>1.3259576020029896E-2</v>
      </c>
      <c r="AQ31">
        <f t="shared" si="29"/>
        <v>1.5678117648247641E-2</v>
      </c>
      <c r="AR31">
        <f t="shared" si="29"/>
        <v>1.8529516377829677E-2</v>
      </c>
      <c r="AS31">
        <f t="shared" si="29"/>
        <v>2.1887970915262882E-2</v>
      </c>
      <c r="AT31">
        <f t="shared" si="29"/>
        <v>2.5839116021242614E-2</v>
      </c>
      <c r="AU31">
        <f t="shared" si="29"/>
        <v>3.0481281735630698E-2</v>
      </c>
      <c r="AV31">
        <f t="shared" si="29"/>
        <v>3.5926685363239994E-2</v>
      </c>
      <c r="AW31">
        <f t="shared" si="29"/>
        <v>4.2302450579951516E-2</v>
      </c>
      <c r="AX31">
        <f t="shared" si="29"/>
        <v>4.9751306897155213E-2</v>
      </c>
      <c r="AY31">
        <f t="shared" si="29"/>
        <v>5.8431773640487648E-2</v>
      </c>
      <c r="AZ31">
        <f t="shared" si="29"/>
        <v>6.8517577600308313E-2</v>
      </c>
      <c r="BA31">
        <f t="shared" si="29"/>
        <v>8.0195997458876345E-2</v>
      </c>
      <c r="BB31">
        <f t="shared" si="29"/>
        <v>9.3664779957200753E-2</v>
      </c>
      <c r="BC31">
        <f t="shared" si="29"/>
        <v>0.1091272468606292</v>
      </c>
      <c r="BD31">
        <f t="shared" si="29"/>
        <v>0.12678522853421584</v>
      </c>
      <c r="BE31">
        <f t="shared" si="29"/>
        <v>0.14682954517434749</v>
      </c>
      <c r="BF31">
        <f t="shared" si="29"/>
        <v>0.16942793839781406</v>
      </c>
      <c r="BG31">
        <f t="shared" si="29"/>
        <v>0.19471065680645833</v>
      </c>
      <c r="BH31">
        <f t="shared" si="29"/>
        <v>0.22275432532630465</v>
      </c>
      <c r="BI31">
        <f t="shared" si="29"/>
        <v>0.25356525357630094</v>
      </c>
      <c r="BJ31">
        <f t="shared" si="29"/>
        <v>0.28706389099889706</v>
      </c>
      <c r="BK31">
        <f t="shared" si="29"/>
        <v>0.32307259203506389</v>
      </c>
      <c r="BL31">
        <f t="shared" si="29"/>
        <v>0.36130905110408473</v>
      </c>
      <c r="BM31">
        <f t="shared" si="29"/>
        <v>0.40138754382334335</v>
      </c>
      <c r="BN31">
        <f t="shared" si="29"/>
        <v>0.44282937098441066</v>
      </c>
      <c r="BO31">
        <f t="shared" si="29"/>
        <v>0.48508267836413005</v>
      </c>
      <c r="BP31">
        <f t="shared" si="29"/>
        <v>0.52755031744342584</v>
      </c>
      <c r="BQ31">
        <f t="shared" si="29"/>
        <v>0.56962295838826571</v>
      </c>
      <c r="BR31">
        <f t="shared" ref="BR31:CG31" si="30">(1/(1+EXP(-1.7*$B31*(BR$3-$C31))))</f>
        <v>0.61071364992603527</v>
      </c>
      <c r="BS31">
        <f t="shared" si="30"/>
        <v>0.6502897321896447</v>
      </c>
      <c r="BT31">
        <f t="shared" si="30"/>
        <v>0.68789853380079524</v>
      </c>
      <c r="BU31">
        <f t="shared" si="30"/>
        <v>0.72318446856224816</v>
      </c>
      <c r="BV31">
        <f t="shared" si="30"/>
        <v>0.75589665751043478</v>
      </c>
      <c r="BW31">
        <f t="shared" si="30"/>
        <v>0.78588765571714936</v>
      </c>
      <c r="BX31">
        <f t="shared" si="30"/>
        <v>0.81310495582821041</v>
      </c>
      <c r="BY31">
        <f t="shared" si="30"/>
        <v>0.83757752288183351</v>
      </c>
      <c r="BZ31">
        <f t="shared" si="30"/>
        <v>0.85939969889159351</v>
      </c>
      <c r="CA31">
        <f t="shared" si="30"/>
        <v>0.87871452413442941</v>
      </c>
      <c r="CB31">
        <f t="shared" si="30"/>
        <v>0.89569802192547465</v>
      </c>
      <c r="CC31">
        <f t="shared" si="30"/>
        <v>0.91054543855734904</v>
      </c>
      <c r="CD31">
        <f t="shared" si="30"/>
        <v>0.92345992894921636</v>
      </c>
      <c r="CE31">
        <f t="shared" si="30"/>
        <v>0.93464378871089449</v>
      </c>
      <c r="CF31">
        <f t="shared" si="30"/>
        <v>0.94429206958753942</v>
      </c>
      <c r="CG31">
        <f t="shared" si="30"/>
        <v>0.95258826511404404</v>
      </c>
    </row>
    <row r="32" spans="1:85">
      <c r="D32" t="s">
        <v>28</v>
      </c>
      <c r="E32">
        <f>1-E31</f>
        <v>0.99997507681151765</v>
      </c>
      <c r="F32">
        <f t="shared" ref="F32:BQ32" si="31">1-F31</f>
        <v>0.99997045856021527</v>
      </c>
      <c r="G32">
        <f t="shared" si="31"/>
        <v>0.99996498457978866</v>
      </c>
      <c r="H32">
        <f t="shared" si="31"/>
        <v>0.99995849632185019</v>
      </c>
      <c r="I32">
        <f t="shared" si="31"/>
        <v>0.99995080586728524</v>
      </c>
      <c r="J32">
        <f t="shared" si="31"/>
        <v>0.99994169048738113</v>
      </c>
      <c r="K32">
        <f t="shared" si="31"/>
        <v>0.99993088619859172</v>
      </c>
      <c r="L32">
        <f t="shared" si="31"/>
        <v>0.99991808012505545</v>
      </c>
      <c r="M32">
        <f t="shared" si="31"/>
        <v>0.99990290144877936</v>
      </c>
      <c r="N32">
        <f t="shared" si="31"/>
        <v>0.99988491068696472</v>
      </c>
      <c r="O32">
        <f t="shared" si="31"/>
        <v>0.99986358698815092</v>
      </c>
      <c r="P32">
        <f t="shared" si="31"/>
        <v>0.9998383130823929</v>
      </c>
      <c r="Q32">
        <f t="shared" si="31"/>
        <v>0.99980835745403851</v>
      </c>
      <c r="R32">
        <f t="shared" si="31"/>
        <v>0.99977285322705534</v>
      </c>
      <c r="S32">
        <f t="shared" si="31"/>
        <v>0.9997307731602012</v>
      </c>
      <c r="T32">
        <f t="shared" si="31"/>
        <v>0.99968090004027133</v>
      </c>
      <c r="U32">
        <f t="shared" si="31"/>
        <v>0.99962179163342968</v>
      </c>
      <c r="V32">
        <f t="shared" si="31"/>
        <v>0.99955173920413443</v>
      </c>
      <c r="W32">
        <f t="shared" si="31"/>
        <v>0.99946871843485396</v>
      </c>
      <c r="X32">
        <f t="shared" si="31"/>
        <v>0.99937033137369424</v>
      </c>
      <c r="Y32">
        <f t="shared" si="31"/>
        <v>0.99925373779687543</v>
      </c>
      <c r="Z32">
        <f t="shared" si="31"/>
        <v>0.99911557409400609</v>
      </c>
      <c r="AA32">
        <f t="shared" si="31"/>
        <v>0.99895185746140713</v>
      </c>
      <c r="AB32">
        <f t="shared" si="31"/>
        <v>0.99875787281739714</v>
      </c>
      <c r="AC32">
        <f t="shared" si="31"/>
        <v>0.99852803942889645</v>
      </c>
      <c r="AD32">
        <f t="shared" si="31"/>
        <v>0.99825575375722653</v>
      </c>
      <c r="AE32">
        <f t="shared" si="31"/>
        <v>0.9979332044905882</v>
      </c>
      <c r="AF32">
        <f t="shared" si="31"/>
        <v>0.99755115513233084</v>
      </c>
      <c r="AG32">
        <f t="shared" si="31"/>
        <v>0.99709868886341102</v>
      </c>
      <c r="AH32">
        <f t="shared" si="31"/>
        <v>0.99656290970725303</v>
      </c>
      <c r="AI32">
        <f t="shared" si="31"/>
        <v>0.99592859331919736</v>
      </c>
      <c r="AJ32">
        <f t="shared" si="31"/>
        <v>0.99517778004019275</v>
      </c>
      <c r="AK32">
        <f t="shared" si="31"/>
        <v>0.99428930225709411</v>
      </c>
      <c r="AL32">
        <f t="shared" si="31"/>
        <v>0.99323823769299202</v>
      </c>
      <c r="AM32">
        <f t="shared" si="31"/>
        <v>0.99199528014681637</v>
      </c>
      <c r="AN32">
        <f t="shared" si="31"/>
        <v>0.99052601960684039</v>
      </c>
      <c r="AO32">
        <f t="shared" si="31"/>
        <v>0.98879012484995121</v>
      </c>
      <c r="AP32">
        <f t="shared" si="31"/>
        <v>0.98674042397997008</v>
      </c>
      <c r="AQ32">
        <f t="shared" si="31"/>
        <v>0.98432188235175233</v>
      </c>
      <c r="AR32">
        <f t="shared" si="31"/>
        <v>0.98147048362217038</v>
      </c>
      <c r="AS32">
        <f t="shared" si="31"/>
        <v>0.97811202908473716</v>
      </c>
      <c r="AT32">
        <f t="shared" si="31"/>
        <v>0.97416088397875744</v>
      </c>
      <c r="AU32">
        <f t="shared" si="31"/>
        <v>0.96951871826436931</v>
      </c>
      <c r="AV32">
        <f t="shared" si="31"/>
        <v>0.96407331463676005</v>
      </c>
      <c r="AW32">
        <f t="shared" si="31"/>
        <v>0.95769754942004848</v>
      </c>
      <c r="AX32">
        <f t="shared" si="31"/>
        <v>0.95024869310284477</v>
      </c>
      <c r="AY32">
        <f t="shared" si="31"/>
        <v>0.94156822635951232</v>
      </c>
      <c r="AZ32">
        <f t="shared" si="31"/>
        <v>0.9314824223996917</v>
      </c>
      <c r="BA32">
        <f t="shared" si="31"/>
        <v>0.9198040025411236</v>
      </c>
      <c r="BB32">
        <f t="shared" si="31"/>
        <v>0.90633522004279921</v>
      </c>
      <c r="BC32">
        <f t="shared" si="31"/>
        <v>0.89087275313937075</v>
      </c>
      <c r="BD32">
        <f t="shared" si="31"/>
        <v>0.87321477146578419</v>
      </c>
      <c r="BE32">
        <f t="shared" si="31"/>
        <v>0.85317045482565246</v>
      </c>
      <c r="BF32">
        <f t="shared" si="31"/>
        <v>0.83057206160218588</v>
      </c>
      <c r="BG32">
        <f t="shared" si="31"/>
        <v>0.80528934319354173</v>
      </c>
      <c r="BH32">
        <f t="shared" si="31"/>
        <v>0.77724567467369532</v>
      </c>
      <c r="BI32">
        <f t="shared" si="31"/>
        <v>0.74643474642369911</v>
      </c>
      <c r="BJ32">
        <f t="shared" si="31"/>
        <v>0.71293610900110294</v>
      </c>
      <c r="BK32">
        <f t="shared" si="31"/>
        <v>0.67692740796493611</v>
      </c>
      <c r="BL32">
        <f t="shared" si="31"/>
        <v>0.63869094889591527</v>
      </c>
      <c r="BM32">
        <f t="shared" si="31"/>
        <v>0.59861245617665659</v>
      </c>
      <c r="BN32">
        <f t="shared" si="31"/>
        <v>0.55717062901558934</v>
      </c>
      <c r="BO32">
        <f t="shared" si="31"/>
        <v>0.51491732163587001</v>
      </c>
      <c r="BP32">
        <f t="shared" si="31"/>
        <v>0.47244968255657416</v>
      </c>
      <c r="BQ32">
        <f t="shared" si="31"/>
        <v>0.43037704161173429</v>
      </c>
      <c r="BR32">
        <f t="shared" ref="BR32:CG32" si="32">1-BR31</f>
        <v>0.38928635007396473</v>
      </c>
      <c r="BS32">
        <f t="shared" si="32"/>
        <v>0.3497102678103553</v>
      </c>
      <c r="BT32">
        <f t="shared" si="32"/>
        <v>0.31210146619920476</v>
      </c>
      <c r="BU32">
        <f t="shared" si="32"/>
        <v>0.27681553143775184</v>
      </c>
      <c r="BV32">
        <f t="shared" si="32"/>
        <v>0.24410334248956522</v>
      </c>
      <c r="BW32">
        <f t="shared" si="32"/>
        <v>0.21411234428285064</v>
      </c>
      <c r="BX32">
        <f t="shared" si="32"/>
        <v>0.18689504417178959</v>
      </c>
      <c r="BY32">
        <f t="shared" si="32"/>
        <v>0.16242247711816649</v>
      </c>
      <c r="BZ32">
        <f t="shared" si="32"/>
        <v>0.14060030110840649</v>
      </c>
      <c r="CA32">
        <f t="shared" si="32"/>
        <v>0.12128547586557059</v>
      </c>
      <c r="CB32">
        <f t="shared" si="32"/>
        <v>0.10430197807452535</v>
      </c>
      <c r="CC32">
        <f t="shared" si="32"/>
        <v>8.9454561442650959E-2</v>
      </c>
      <c r="CD32">
        <f t="shared" si="32"/>
        <v>7.6540071050783642E-2</v>
      </c>
      <c r="CE32">
        <f t="shared" si="32"/>
        <v>6.5356211289105515E-2</v>
      </c>
      <c r="CF32">
        <f t="shared" si="32"/>
        <v>5.5707930412460582E-2</v>
      </c>
      <c r="CG32">
        <f t="shared" si="32"/>
        <v>4.7411734885955958E-2</v>
      </c>
    </row>
    <row r="34" spans="1:85">
      <c r="A34" t="s">
        <v>24</v>
      </c>
      <c r="B34">
        <v>1</v>
      </c>
      <c r="C34">
        <v>0.94028999999999996</v>
      </c>
      <c r="D34" t="s">
        <v>25</v>
      </c>
      <c r="E34">
        <f>(1/(1+EXP(-1.7*$B34*(E$3-$C34))))</f>
        <v>2.2515574817925257E-4</v>
      </c>
      <c r="F34">
        <f t="shared" ref="F34:BQ34" si="33">(1/(1+EXP(-1.7*$B34*(F$3-$C34))))</f>
        <v>2.6686706627105473E-4</v>
      </c>
      <c r="G34">
        <f t="shared" si="33"/>
        <v>3.1630318655880056E-4</v>
      </c>
      <c r="H34">
        <f t="shared" si="33"/>
        <v>3.7489372805199397E-4</v>
      </c>
      <c r="I34">
        <f t="shared" si="33"/>
        <v>4.4433248697767783E-4</v>
      </c>
      <c r="J34">
        <f t="shared" si="33"/>
        <v>5.2662609161958115E-4</v>
      </c>
      <c r="K34">
        <f t="shared" si="33"/>
        <v>6.2415155254447467E-4</v>
      </c>
      <c r="L34">
        <f t="shared" si="33"/>
        <v>7.3972430792630488E-4</v>
      </c>
      <c r="M34">
        <f t="shared" si="33"/>
        <v>8.7667864053579605E-4</v>
      </c>
      <c r="N34">
        <f t="shared" si="33"/>
        <v>1.0389626632769373E-3</v>
      </c>
      <c r="O34">
        <f t="shared" si="33"/>
        <v>1.2312504388514924E-3</v>
      </c>
      <c r="P34">
        <f t="shared" si="33"/>
        <v>1.45907422083162E-3</v>
      </c>
      <c r="Q34">
        <f t="shared" si="33"/>
        <v>1.7289802818833985E-3</v>
      </c>
      <c r="R34">
        <f t="shared" si="33"/>
        <v>2.0487123322176638E-3</v>
      </c>
      <c r="S34">
        <f t="shared" si="33"/>
        <v>2.4274271268016952E-3</v>
      </c>
      <c r="T34">
        <f>(1/(1+EXP(-1.7*$B34*(T$3-$C34))))</f>
        <v>2.8759475081066555E-3</v>
      </c>
      <c r="U34">
        <f t="shared" si="33"/>
        <v>3.4070588197793678E-3</v>
      </c>
      <c r="V34">
        <f t="shared" si="33"/>
        <v>4.0358553326381051E-3</v>
      </c>
      <c r="W34">
        <f t="shared" si="33"/>
        <v>4.7801440094277989E-3</v>
      </c>
      <c r="X34">
        <f t="shared" si="33"/>
        <v>5.6609135384548693E-3</v>
      </c>
      <c r="Y34">
        <f t="shared" si="33"/>
        <v>6.7028769973120489E-3</v>
      </c>
      <c r="Z34">
        <f t="shared" si="33"/>
        <v>7.9350966326050577E-3</v>
      </c>
      <c r="AA34">
        <f t="shared" si="33"/>
        <v>9.391698868529039E-3</v>
      </c>
      <c r="AB34">
        <f t="shared" si="33"/>
        <v>1.1112686518588523E-2</v>
      </c>
      <c r="AC34">
        <f t="shared" si="33"/>
        <v>1.3144852904155149E-2</v>
      </c>
      <c r="AD34">
        <f t="shared" si="33"/>
        <v>1.5542798690221491E-2</v>
      </c>
      <c r="AE34">
        <f t="shared" si="33"/>
        <v>1.8370046092135592E-2</v>
      </c>
      <c r="AF34">
        <f t="shared" si="33"/>
        <v>2.1700235876132071E-2</v>
      </c>
      <c r="AG34">
        <f t="shared" si="33"/>
        <v>2.5618379282801789E-2</v>
      </c>
      <c r="AH34">
        <f t="shared" si="33"/>
        <v>3.0222118504769E-2</v>
      </c>
      <c r="AI34">
        <f t="shared" si="33"/>
        <v>3.5622924432792441E-2</v>
      </c>
      <c r="AJ34">
        <f t="shared" si="33"/>
        <v>4.1947127932196453E-2</v>
      </c>
      <c r="AK34">
        <f t="shared" si="33"/>
        <v>4.9336640221489571E-2</v>
      </c>
      <c r="AL34">
        <f t="shared" si="33"/>
        <v>5.7949169224243334E-2</v>
      </c>
      <c r="AM34">
        <f t="shared" si="33"/>
        <v>6.7957683983231071E-2</v>
      </c>
      <c r="AN34">
        <f t="shared" si="33"/>
        <v>7.9548823048745887E-2</v>
      </c>
      <c r="AO34">
        <f t="shared" si="33"/>
        <v>9.2919893900143463E-2</v>
      </c>
      <c r="AP34">
        <f t="shared" si="33"/>
        <v>0.1082740829553171</v>
      </c>
      <c r="AQ34">
        <f t="shared" si="33"/>
        <v>0.12581350966931465</v>
      </c>
      <c r="AR34">
        <f t="shared" si="33"/>
        <v>0.14572983922087004</v>
      </c>
      <c r="AS34">
        <f t="shared" si="33"/>
        <v>0.16819234429946883</v>
      </c>
      <c r="AT34">
        <f t="shared" si="33"/>
        <v>0.19333360089242643</v>
      </c>
      <c r="AU34">
        <f t="shared" si="33"/>
        <v>0.22123342295954374</v>
      </c>
      <c r="AV34">
        <f t="shared" si="33"/>
        <v>0.25190216252643555</v>
      </c>
      <c r="AW34">
        <f t="shared" si="33"/>
        <v>0.28526505541952096</v>
      </c>
      <c r="AX34">
        <f t="shared" si="33"/>
        <v>0.32114975720859251</v>
      </c>
      <c r="AY34">
        <f t="shared" si="33"/>
        <v>0.35927942801277812</v>
      </c>
      <c r="AZ34">
        <f t="shared" si="33"/>
        <v>0.39927352646932429</v>
      </c>
      <c r="BA34">
        <f t="shared" si="33"/>
        <v>0.44065776054521427</v>
      </c>
      <c r="BB34">
        <f t="shared" si="33"/>
        <v>0.48288344104017711</v>
      </c>
      <c r="BC34">
        <f t="shared" si="33"/>
        <v>0.52535498295408201</v>
      </c>
      <c r="BD34">
        <f t="shared" si="33"/>
        <v>0.56746283379525653</v>
      </c>
      <c r="BE34">
        <f t="shared" si="33"/>
        <v>0.60861806003751351</v>
      </c>
      <c r="BF34">
        <f t="shared" si="33"/>
        <v>0.64828449246419129</v>
      </c>
      <c r="BG34">
        <f t="shared" si="33"/>
        <v>0.68600481602188657</v>
      </c>
      <c r="BH34">
        <f t="shared" si="33"/>
        <v>0.72141814688368577</v>
      </c>
      <c r="BI34">
        <f t="shared" si="33"/>
        <v>0.75426814246868246</v>
      </c>
      <c r="BJ34">
        <f t="shared" si="33"/>
        <v>0.7844021553351691</v>
      </c>
      <c r="BK34">
        <f t="shared" si="33"/>
        <v>0.81176305830274453</v>
      </c>
      <c r="BL34">
        <f t="shared" si="33"/>
        <v>0.83637597809527908</v>
      </c>
      <c r="BM34">
        <f t="shared" si="33"/>
        <v>0.85833228222260127</v>
      </c>
      <c r="BN34">
        <f t="shared" si="33"/>
        <v>0.87777288772665629</v>
      </c>
      <c r="BO34">
        <f t="shared" si="33"/>
        <v>0.89487246699795531</v>
      </c>
      <c r="BP34">
        <f t="shared" si="33"/>
        <v>0.90982557048472679</v>
      </c>
      <c r="BQ34">
        <f t="shared" si="33"/>
        <v>0.92283518035674794</v>
      </c>
      <c r="BR34">
        <f t="shared" ref="BR34:CG34" si="34">(1/(1+EXP(-1.7*$B34*(BR$3-$C34))))</f>
        <v>0.9341038129116952</v>
      </c>
      <c r="BS34">
        <f t="shared" si="34"/>
        <v>0.94382701737769947</v>
      </c>
      <c r="BT34">
        <f t="shared" si="34"/>
        <v>0.95218896330888136</v>
      </c>
      <c r="BU34">
        <f t="shared" si="34"/>
        <v>0.95935974297980031</v>
      </c>
      <c r="BV34">
        <f t="shared" si="34"/>
        <v>0.96549401114421451</v>
      </c>
      <c r="BW34">
        <f t="shared" si="34"/>
        <v>0.97073061755408407</v>
      </c>
      <c r="BX34">
        <f t="shared" si="34"/>
        <v>0.97519293882615032</v>
      </c>
      <c r="BY34">
        <f t="shared" si="34"/>
        <v>0.97898967268729009</v>
      </c>
      <c r="BZ34">
        <f t="shared" si="34"/>
        <v>0.98221591149478382</v>
      </c>
      <c r="CA34">
        <f t="shared" si="34"/>
        <v>0.98495435915757723</v>
      </c>
      <c r="CB34">
        <f t="shared" si="34"/>
        <v>0.98727659465455375</v>
      </c>
      <c r="CC34">
        <f t="shared" si="34"/>
        <v>0.98924431626112397</v>
      </c>
      <c r="CD34">
        <f t="shared" si="34"/>
        <v>0.9909105241720928</v>
      </c>
      <c r="CE34">
        <f t="shared" si="34"/>
        <v>0.99232061660147908</v>
      </c>
      <c r="CF34">
        <f t="shared" si="34"/>
        <v>0.99351338685943391</v>
      </c>
      <c r="CG34">
        <f t="shared" si="34"/>
        <v>0.99452191746842478</v>
      </c>
    </row>
    <row r="35" spans="1:85">
      <c r="D35" t="s">
        <v>26</v>
      </c>
      <c r="E35">
        <f>1-E34</f>
        <v>0.99977484425182073</v>
      </c>
      <c r="F35">
        <f t="shared" ref="F35:BQ35" si="35">1-F34</f>
        <v>0.9997331329337289</v>
      </c>
      <c r="G35">
        <f t="shared" si="35"/>
        <v>0.99968369681344116</v>
      </c>
      <c r="H35">
        <f t="shared" si="35"/>
        <v>0.99962510627194801</v>
      </c>
      <c r="I35">
        <f t="shared" si="35"/>
        <v>0.99955566751302227</v>
      </c>
      <c r="J35">
        <f t="shared" si="35"/>
        <v>0.99947337390838042</v>
      </c>
      <c r="K35">
        <f t="shared" si="35"/>
        <v>0.99937584844745553</v>
      </c>
      <c r="L35">
        <f t="shared" si="35"/>
        <v>0.99926027569207365</v>
      </c>
      <c r="M35">
        <f t="shared" si="35"/>
        <v>0.99912332135946424</v>
      </c>
      <c r="N35">
        <f t="shared" si="35"/>
        <v>0.99896103733672303</v>
      </c>
      <c r="O35">
        <f t="shared" si="35"/>
        <v>0.99876874956114847</v>
      </c>
      <c r="P35">
        <f t="shared" si="35"/>
        <v>0.99854092577916842</v>
      </c>
      <c r="Q35">
        <f t="shared" si="35"/>
        <v>0.9982710197181166</v>
      </c>
      <c r="R35">
        <f t="shared" si="35"/>
        <v>0.99795128766778229</v>
      </c>
      <c r="S35">
        <f t="shared" si="35"/>
        <v>0.99757257287319834</v>
      </c>
      <c r="T35">
        <f t="shared" si="35"/>
        <v>0.9971240524918934</v>
      </c>
      <c r="U35">
        <f t="shared" si="35"/>
        <v>0.99659294118022068</v>
      </c>
      <c r="V35">
        <f t="shared" si="35"/>
        <v>0.99596414466736194</v>
      </c>
      <c r="W35">
        <f t="shared" si="35"/>
        <v>0.99521985599057217</v>
      </c>
      <c r="X35">
        <f t="shared" si="35"/>
        <v>0.99433908646154512</v>
      </c>
      <c r="Y35">
        <f t="shared" si="35"/>
        <v>0.99329712300268791</v>
      </c>
      <c r="Z35">
        <f t="shared" si="35"/>
        <v>0.99206490336739495</v>
      </c>
      <c r="AA35">
        <f t="shared" si="35"/>
        <v>0.99060830113147091</v>
      </c>
      <c r="AB35">
        <f t="shared" si="35"/>
        <v>0.98888731348141146</v>
      </c>
      <c r="AC35">
        <f t="shared" si="35"/>
        <v>0.98685514709584488</v>
      </c>
      <c r="AD35">
        <f t="shared" si="35"/>
        <v>0.98445720130977854</v>
      </c>
      <c r="AE35">
        <f t="shared" si="35"/>
        <v>0.98162995390786445</v>
      </c>
      <c r="AF35">
        <f t="shared" si="35"/>
        <v>0.97829976412386788</v>
      </c>
      <c r="AG35">
        <f t="shared" si="35"/>
        <v>0.97438162071719825</v>
      </c>
      <c r="AH35">
        <f t="shared" si="35"/>
        <v>0.96977788149523103</v>
      </c>
      <c r="AI35">
        <f t="shared" si="35"/>
        <v>0.96437707556720753</v>
      </c>
      <c r="AJ35">
        <f t="shared" si="35"/>
        <v>0.95805287206780354</v>
      </c>
      <c r="AK35">
        <f t="shared" si="35"/>
        <v>0.95066335977851046</v>
      </c>
      <c r="AL35">
        <f t="shared" si="35"/>
        <v>0.94205083077575669</v>
      </c>
      <c r="AM35">
        <f t="shared" si="35"/>
        <v>0.9320423160167689</v>
      </c>
      <c r="AN35">
        <f t="shared" si="35"/>
        <v>0.92045117695125411</v>
      </c>
      <c r="AO35">
        <f t="shared" si="35"/>
        <v>0.90708010609985656</v>
      </c>
      <c r="AP35">
        <f t="shared" si="35"/>
        <v>0.89172591704468296</v>
      </c>
      <c r="AQ35">
        <f t="shared" si="35"/>
        <v>0.8741864903306853</v>
      </c>
      <c r="AR35">
        <f t="shared" si="35"/>
        <v>0.85427016077912998</v>
      </c>
      <c r="AS35">
        <f t="shared" si="35"/>
        <v>0.83180765570053117</v>
      </c>
      <c r="AT35">
        <f t="shared" si="35"/>
        <v>0.80666639910757354</v>
      </c>
      <c r="AU35">
        <f t="shared" si="35"/>
        <v>0.77876657704045626</v>
      </c>
      <c r="AV35">
        <f t="shared" si="35"/>
        <v>0.74809783747356451</v>
      </c>
      <c r="AW35">
        <f t="shared" si="35"/>
        <v>0.71473494458047904</v>
      </c>
      <c r="AX35">
        <f t="shared" si="35"/>
        <v>0.67885024279140749</v>
      </c>
      <c r="AY35">
        <f t="shared" si="35"/>
        <v>0.64072057198722188</v>
      </c>
      <c r="AZ35">
        <f t="shared" si="35"/>
        <v>0.60072647353067565</v>
      </c>
      <c r="BA35">
        <f t="shared" si="35"/>
        <v>0.55934223945478578</v>
      </c>
      <c r="BB35">
        <f t="shared" si="35"/>
        <v>0.51711655895982289</v>
      </c>
      <c r="BC35">
        <f t="shared" si="35"/>
        <v>0.47464501704591799</v>
      </c>
      <c r="BD35">
        <f t="shared" si="35"/>
        <v>0.43253716620474347</v>
      </c>
      <c r="BE35">
        <f t="shared" si="35"/>
        <v>0.39138193996248649</v>
      </c>
      <c r="BF35">
        <f t="shared" si="35"/>
        <v>0.35171550753580871</v>
      </c>
      <c r="BG35">
        <f t="shared" si="35"/>
        <v>0.31399518397811343</v>
      </c>
      <c r="BH35">
        <f t="shared" si="35"/>
        <v>0.27858185311631423</v>
      </c>
      <c r="BI35">
        <f t="shared" si="35"/>
        <v>0.24573185753131754</v>
      </c>
      <c r="BJ35">
        <f t="shared" si="35"/>
        <v>0.2155978446648309</v>
      </c>
      <c r="BK35">
        <f t="shared" si="35"/>
        <v>0.18823694169725547</v>
      </c>
      <c r="BL35">
        <f t="shared" si="35"/>
        <v>0.16362402190472092</v>
      </c>
      <c r="BM35">
        <f t="shared" si="35"/>
        <v>0.14166771777739873</v>
      </c>
      <c r="BN35">
        <f t="shared" si="35"/>
        <v>0.12222711227334371</v>
      </c>
      <c r="BO35">
        <f t="shared" si="35"/>
        <v>0.10512753300204469</v>
      </c>
      <c r="BP35">
        <f t="shared" si="35"/>
        <v>9.0174429515273213E-2</v>
      </c>
      <c r="BQ35">
        <f t="shared" si="35"/>
        <v>7.7164819643252058E-2</v>
      </c>
      <c r="BR35">
        <f t="shared" ref="BR35:CG35" si="36">1-BR34</f>
        <v>6.5896187088304803E-2</v>
      </c>
      <c r="BS35">
        <f t="shared" si="36"/>
        <v>5.6172982622300527E-2</v>
      </c>
      <c r="BT35">
        <f t="shared" si="36"/>
        <v>4.7811036691118636E-2</v>
      </c>
      <c r="BU35">
        <f t="shared" si="36"/>
        <v>4.0640257020199688E-2</v>
      </c>
      <c r="BV35">
        <f t="shared" si="36"/>
        <v>3.4505988855785485E-2</v>
      </c>
      <c r="BW35">
        <f t="shared" si="36"/>
        <v>2.9269382445915926E-2</v>
      </c>
      <c r="BX35">
        <f t="shared" si="36"/>
        <v>2.4807061173849676E-2</v>
      </c>
      <c r="BY35">
        <f t="shared" si="36"/>
        <v>2.1010327312709909E-2</v>
      </c>
      <c r="BZ35">
        <f t="shared" si="36"/>
        <v>1.7784088505216178E-2</v>
      </c>
      <c r="CA35">
        <f t="shared" si="36"/>
        <v>1.5045640842422769E-2</v>
      </c>
      <c r="CB35">
        <f t="shared" si="36"/>
        <v>1.2723405345446248E-2</v>
      </c>
      <c r="CC35">
        <f t="shared" si="36"/>
        <v>1.0755683738876032E-2</v>
      </c>
      <c r="CD35">
        <f t="shared" si="36"/>
        <v>9.0894758279072008E-3</v>
      </c>
      <c r="CE35">
        <f t="shared" si="36"/>
        <v>7.6793833985209226E-3</v>
      </c>
      <c r="CF35">
        <f t="shared" si="36"/>
        <v>6.4866131405660887E-3</v>
      </c>
      <c r="CG35">
        <f t="shared" si="36"/>
        <v>5.4780825315752235E-3</v>
      </c>
    </row>
    <row r="38" spans="1:85">
      <c r="D38" t="s">
        <v>32</v>
      </c>
      <c r="E38">
        <f>LN(E$4)</f>
        <v>-8.9189385332046722</v>
      </c>
      <c r="F38">
        <f t="shared" ref="F38:BQ38" si="37">LN(F$4)</f>
        <v>-8.5239385332046727</v>
      </c>
      <c r="G38">
        <f t="shared" si="37"/>
        <v>-8.1389385332046729</v>
      </c>
      <c r="H38">
        <f t="shared" si="37"/>
        <v>-7.7639385332046738</v>
      </c>
      <c r="I38">
        <f t="shared" si="37"/>
        <v>-7.3989385332046735</v>
      </c>
      <c r="J38">
        <f t="shared" si="37"/>
        <v>-7.0439385332046722</v>
      </c>
      <c r="K38">
        <f t="shared" si="37"/>
        <v>-6.6989385332046716</v>
      </c>
      <c r="L38">
        <f t="shared" si="37"/>
        <v>-6.3639385332046725</v>
      </c>
      <c r="M38">
        <f t="shared" si="37"/>
        <v>-6.0389385332046732</v>
      </c>
      <c r="N38">
        <f t="shared" si="37"/>
        <v>-5.7239385332046737</v>
      </c>
      <c r="O38">
        <f t="shared" si="37"/>
        <v>-5.4189385332046722</v>
      </c>
      <c r="P38">
        <f t="shared" si="37"/>
        <v>-5.1239385332046732</v>
      </c>
      <c r="Q38">
        <f t="shared" si="37"/>
        <v>-4.8389385332046722</v>
      </c>
      <c r="R38">
        <f t="shared" si="37"/>
        <v>-4.5639385332046727</v>
      </c>
      <c r="S38">
        <f t="shared" si="37"/>
        <v>-4.298938533204673</v>
      </c>
      <c r="T38">
        <f t="shared" si="37"/>
        <v>-4.0439385332046722</v>
      </c>
      <c r="U38">
        <f t="shared" si="37"/>
        <v>-3.7989385332046726</v>
      </c>
      <c r="V38">
        <f t="shared" si="37"/>
        <v>-3.5639385332046722</v>
      </c>
      <c r="W38">
        <f t="shared" si="37"/>
        <v>-3.338938533204673</v>
      </c>
      <c r="X38">
        <f t="shared" si="37"/>
        <v>-3.1239385332046727</v>
      </c>
      <c r="Y38">
        <f t="shared" si="37"/>
        <v>-2.9189385332046727</v>
      </c>
      <c r="Z38">
        <f t="shared" si="37"/>
        <v>-2.7239385332046728</v>
      </c>
      <c r="AA38">
        <f t="shared" si="37"/>
        <v>-2.5389385332046728</v>
      </c>
      <c r="AB38">
        <f t="shared" si="37"/>
        <v>-2.3639385332046725</v>
      </c>
      <c r="AC38">
        <f t="shared" si="37"/>
        <v>-2.1989385332046729</v>
      </c>
      <c r="AD38">
        <f t="shared" si="37"/>
        <v>-2.0439385332046727</v>
      </c>
      <c r="AE38">
        <f t="shared" si="37"/>
        <v>-1.8989385332046727</v>
      </c>
      <c r="AF38">
        <f t="shared" si="37"/>
        <v>-1.7639385332046726</v>
      </c>
      <c r="AG38">
        <f t="shared" si="37"/>
        <v>-1.6389385332046726</v>
      </c>
      <c r="AH38">
        <f t="shared" si="37"/>
        <v>-1.5239385332046729</v>
      </c>
      <c r="AI38">
        <f t="shared" si="37"/>
        <v>-1.4189385332046727</v>
      </c>
      <c r="AJ38">
        <f t="shared" si="37"/>
        <v>-1.3239385332046727</v>
      </c>
      <c r="AK38">
        <f t="shared" si="37"/>
        <v>-1.2389385332046727</v>
      </c>
      <c r="AL38">
        <f t="shared" si="37"/>
        <v>-1.1639385332046728</v>
      </c>
      <c r="AM38">
        <f t="shared" si="37"/>
        <v>-1.0989385332046726</v>
      </c>
      <c r="AN38">
        <f t="shared" si="37"/>
        <v>-1.0439385332046727</v>
      </c>
      <c r="AO38">
        <f t="shared" si="37"/>
        <v>-0.99893853320467263</v>
      </c>
      <c r="AP38">
        <f t="shared" si="37"/>
        <v>-0.9639385332046726</v>
      </c>
      <c r="AQ38">
        <f t="shared" si="37"/>
        <v>-0.93893853320467269</v>
      </c>
      <c r="AR38">
        <f t="shared" si="37"/>
        <v>-0.92393853320467267</v>
      </c>
      <c r="AS38">
        <f t="shared" si="37"/>
        <v>-0.91893853320467267</v>
      </c>
      <c r="AT38">
        <f t="shared" si="37"/>
        <v>-0.92393853320467267</v>
      </c>
      <c r="AU38">
        <f t="shared" si="37"/>
        <v>-0.93893853320467269</v>
      </c>
      <c r="AV38">
        <f t="shared" si="37"/>
        <v>-0.9639385332046726</v>
      </c>
      <c r="AW38">
        <f t="shared" si="37"/>
        <v>-0.99893853320467263</v>
      </c>
      <c r="AX38">
        <f t="shared" si="37"/>
        <v>-1.0439385332046727</v>
      </c>
      <c r="AY38">
        <f t="shared" si="37"/>
        <v>-1.0989385332046726</v>
      </c>
      <c r="AZ38">
        <f t="shared" si="37"/>
        <v>-1.1639385332046728</v>
      </c>
      <c r="BA38">
        <f t="shared" si="37"/>
        <v>-1.2389385332046727</v>
      </c>
      <c r="BB38">
        <f t="shared" si="37"/>
        <v>-1.3239385332046727</v>
      </c>
      <c r="BC38">
        <f t="shared" si="37"/>
        <v>-1.4189385332046727</v>
      </c>
      <c r="BD38">
        <f t="shared" si="37"/>
        <v>-1.5239385332046729</v>
      </c>
      <c r="BE38">
        <f t="shared" si="37"/>
        <v>-1.6389385332046726</v>
      </c>
      <c r="BF38">
        <f t="shared" si="37"/>
        <v>-1.7639385332046726</v>
      </c>
      <c r="BG38">
        <f t="shared" si="37"/>
        <v>-1.8989385332046727</v>
      </c>
      <c r="BH38">
        <f t="shared" si="37"/>
        <v>-2.0439385332046727</v>
      </c>
      <c r="BI38">
        <f t="shared" si="37"/>
        <v>-2.1989385332046729</v>
      </c>
      <c r="BJ38">
        <f t="shared" si="37"/>
        <v>-2.3639385332046725</v>
      </c>
      <c r="BK38">
        <f t="shared" si="37"/>
        <v>-2.5389385332046728</v>
      </c>
      <c r="BL38">
        <f t="shared" si="37"/>
        <v>-2.7239385332046728</v>
      </c>
      <c r="BM38">
        <f t="shared" si="37"/>
        <v>-2.9189385332046727</v>
      </c>
      <c r="BN38">
        <f t="shared" si="37"/>
        <v>-3.1239385332046727</v>
      </c>
      <c r="BO38">
        <f t="shared" si="37"/>
        <v>-3.338938533204673</v>
      </c>
      <c r="BP38">
        <f t="shared" si="37"/>
        <v>-3.5639385332046722</v>
      </c>
      <c r="BQ38">
        <f t="shared" si="37"/>
        <v>-3.7989385332046726</v>
      </c>
      <c r="BR38">
        <f t="shared" ref="BR38:CG38" si="38">LN(BR$4)</f>
        <v>-4.0439385332046722</v>
      </c>
      <c r="BS38">
        <f>LN(BS$4)</f>
        <v>-4.298938533204673</v>
      </c>
      <c r="BT38">
        <f t="shared" si="38"/>
        <v>-4.5639385332046727</v>
      </c>
      <c r="BU38">
        <f t="shared" si="38"/>
        <v>-4.8389385332046722</v>
      </c>
      <c r="BV38">
        <f t="shared" si="38"/>
        <v>-5.1239385332046732</v>
      </c>
      <c r="BW38">
        <f t="shared" si="38"/>
        <v>-5.4189385332046722</v>
      </c>
      <c r="BX38">
        <f t="shared" si="38"/>
        <v>-5.7239385332046737</v>
      </c>
      <c r="BY38">
        <f t="shared" si="38"/>
        <v>-6.0389385332046732</v>
      </c>
      <c r="BZ38">
        <f t="shared" si="38"/>
        <v>-6.3639385332046725</v>
      </c>
      <c r="CA38">
        <f t="shared" si="38"/>
        <v>-6.6989385332046716</v>
      </c>
      <c r="CB38">
        <f t="shared" si="38"/>
        <v>-7.0439385332046722</v>
      </c>
      <c r="CC38">
        <f t="shared" si="38"/>
        <v>-7.3989385332046735</v>
      </c>
      <c r="CD38">
        <f t="shared" si="38"/>
        <v>-7.7639385332046738</v>
      </c>
      <c r="CE38">
        <f t="shared" si="38"/>
        <v>-8.1389385332046729</v>
      </c>
      <c r="CF38">
        <f t="shared" si="38"/>
        <v>-8.5239385332046727</v>
      </c>
      <c r="CG38">
        <f t="shared" si="38"/>
        <v>-8.9189385332046722</v>
      </c>
    </row>
    <row r="39" spans="1:85">
      <c r="D39" t="s">
        <v>29</v>
      </c>
      <c r="E39">
        <f>LN(E$13)</f>
        <v>-7.9885033991517691</v>
      </c>
      <c r="F39">
        <f t="shared" ref="F39:BQ39" si="39">LN(F$13)</f>
        <v>-7.8185662788125665</v>
      </c>
      <c r="G39">
        <f t="shared" si="39"/>
        <v>-7.6486408052591859</v>
      </c>
      <c r="H39">
        <f t="shared" si="39"/>
        <v>-7.478729134625139</v>
      </c>
      <c r="I39">
        <f t="shared" si="39"/>
        <v>-7.3088338217474433</v>
      </c>
      <c r="J39">
        <f t="shared" si="39"/>
        <v>-7.1389578937092546</v>
      </c>
      <c r="K39">
        <f t="shared" si="39"/>
        <v>-6.9691049368732987</v>
      </c>
      <c r="L39">
        <f t="shared" si="39"/>
        <v>-6.7992791998508002</v>
      </c>
      <c r="M39">
        <f t="shared" si="39"/>
        <v>-6.6294857152812821</v>
      </c>
      <c r="N39">
        <f t="shared" si="39"/>
        <v>-6.4597304438003649</v>
      </c>
      <c r="O39">
        <f t="shared" si="39"/>
        <v>-6.2900204441548517</v>
      </c>
      <c r="P39">
        <f t="shared" si="39"/>
        <v>-6.1203640740970027</v>
      </c>
      <c r="Q39">
        <f t="shared" si="39"/>
        <v>-5.9507712274630196</v>
      </c>
      <c r="R39">
        <f t="shared" si="39"/>
        <v>-5.7812536137230772</v>
      </c>
      <c r="S39">
        <f t="shared" si="39"/>
        <v>-5.6118250872892297</v>
      </c>
      <c r="T39">
        <f t="shared" si="39"/>
        <v>-5.4425020349860178</v>
      </c>
      <c r="U39">
        <f t="shared" si="39"/>
        <v>-5.2733038313239469</v>
      </c>
      <c r="V39">
        <f t="shared" si="39"/>
        <v>-5.1042533725550463</v>
      </c>
      <c r="W39">
        <f t="shared" si="39"/>
        <v>-4.9353777019043505</v>
      </c>
      <c r="X39">
        <f t="shared" si="39"/>
        <v>-4.7667087398114454</v>
      </c>
      <c r="Y39">
        <f t="shared" si="39"/>
        <v>-4.5982841344000223</v>
      </c>
      <c r="Z39">
        <f t="shared" si="39"/>
        <v>-4.4301482485945778</v>
      </c>
      <c r="AA39">
        <f t="shared" si="39"/>
        <v>-4.2623533011348176</v>
      </c>
      <c r="AB39">
        <f t="shared" si="39"/>
        <v>-4.0949606789310744</v>
      </c>
      <c r="AC39">
        <f t="shared" si="39"/>
        <v>-3.9280424373828526</v>
      </c>
      <c r="AD39">
        <f t="shared" si="39"/>
        <v>-3.7616830029364556</v>
      </c>
      <c r="AE39">
        <f t="shared" si="39"/>
        <v>-3.5959810876105633</v>
      </c>
      <c r="AF39">
        <f t="shared" si="39"/>
        <v>-3.4310518176026275</v>
      </c>
      <c r="AG39">
        <f t="shared" si="39"/>
        <v>-3.2670290663310464</v>
      </c>
      <c r="AH39">
        <f t="shared" si="39"/>
        <v>-3.1040679651044982</v>
      </c>
      <c r="AI39">
        <f t="shared" si="39"/>
        <v>-2.9423475406516575</v>
      </c>
      <c r="AJ39">
        <f t="shared" si="39"/>
        <v>-2.7820733966289768</v>
      </c>
      <c r="AK39">
        <f t="shared" si="39"/>
        <v>-2.6234803148920873</v>
      </c>
      <c r="AL39">
        <f t="shared" si="39"/>
        <v>-2.4668346014658029</v>
      </c>
      <c r="AM39">
        <f t="shared" si="39"/>
        <v>-2.3124359429001533</v>
      </c>
      <c r="AN39">
        <f t="shared" si="39"/>
        <v>-2.1606184744824724</v>
      </c>
      <c r="AO39">
        <f t="shared" si="39"/>
        <v>-2.0117506993404093</v>
      </c>
      <c r="AP39">
        <f t="shared" si="39"/>
        <v>-1.8662338478352678</v>
      </c>
      <c r="AQ39">
        <f t="shared" si="39"/>
        <v>-1.7244982455356743</v>
      </c>
      <c r="AR39">
        <f t="shared" si="39"/>
        <v>-1.5869972852300895</v>
      </c>
      <c r="AS39">
        <f t="shared" si="39"/>
        <v>-1.4541986950885337</v>
      </c>
      <c r="AT39">
        <f t="shared" si="39"/>
        <v>-1.3265729788082177</v>
      </c>
      <c r="AU39">
        <f t="shared" si="39"/>
        <v>-1.2045791808165671</v>
      </c>
      <c r="AV39">
        <f t="shared" si="39"/>
        <v>-1.0886484869651141</v>
      </c>
      <c r="AW39">
        <f t="shared" si="39"/>
        <v>-0.97916656852642003</v>
      </c>
      <c r="AX39">
        <f t="shared" si="39"/>
        <v>-0.87645594711232677</v>
      </c>
      <c r="AY39">
        <f t="shared" si="39"/>
        <v>-0.78075991460527638</v>
      </c>
      <c r="AZ39">
        <f t="shared" si="39"/>
        <v>-0.69222960192188621</v>
      </c>
      <c r="BA39">
        <f t="shared" si="39"/>
        <v>-0.61091559980038113</v>
      </c>
      <c r="BB39">
        <f t="shared" si="39"/>
        <v>-0.53676509462816591</v>
      </c>
      <c r="BC39">
        <f t="shared" si="39"/>
        <v>-0.46962485777995211</v>
      </c>
      <c r="BD39">
        <f t="shared" si="39"/>
        <v>-0.4092497353111999</v>
      </c>
      <c r="BE39">
        <f t="shared" si="39"/>
        <v>-0.35531566319013741</v>
      </c>
      <c r="BF39">
        <f t="shared" si="39"/>
        <v>-0.30743579800461363</v>
      </c>
      <c r="BG39">
        <f t="shared" si="39"/>
        <v>-0.26517816807954536</v>
      </c>
      <c r="BH39">
        <f t="shared" si="39"/>
        <v>-0.22808331464177181</v>
      </c>
      <c r="BI39">
        <f t="shared" si="39"/>
        <v>-0.19568065252707861</v>
      </c>
      <c r="BJ39">
        <f t="shared" si="39"/>
        <v>-0.1675026511956807</v>
      </c>
      <c r="BK39">
        <f t="shared" si="39"/>
        <v>-0.14309633396031629</v>
      </c>
      <c r="BL39">
        <f t="shared" si="39"/>
        <v>-0.12203194928067786</v>
      </c>
      <c r="BM39">
        <f t="shared" si="39"/>
        <v>-0.10390894325200037</v>
      </c>
      <c r="BN39">
        <f t="shared" si="39"/>
        <v>-8.8359544135585971E-2</v>
      </c>
      <c r="BO39">
        <f t="shared" si="39"/>
        <v>-7.5050364719322291E-2</v>
      </c>
      <c r="BP39">
        <f t="shared" si="39"/>
        <v>-6.36824541960226E-2</v>
      </c>
      <c r="BQ39">
        <f t="shared" si="39"/>
        <v>-5.3990209324700618E-2</v>
      </c>
      <c r="BR39">
        <f t="shared" ref="BR39:CG39" si="40">LN(BR$13)</f>
        <v>-4.5739504578546919E-2</v>
      </c>
      <c r="BS39">
        <f t="shared" si="40"/>
        <v>-3.87253384100344E-2</v>
      </c>
      <c r="BT39">
        <f t="shared" si="40"/>
        <v>-3.276922859594552E-2</v>
      </c>
      <c r="BU39">
        <f t="shared" si="40"/>
        <v>-2.7716530532817012E-2</v>
      </c>
      <c r="BV39">
        <f t="shared" si="40"/>
        <v>-2.3433801702997654E-2</v>
      </c>
      <c r="BW39">
        <f t="shared" si="40"/>
        <v>-1.9806294405431475E-2</v>
      </c>
      <c r="BX39">
        <f t="shared" si="40"/>
        <v>-1.6735626918838089E-2</v>
      </c>
      <c r="BY39">
        <f t="shared" si="40"/>
        <v>-1.4137659468514075E-2</v>
      </c>
      <c r="BZ39">
        <f t="shared" si="40"/>
        <v>-1.1940584335517115E-2</v>
      </c>
      <c r="CA39">
        <f t="shared" si="40"/>
        <v>-1.0083227791328508E-2</v>
      </c>
      <c r="CB39">
        <f t="shared" si="40"/>
        <v>-8.5135540019773085E-3</v>
      </c>
      <c r="CC39">
        <f t="shared" si="40"/>
        <v>-7.1873565544691631E-3</v>
      </c>
      <c r="CD39">
        <f t="shared" si="40"/>
        <v>-6.0671209516945865E-3</v>
      </c>
      <c r="CE39">
        <f t="shared" si="40"/>
        <v>-5.1210406274994295E-3</v>
      </c>
      <c r="CF39">
        <f t="shared" si="40"/>
        <v>-4.3221692437339244E-3</v>
      </c>
      <c r="CG39">
        <f t="shared" si="40"/>
        <v>-3.6476928729654769E-3</v>
      </c>
    </row>
    <row r="40" spans="1:85">
      <c r="D40" t="s">
        <v>30</v>
      </c>
      <c r="E40">
        <f>LN(E$16)</f>
        <v>-7.1854168402518619</v>
      </c>
      <c r="F40">
        <f t="shared" ref="F40:BQ40" si="41">LN(F$16)</f>
        <v>-7.0155572086760758</v>
      </c>
      <c r="G40">
        <f t="shared" si="41"/>
        <v>-6.8457235625360404</v>
      </c>
      <c r="H40">
        <f t="shared" si="41"/>
        <v>-6.6759207067391761</v>
      </c>
      <c r="I40">
        <f t="shared" si="41"/>
        <v>-6.5061543323945452</v>
      </c>
      <c r="J40">
        <f t="shared" si="41"/>
        <v>-6.3364311793465795</v>
      </c>
      <c r="K40">
        <f t="shared" si="41"/>
        <v>-6.1667592281488073</v>
      </c>
      <c r="L40">
        <f t="shared" si="41"/>
        <v>-5.9971479266605829</v>
      </c>
      <c r="M40">
        <f t="shared" si="41"/>
        <v>-5.8276084573015767</v>
      </c>
      <c r="N40">
        <f t="shared" si="41"/>
        <v>-5.6581540519652318</v>
      </c>
      <c r="O40">
        <f t="shared" si="41"/>
        <v>-5.4888003626782815</v>
      </c>
      <c r="P40">
        <f t="shared" si="41"/>
        <v>-5.3195658972975188</v>
      </c>
      <c r="Q40">
        <f t="shared" si="41"/>
        <v>-5.1504725308477797</v>
      </c>
      <c r="R40">
        <f t="shared" si="41"/>
        <v>-4.9815461045029386</v>
      </c>
      <c r="S40">
        <f t="shared" si="41"/>
        <v>-4.812817125651601</v>
      </c>
      <c r="T40">
        <f t="shared" si="41"/>
        <v>-4.6443215838988072</v>
      </c>
      <c r="U40">
        <f t="shared" si="41"/>
        <v>-4.4761018991219395</v>
      </c>
      <c r="V40">
        <f t="shared" si="41"/>
        <v>-4.3082080186543603</v>
      </c>
      <c r="W40">
        <f t="shared" si="41"/>
        <v>-4.1406986810700879</v>
      </c>
      <c r="X40">
        <f t="shared" si="41"/>
        <v>-3.9736428635433834</v>
      </c>
      <c r="Y40">
        <f t="shared" si="41"/>
        <v>-3.8071214278877608</v>
      </c>
      <c r="Z40">
        <f t="shared" si="41"/>
        <v>-3.6412289765114805</v>
      </c>
      <c r="AA40">
        <f t="shared" si="41"/>
        <v>-3.4760759228478948</v>
      </c>
      <c r="AB40">
        <f t="shared" si="41"/>
        <v>-3.3117907703120553</v>
      </c>
      <c r="AC40">
        <f t="shared" si="41"/>
        <v>-3.1485225782845077</v>
      </c>
      <c r="AD40">
        <f t="shared" si="41"/>
        <v>-2.9864435716636311</v>
      </c>
      <c r="AE40">
        <f t="shared" si="41"/>
        <v>-2.8257518207680996</v>
      </c>
      <c r="AF40">
        <f t="shared" si="41"/>
        <v>-2.6666738796318064</v>
      </c>
      <c r="AG40">
        <f t="shared" si="41"/>
        <v>-2.5094672224493042</v>
      </c>
      <c r="AH40">
        <f t="shared" si="41"/>
        <v>-2.3544222607535703</v>
      </c>
      <c r="AI40">
        <f t="shared" si="41"/>
        <v>-2.2018636605380522</v>
      </c>
      <c r="AJ40">
        <f t="shared" si="41"/>
        <v>-2.0521506147119313</v>
      </c>
      <c r="AK40">
        <f t="shared" si="41"/>
        <v>-1.9056756717771541</v>
      </c>
      <c r="AL40">
        <f t="shared" si="41"/>
        <v>-1.762861690883694</v>
      </c>
      <c r="AM40">
        <f t="shared" si="41"/>
        <v>-1.6241565052684281</v>
      </c>
      <c r="AN40">
        <f t="shared" si="41"/>
        <v>-1.4900249517123301</v>
      </c>
      <c r="AO40">
        <f t="shared" si="41"/>
        <v>-1.3609380822938457</v>
      </c>
      <c r="AP40">
        <f t="shared" si="41"/>
        <v>-1.2373596267182911</v>
      </c>
      <c r="AQ40">
        <f t="shared" si="41"/>
        <v>-1.1197301117256018</v>
      </c>
      <c r="AR40">
        <f t="shared" si="41"/>
        <v>-1.0084494361425553</v>
      </c>
      <c r="AS40">
        <f t="shared" si="41"/>
        <v>-0.90385908553268579</v>
      </c>
      <c r="AT40">
        <f t="shared" si="41"/>
        <v>-0.80622546672380391</v>
      </c>
      <c r="AU40">
        <f t="shared" si="41"/>
        <v>-0.71572596313044834</v>
      </c>
      <c r="AV40">
        <f t="shared" si="41"/>
        <v>-0.63243919219188138</v>
      </c>
      <c r="AW40">
        <f t="shared" si="41"/>
        <v>-0.55634057053431862</v>
      </c>
      <c r="AX40">
        <f t="shared" si="41"/>
        <v>-0.4873037084374347</v>
      </c>
      <c r="AY40">
        <f t="shared" si="41"/>
        <v>-0.42510746839447194</v>
      </c>
      <c r="AZ40">
        <f t="shared" si="41"/>
        <v>-0.36944786860966278</v>
      </c>
      <c r="BA40">
        <f t="shared" si="41"/>
        <v>-0.31995351707583392</v>
      </c>
      <c r="BB40">
        <f t="shared" si="41"/>
        <v>-0.27620300579229451</v>
      </c>
      <c r="BC40">
        <f t="shared" si="41"/>
        <v>-0.23774269460739503</v>
      </c>
      <c r="BD40">
        <f t="shared" si="41"/>
        <v>-0.20410352826282216</v>
      </c>
      <c r="BE40">
        <f t="shared" si="41"/>
        <v>-0.17481587989416744</v>
      </c>
      <c r="BF40">
        <f t="shared" si="41"/>
        <v>-0.14942181200880705</v>
      </c>
      <c r="BG40">
        <f t="shared" si="41"/>
        <v>-0.12748451831533208</v>
      </c>
      <c r="BH40">
        <f t="shared" si="41"/>
        <v>-0.10859500942484372</v>
      </c>
      <c r="BI40">
        <f t="shared" si="41"/>
        <v>-9.2376312749376993E-2</v>
      </c>
      <c r="BJ40">
        <f t="shared" si="41"/>
        <v>-7.8485574143516312E-2</v>
      </c>
      <c r="BK40">
        <f t="shared" si="41"/>
        <v>-6.6614491542868484E-2</v>
      </c>
      <c r="BL40">
        <f t="shared" si="41"/>
        <v>-5.6488499924686832E-2</v>
      </c>
      <c r="BM40">
        <f t="shared" si="41"/>
        <v>-4.7865082802473605E-2</v>
      </c>
      <c r="BN40">
        <f t="shared" si="41"/>
        <v>-4.0531525033723759E-2</v>
      </c>
      <c r="BO40">
        <f t="shared" si="41"/>
        <v>-3.4302357161749009E-2</v>
      </c>
      <c r="BP40">
        <f t="shared" si="41"/>
        <v>-2.9016680577371792E-2</v>
      </c>
      <c r="BQ40">
        <f t="shared" si="41"/>
        <v>-2.453550964085675E-2</v>
      </c>
      <c r="BR40">
        <f t="shared" ref="BR40:CG40" si="42">LN(BR$16)</f>
        <v>-2.0739223160325664E-2</v>
      </c>
      <c r="BS40">
        <f t="shared" si="42"/>
        <v>-1.752518326501884E-2</v>
      </c>
      <c r="BT40">
        <f t="shared" si="42"/>
        <v>-1.4805553821244643E-2</v>
      </c>
      <c r="BU40">
        <f t="shared" si="42"/>
        <v>-1.2505331796950339E-2</v>
      </c>
      <c r="BV40">
        <f t="shared" si="42"/>
        <v>-1.0560591986896605E-2</v>
      </c>
      <c r="BW40">
        <f t="shared" si="42"/>
        <v>-8.9169369602541907E-3</v>
      </c>
      <c r="BX40">
        <f t="shared" si="42"/>
        <v>-7.5281388620113869E-3</v>
      </c>
      <c r="BY40">
        <f t="shared" si="42"/>
        <v>-6.3549568698935202E-3</v>
      </c>
      <c r="BZ40">
        <f t="shared" si="42"/>
        <v>-5.3641129572660788E-3</v>
      </c>
      <c r="CA40">
        <f t="shared" si="42"/>
        <v>-4.5274085900292435E-3</v>
      </c>
      <c r="CB40">
        <f t="shared" si="42"/>
        <v>-3.820965685093465E-3</v>
      </c>
      <c r="CC40">
        <f t="shared" si="42"/>
        <v>-3.2245762865268572E-3</v>
      </c>
      <c r="CD40">
        <f t="shared" si="42"/>
        <v>-2.7211467672718513E-3</v>
      </c>
      <c r="CE40">
        <f t="shared" si="42"/>
        <v>-2.2962237995735237E-3</v>
      </c>
      <c r="CF40">
        <f t="shared" si="42"/>
        <v>-1.9375907641724546E-3</v>
      </c>
      <c r="CG40">
        <f t="shared" si="42"/>
        <v>-1.634924629780521E-3</v>
      </c>
    </row>
    <row r="41" spans="1:85">
      <c r="D41" t="s">
        <v>31</v>
      </c>
      <c r="E41">
        <f>LN(E$5)</f>
        <v>-7.3301716759590692</v>
      </c>
      <c r="F41">
        <f t="shared" ref="F41:BQ41" si="43">LN(F$5)</f>
        <v>-7.1602931286959093</v>
      </c>
      <c r="G41">
        <f t="shared" si="43"/>
        <v>-6.9904370681125902</v>
      </c>
      <c r="H41">
        <f t="shared" si="43"/>
        <v>-6.8206076533726749</v>
      </c>
      <c r="I41">
        <f t="shared" si="43"/>
        <v>-6.6508098112289291</v>
      </c>
      <c r="J41">
        <f t="shared" si="43"/>
        <v>-6.4810493769997413</v>
      </c>
      <c r="K41">
        <f t="shared" si="43"/>
        <v>-6.3113332611605246</v>
      </c>
      <c r="L41">
        <f t="shared" si="43"/>
        <v>-6.1416696460922919</v>
      </c>
      <c r="M41">
        <f t="shared" si="43"/>
        <v>-5.9720682182894134</v>
      </c>
      <c r="N41">
        <f t="shared" si="43"/>
        <v>-5.8025404421968627</v>
      </c>
      <c r="O41">
        <f t="shared" si="43"/>
        <v>-5.6330998828311998</v>
      </c>
      <c r="P41">
        <f t="shared" si="43"/>
        <v>-5.4637625854431038</v>
      </c>
      <c r="Q41">
        <f t="shared" si="43"/>
        <v>-5.2945475217003972</v>
      </c>
      <c r="R41">
        <f t="shared" si="43"/>
        <v>-5.1254771131976415</v>
      </c>
      <c r="S41">
        <f t="shared" si="43"/>
        <v>-4.9565778445058069</v>
      </c>
      <c r="T41">
        <f t="shared" si="43"/>
        <v>-4.787880979416272</v>
      </c>
      <c r="U41">
        <f t="shared" si="43"/>
        <v>-4.6194233954302018</v>
      </c>
      <c r="V41">
        <f t="shared" si="43"/>
        <v>-4.4512485527773666</v>
      </c>
      <c r="W41">
        <f t="shared" si="43"/>
        <v>-4.283407615139093</v>
      </c>
      <c r="X41">
        <f t="shared" si="43"/>
        <v>-4.115960739541249</v>
      </c>
      <c r="Y41">
        <f t="shared" si="43"/>
        <v>-3.9489785522142391</v>
      </c>
      <c r="Z41">
        <f t="shared" si="43"/>
        <v>-3.7825438250958179</v>
      </c>
      <c r="AA41">
        <f t="shared" si="43"/>
        <v>-3.6167533634253766</v>
      </c>
      <c r="AB41">
        <f t="shared" si="43"/>
        <v>-3.4517201077024935</v>
      </c>
      <c r="AC41">
        <f t="shared" si="43"/>
        <v>-3.2875754421107155</v>
      </c>
      <c r="AD41">
        <f t="shared" si="43"/>
        <v>-3.1244716850975656</v>
      </c>
      <c r="AE41">
        <f t="shared" si="43"/>
        <v>-2.9625847147745423</v>
      </c>
      <c r="AF41">
        <f t="shared" si="43"/>
        <v>-2.8021166507778132</v>
      </c>
      <c r="AG41">
        <f t="shared" si="43"/>
        <v>-2.6432984740935024</v>
      </c>
      <c r="AH41">
        <f t="shared" si="43"/>
        <v>-2.4863924166718498</v>
      </c>
      <c r="AI41">
        <f t="shared" si="43"/>
        <v>-2.3316938943304768</v>
      </c>
      <c r="AJ41">
        <f t="shared" si="43"/>
        <v>-2.1795326925615806</v>
      </c>
      <c r="AK41">
        <f t="shared" si="43"/>
        <v>-2.0302730516891256</v>
      </c>
      <c r="AL41">
        <f t="shared" si="43"/>
        <v>-1.8843122458119388</v>
      </c>
      <c r="AM41">
        <f t="shared" si="43"/>
        <v>-1.7420772242590656</v>
      </c>
      <c r="AN41">
        <f t="shared" si="43"/>
        <v>-1.6040189042161348</v>
      </c>
      <c r="AO41">
        <f t="shared" si="43"/>
        <v>-1.4706037900020477</v>
      </c>
      <c r="AP41">
        <f t="shared" si="43"/>
        <v>-1.3423027665964624</v>
      </c>
      <c r="AQ41">
        <f t="shared" si="43"/>
        <v>-1.2195771807572366</v>
      </c>
      <c r="AR41">
        <f t="shared" si="43"/>
        <v>-1.102862671973923</v>
      </c>
      <c r="AS41">
        <f t="shared" si="43"/>
        <v>-0.99255161104357981</v>
      </c>
      <c r="AT41">
        <f t="shared" si="43"/>
        <v>-0.88897538181440006</v>
      </c>
      <c r="AU41">
        <f t="shared" si="43"/>
        <v>-0.79238801723118713</v>
      </c>
      <c r="AV41">
        <f t="shared" si="43"/>
        <v>-0.70295278908641645</v>
      </c>
      <c r="AW41">
        <f t="shared" si="43"/>
        <v>-0.62073319295223095</v>
      </c>
      <c r="AX41">
        <f t="shared" si="43"/>
        <v>-0.54568935866237556</v>
      </c>
      <c r="AY41">
        <f t="shared" si="43"/>
        <v>-0.47768030971080966</v>
      </c>
      <c r="AZ41">
        <f t="shared" si="43"/>
        <v>-0.41647180422607794</v>
      </c>
      <c r="BA41">
        <f t="shared" si="43"/>
        <v>-0.36174885253854294</v>
      </c>
      <c r="BB41">
        <f t="shared" si="43"/>
        <v>-0.31313154289732525</v>
      </c>
      <c r="BC41">
        <f t="shared" si="43"/>
        <v>-0.27019258918368338</v>
      </c>
      <c r="BD41">
        <f t="shared" si="43"/>
        <v>-0.23247504989155846</v>
      </c>
      <c r="BE41">
        <f t="shared" si="43"/>
        <v>-0.19950890726620918</v>
      </c>
      <c r="BF41">
        <f t="shared" si="43"/>
        <v>-0.1708255576688919</v>
      </c>
      <c r="BG41">
        <f t="shared" si="43"/>
        <v>-0.14596966232291075</v>
      </c>
      <c r="BH41">
        <f t="shared" si="43"/>
        <v>-0.12450817148070552</v>
      </c>
      <c r="BI41">
        <f t="shared" si="43"/>
        <v>-0.10603662166236429</v>
      </c>
      <c r="BJ41">
        <f t="shared" si="43"/>
        <v>-9.0182999035152853E-2</v>
      </c>
      <c r="BK41">
        <f t="shared" si="43"/>
        <v>-7.6609567014183394E-2</v>
      </c>
      <c r="BL41">
        <f t="shared" si="43"/>
        <v>-6.5013089582739714E-2</v>
      </c>
      <c r="BM41">
        <f t="shared" si="43"/>
        <v>-5.5123864768395148E-2</v>
      </c>
      <c r="BN41">
        <f t="shared" si="43"/>
        <v>-4.6703935229795886E-2</v>
      </c>
      <c r="BO41">
        <f t="shared" si="43"/>
        <v>-3.9544781211915188E-2</v>
      </c>
      <c r="BP41">
        <f t="shared" si="43"/>
        <v>-3.3464736714564958E-2</v>
      </c>
      <c r="BQ41">
        <f t="shared" si="43"/>
        <v>-2.8306309746367029E-2</v>
      </c>
      <c r="BR41">
        <f t="shared" ref="BR41:CG41" si="44">LN(BR$5)</f>
        <v>-2.3933535728580788E-2</v>
      </c>
      <c r="BS41">
        <f t="shared" si="44"/>
        <v>-2.0229450787005228E-2</v>
      </c>
      <c r="BT41">
        <f t="shared" si="44"/>
        <v>-1.7093738636795603E-2</v>
      </c>
      <c r="BU41">
        <f t="shared" si="44"/>
        <v>-1.444058001963577E-2</v>
      </c>
      <c r="BV41">
        <f t="shared" si="44"/>
        <v>-1.2196715848292699E-2</v>
      </c>
      <c r="BW41">
        <f t="shared" si="44"/>
        <v>-1.0299722955293359E-2</v>
      </c>
      <c r="BX41">
        <f t="shared" si="44"/>
        <v>-8.69649334922604E-3</v>
      </c>
      <c r="BY41">
        <f t="shared" si="44"/>
        <v>-7.3419030597922296E-3</v>
      </c>
      <c r="BZ41">
        <f t="shared" si="44"/>
        <v>-6.1976541123252493E-3</v>
      </c>
      <c r="CA41">
        <f t="shared" si="44"/>
        <v>-5.2312722190414884E-3</v>
      </c>
      <c r="CB41">
        <f t="shared" si="44"/>
        <v>-4.4152428812182232E-3</v>
      </c>
      <c r="CC41">
        <f t="shared" si="44"/>
        <v>-3.7262693755782898E-3</v>
      </c>
      <c r="CD41">
        <f t="shared" si="44"/>
        <v>-3.1446372708430707E-3</v>
      </c>
      <c r="CE41">
        <f t="shared" si="44"/>
        <v>-2.653671492051546E-3</v>
      </c>
      <c r="CF41">
        <f t="shared" si="44"/>
        <v>-2.239273389051289E-3</v>
      </c>
      <c r="CG41">
        <f t="shared" si="44"/>
        <v>-1.8895266857270974E-3</v>
      </c>
    </row>
    <row r="42" spans="1:85">
      <c r="D42" t="s">
        <v>33</v>
      </c>
      <c r="E42">
        <f>LN(E$22)</f>
        <v>-8.888027041247657</v>
      </c>
      <c r="F42">
        <f t="shared" ref="F42:BQ42" si="45">LN(F$22)</f>
        <v>-8.7180526188679703</v>
      </c>
      <c r="G42">
        <f t="shared" si="45"/>
        <v>-8.5480829352981491</v>
      </c>
      <c r="H42">
        <f t="shared" si="45"/>
        <v>-8.3781188683196248</v>
      </c>
      <c r="I42">
        <f t="shared" si="45"/>
        <v>-8.2081614582321265</v>
      </c>
      <c r="J42">
        <f t="shared" si="45"/>
        <v>-8.0382119379129122</v>
      </c>
      <c r="K42">
        <f t="shared" si="45"/>
        <v>-7.8682717684233916</v>
      </c>
      <c r="L42">
        <f t="shared" si="45"/>
        <v>-7.6983426811818783</v>
      </c>
      <c r="M42">
        <f t="shared" si="45"/>
        <v>-7.528426727906357</v>
      </c>
      <c r="N42">
        <f t="shared" si="45"/>
        <v>-7.358526339748904</v>
      </c>
      <c r="O42">
        <f t="shared" si="45"/>
        <v>-7.1886443972996465</v>
      </c>
      <c r="P42">
        <f t="shared" si="45"/>
        <v>-7.0187843134387373</v>
      </c>
      <c r="Q42">
        <f t="shared" si="45"/>
        <v>-6.8489501313670926</v>
      </c>
      <c r="R42">
        <f t="shared" si="45"/>
        <v>-6.6791466405583897</v>
      </c>
      <c r="S42">
        <f t="shared" si="45"/>
        <v>-6.5093795138547845</v>
      </c>
      <c r="T42">
        <f t="shared" si="45"/>
        <v>-6.3396554694864564</v>
      </c>
      <c r="U42">
        <f t="shared" si="45"/>
        <v>-6.1699824624401778</v>
      </c>
      <c r="V42">
        <f t="shared" si="45"/>
        <v>-6.0003699103448422</v>
      </c>
      <c r="W42">
        <f t="shared" si="45"/>
        <v>-5.8308289598914582</v>
      </c>
      <c r="X42">
        <f t="shared" si="45"/>
        <v>-5.6613728007693398</v>
      </c>
      <c r="Y42">
        <f t="shared" si="45"/>
        <v>-5.4920170351838493</v>
      </c>
      <c r="Z42">
        <f t="shared" si="45"/>
        <v>-5.322780112222949</v>
      </c>
      <c r="AA42">
        <f t="shared" si="45"/>
        <v>-5.1536838376506715</v>
      </c>
      <c r="AB42">
        <f t="shared" si="45"/>
        <v>-4.9847539711022026</v>
      </c>
      <c r="AC42">
        <f t="shared" si="45"/>
        <v>-4.8160209240948753</v>
      </c>
      <c r="AD42">
        <f t="shared" si="45"/>
        <v>-4.6475205736805272</v>
      </c>
      <c r="AE42">
        <f t="shared" si="45"/>
        <v>-4.4792952078356016</v>
      </c>
      <c r="AF42">
        <f t="shared" si="45"/>
        <v>-4.3113946196486186</v>
      </c>
      <c r="AG42">
        <f t="shared" si="45"/>
        <v>-4.1438773677778586</v>
      </c>
      <c r="AH42">
        <f t="shared" si="45"/>
        <v>-3.9768122201736724</v>
      </c>
      <c r="AI42">
        <f t="shared" si="45"/>
        <v>-3.8102797962217685</v>
      </c>
      <c r="AJ42">
        <f t="shared" si="45"/>
        <v>-3.6443744186413949</v>
      </c>
      <c r="AK42">
        <f t="shared" si="45"/>
        <v>-3.4792061798557463</v>
      </c>
      <c r="AL42">
        <f t="shared" si="45"/>
        <v>-3.3149032171285655</v>
      </c>
      <c r="AM42">
        <f t="shared" si="45"/>
        <v>-3.1516141753185454</v>
      </c>
      <c r="AN42">
        <f t="shared" si="45"/>
        <v>-2.9895108142785589</v>
      </c>
      <c r="AO42">
        <f t="shared" si="45"/>
        <v>-2.8287906883273437</v>
      </c>
      <c r="AP42">
        <f t="shared" si="45"/>
        <v>-2.6696797866606206</v>
      </c>
      <c r="AQ42">
        <f t="shared" si="45"/>
        <v>-2.5124349754646844</v>
      </c>
      <c r="AR42">
        <f t="shared" si="45"/>
        <v>-2.3573460254709659</v>
      </c>
      <c r="AS42">
        <f t="shared" si="45"/>
        <v>-2.2047369453957133</v>
      </c>
      <c r="AT42">
        <f t="shared" si="45"/>
        <v>-2.0549662778175279</v>
      </c>
      <c r="AU42">
        <f t="shared" si="45"/>
        <v>-1.9084259592485164</v>
      </c>
      <c r="AV42">
        <f t="shared" si="45"/>
        <v>-1.7655383148077863</v>
      </c>
      <c r="AW42">
        <f t="shared" si="45"/>
        <v>-1.6267507687507825</v>
      </c>
      <c r="AX42">
        <f t="shared" si="45"/>
        <v>-1.4925279263306146</v>
      </c>
      <c r="AY42">
        <f t="shared" si="45"/>
        <v>-1.3633408393959547</v>
      </c>
      <c r="AZ42">
        <f t="shared" si="45"/>
        <v>-1.2396535183556103</v>
      </c>
      <c r="BA42">
        <f t="shared" si="45"/>
        <v>-1.1219070899369601</v>
      </c>
      <c r="BB42">
        <f t="shared" si="45"/>
        <v>-1.0105023916840472</v>
      </c>
      <c r="BC42">
        <f t="shared" si="45"/>
        <v>-0.90578218037408298</v>
      </c>
      <c r="BD42">
        <f t="shared" si="45"/>
        <v>-0.80801443038155008</v>
      </c>
      <c r="BE42">
        <f t="shared" si="45"/>
        <v>-0.71737832271111601</v>
      </c>
      <c r="BF42">
        <f t="shared" si="45"/>
        <v>-0.6339544107249645</v>
      </c>
      <c r="BG42">
        <f t="shared" si="45"/>
        <v>-0.55772007750626007</v>
      </c>
      <c r="BH42">
        <f t="shared" si="45"/>
        <v>-0.48855081889755869</v>
      </c>
      <c r="BI42">
        <f t="shared" si="45"/>
        <v>-0.42622720018670235</v>
      </c>
      <c r="BJ42">
        <f t="shared" si="45"/>
        <v>-0.37044667857509511</v>
      </c>
      <c r="BK42">
        <f t="shared" si="45"/>
        <v>-0.32083898441059461</v>
      </c>
      <c r="BL42">
        <f t="shared" si="45"/>
        <v>-0.27698349317647214</v>
      </c>
      <c r="BM42">
        <f t="shared" si="45"/>
        <v>-0.23842701551881892</v>
      </c>
      <c r="BN42">
        <f t="shared" si="45"/>
        <v>-0.20470064327813023</v>
      </c>
      <c r="BO42">
        <f t="shared" si="45"/>
        <v>-0.17533463742102784</v>
      </c>
      <c r="BP42">
        <f t="shared" si="45"/>
        <v>-0.14987074137682493</v>
      </c>
      <c r="BQ42">
        <f t="shared" si="45"/>
        <v>-0.12787167665167454</v>
      </c>
      <c r="BR42">
        <f t="shared" ref="BR42:CG42" si="46">LN(BR$22)</f>
        <v>-0.10892787888518909</v>
      </c>
      <c r="BS42">
        <f t="shared" si="46"/>
        <v>-9.2661741609143825E-2</v>
      </c>
      <c r="BT42">
        <f t="shared" si="46"/>
        <v>-7.872975378365199E-2</v>
      </c>
      <c r="BU42">
        <f t="shared" si="46"/>
        <v>-6.6822961121088889E-2</v>
      </c>
      <c r="BV42">
        <f t="shared" si="46"/>
        <v>-5.6666171100341223E-2</v>
      </c>
      <c r="BW42">
        <f t="shared" si="46"/>
        <v>-4.8016277919678628E-2</v>
      </c>
      <c r="BX42">
        <f t="shared" si="46"/>
        <v>-4.0660023385296049E-2</v>
      </c>
      <c r="BY42">
        <f t="shared" si="46"/>
        <v>-3.4411445167564086E-2</v>
      </c>
      <c r="BZ42">
        <f t="shared" si="46"/>
        <v>-2.9109202804494676E-2</v>
      </c>
      <c r="CA42">
        <f t="shared" si="46"/>
        <v>-2.4613918516962926E-2</v>
      </c>
      <c r="CB42">
        <f t="shared" si="46"/>
        <v>-2.0805625973732686E-2</v>
      </c>
      <c r="CC42">
        <f t="shared" si="46"/>
        <v>-1.7581385614758995E-2</v>
      </c>
      <c r="CD42">
        <f t="shared" si="46"/>
        <v>-1.4853099101446025E-2</v>
      </c>
      <c r="CE42">
        <f t="shared" si="46"/>
        <v>-1.2545536597962353E-2</v>
      </c>
      <c r="CF42">
        <f t="shared" si="46"/>
        <v>-1.0594577497196377E-2</v>
      </c>
      <c r="CG42">
        <f t="shared" si="46"/>
        <v>-8.9456565814381821E-3</v>
      </c>
    </row>
    <row r="43" spans="1:85">
      <c r="D43" t="s">
        <v>34</v>
      </c>
      <c r="E43">
        <f>LN(E$25)</f>
        <v>-7.9161258794819691</v>
      </c>
      <c r="F43">
        <f t="shared" ref="F43:BQ43" si="47">LN(F$25)</f>
        <v>-7.7461934788012714</v>
      </c>
      <c r="G43">
        <f t="shared" si="47"/>
        <v>-7.576273598684538</v>
      </c>
      <c r="H43">
        <f t="shared" si="47"/>
        <v>-7.4063685568579407</v>
      </c>
      <c r="I43">
        <f t="shared" si="47"/>
        <v>-7.2364810995645712</v>
      </c>
      <c r="J43">
        <f t="shared" si="47"/>
        <v>-7.0666144805789042</v>
      </c>
      <c r="K43">
        <f t="shared" si="47"/>
        <v>-6.8967725547047829</v>
      </c>
      <c r="L43">
        <f t="shared" si="47"/>
        <v>-6.7269598883769284</v>
      </c>
      <c r="M43">
        <f t="shared" si="47"/>
        <v>-6.5571818904458654</v>
      </c>
      <c r="N43">
        <f t="shared" si="47"/>
        <v>-6.3874449667609063</v>
      </c>
      <c r="O43">
        <f t="shared" si="47"/>
        <v>-6.2177567027852927</v>
      </c>
      <c r="P43">
        <f t="shared" si="47"/>
        <v>-6.0481260791918743</v>
      </c>
      <c r="Q43">
        <f t="shared" si="47"/>
        <v>-5.8785637262062229</v>
      </c>
      <c r="R43">
        <f t="shared" si="47"/>
        <v>-5.7090822233955238</v>
      </c>
      <c r="S43">
        <f t="shared" si="47"/>
        <v>-5.5396964526512287</v>
      </c>
      <c r="T43">
        <f t="shared" si="47"/>
        <v>-5.3704240132827028</v>
      </c>
      <c r="U43">
        <f t="shared" si="47"/>
        <v>-5.2012857094208247</v>
      </c>
      <c r="V43">
        <f t="shared" si="47"/>
        <v>-5.0323061213063216</v>
      </c>
      <c r="W43">
        <f t="shared" si="47"/>
        <v>-4.8635142734709058</v>
      </c>
      <c r="X43">
        <f t="shared" si="47"/>
        <v>-4.6949444142477423</v>
      </c>
      <c r="Y43">
        <f t="shared" si="47"/>
        <v>-4.5266369223723952</v>
      </c>
      <c r="Z43">
        <f t="shared" si="47"/>
        <v>-4.3586393575062106</v>
      </c>
      <c r="AA43">
        <f t="shared" si="47"/>
        <v>-4.1910076721119074</v>
      </c>
      <c r="AB43">
        <f t="shared" si="47"/>
        <v>-4.0238076019251769</v>
      </c>
      <c r="AC43">
        <f t="shared" si="47"/>
        <v>-3.8571162508667749</v>
      </c>
      <c r="AD43">
        <f t="shared" si="47"/>
        <v>-3.6910238830493491</v>
      </c>
      <c r="AE43">
        <f t="shared" si="47"/>
        <v>-3.525635928797048</v>
      </c>
      <c r="AF43">
        <f t="shared" si="47"/>
        <v>-3.3610752023589248</v>
      </c>
      <c r="AG43">
        <f t="shared" si="47"/>
        <v>-3.1974843151010495</v>
      </c>
      <c r="AH43">
        <f t="shared" si="47"/>
        <v>-3.0350282480777242</v>
      </c>
      <c r="AI43">
        <f t="shared" si="47"/>
        <v>-2.873897020606889</v>
      </c>
      <c r="AJ43">
        <f t="shared" si="47"/>
        <v>-2.7143083555319887</v>
      </c>
      <c r="AK43">
        <f t="shared" si="47"/>
        <v>-2.5565101964384791</v>
      </c>
      <c r="AL43">
        <f t="shared" si="47"/>
        <v>-2.4007828774175515</v>
      </c>
      <c r="AM43">
        <f t="shared" si="47"/>
        <v>-2.2474406840171453</v>
      </c>
      <c r="AN43">
        <f t="shared" si="47"/>
        <v>-2.0968324795071078</v>
      </c>
      <c r="AO43">
        <f t="shared" si="47"/>
        <v>-1.9493410119822006</v>
      </c>
      <c r="AP43">
        <f t="shared" si="47"/>
        <v>-1.8053804781509422</v>
      </c>
      <c r="AQ43">
        <f t="shared" si="47"/>
        <v>-1.6653919165267665</v>
      </c>
      <c r="AR43">
        <f t="shared" si="47"/>
        <v>-1.5298360569713729</v>
      </c>
      <c r="AS43">
        <f t="shared" si="47"/>
        <v>-1.3991833855785831</v>
      </c>
      <c r="AT43">
        <f t="shared" si="47"/>
        <v>-1.273901407607507</v>
      </c>
      <c r="AU43">
        <f t="shared" si="47"/>
        <v>-1.1544394056139975</v>
      </c>
      <c r="AV43">
        <f t="shared" si="47"/>
        <v>-1.0412113709121955</v>
      </c>
      <c r="AW43">
        <f t="shared" si="47"/>
        <v>-0.93457818179528229</v>
      </c>
      <c r="AX43">
        <f t="shared" si="47"/>
        <v>-0.83483043441132199</v>
      </c>
      <c r="AY43">
        <f t="shared" si="47"/>
        <v>-0.74217351398846476</v>
      </c>
      <c r="AZ43">
        <f t="shared" si="47"/>
        <v>-0.65671645105061893</v>
      </c>
      <c r="BA43">
        <f t="shared" si="47"/>
        <v>-0.57846580651415036</v>
      </c>
      <c r="BB43">
        <f t="shared" si="47"/>
        <v>-0.50732529932129611</v>
      </c>
      <c r="BC43">
        <f t="shared" si="47"/>
        <v>-0.44310122075892117</v>
      </c>
      <c r="BD43">
        <f t="shared" si="47"/>
        <v>-0.38551300131926458</v>
      </c>
      <c r="BE43">
        <f t="shared" si="47"/>
        <v>-0.33420774196880665</v>
      </c>
      <c r="BF43">
        <f t="shared" si="47"/>
        <v>-0.28877718895539728</v>
      </c>
      <c r="BG43">
        <f t="shared" si="47"/>
        <v>-0.24877555628641509</v>
      </c>
      <c r="BH43">
        <f t="shared" si="47"/>
        <v>-0.21373675684695712</v>
      </c>
      <c r="BI43">
        <f t="shared" si="47"/>
        <v>-0.1831899213612517</v>
      </c>
      <c r="BJ43">
        <f t="shared" si="47"/>
        <v>-0.15667247641741994</v>
      </c>
      <c r="BK43">
        <f t="shared" si="47"/>
        <v>-0.13374043904818</v>
      </c>
      <c r="BL43">
        <f t="shared" si="47"/>
        <v>-0.11397591012076318</v>
      </c>
      <c r="BM43">
        <f t="shared" si="47"/>
        <v>-9.6991984454794067E-2</v>
      </c>
      <c r="BN43">
        <f t="shared" si="47"/>
        <v>-8.2435438686770904E-2</v>
      </c>
      <c r="BO43">
        <f t="shared" si="47"/>
        <v>-6.9987620918650337E-2</v>
      </c>
      <c r="BP43">
        <f t="shared" si="47"/>
        <v>-5.936396913037488E-2</v>
      </c>
      <c r="BQ43">
        <f t="shared" si="47"/>
        <v>-5.0312549225278141E-2</v>
      </c>
      <c r="BR43">
        <f t="shared" ref="BR43:CG43" si="48">LN(BR$25)</f>
        <v>-4.2611946551211956E-2</v>
      </c>
      <c r="BS43">
        <f t="shared" si="48"/>
        <v>-3.6068780418415616E-2</v>
      </c>
      <c r="BT43">
        <f t="shared" si="48"/>
        <v>-3.0515048529493934E-2</v>
      </c>
      <c r="BU43">
        <f t="shared" si="48"/>
        <v>-2.580545248353501E-2</v>
      </c>
      <c r="BV43">
        <f t="shared" si="48"/>
        <v>-2.1814808889694774E-2</v>
      </c>
      <c r="BW43">
        <f t="shared" si="48"/>
        <v>-1.8435613513230618E-2</v>
      </c>
      <c r="BX43">
        <f t="shared" si="48"/>
        <v>-1.5575797569184063E-2</v>
      </c>
      <c r="BY43">
        <f t="shared" si="48"/>
        <v>-1.3156694536143269E-2</v>
      </c>
      <c r="BZ43">
        <f t="shared" si="48"/>
        <v>-1.1111221284527927E-2</v>
      </c>
      <c r="CA43">
        <f t="shared" si="48"/>
        <v>-9.382267555109269E-3</v>
      </c>
      <c r="CB43">
        <f t="shared" si="48"/>
        <v>-7.92128170115434E-3</v>
      </c>
      <c r="CC43">
        <f t="shared" si="48"/>
        <v>-6.6870371407345783E-3</v>
      </c>
      <c r="CD43">
        <f t="shared" si="48"/>
        <v>-5.6445623750629604E-3</v>
      </c>
      <c r="CE43">
        <f t="shared" si="48"/>
        <v>-4.7642171156303927E-3</v>
      </c>
      <c r="CF43">
        <f t="shared" si="48"/>
        <v>-4.0208975809092884E-3</v>
      </c>
      <c r="CG43">
        <f t="shared" si="48"/>
        <v>-3.3933550480828747E-3</v>
      </c>
    </row>
    <row r="44" spans="1:85">
      <c r="D44" t="s">
        <v>35</v>
      </c>
      <c r="E44">
        <f>LN(E$28)</f>
        <v>-7.0397607204335966</v>
      </c>
      <c r="F44">
        <f t="shared" ref="F44:BQ44" si="49">LN(F$28)</f>
        <v>-6.8699230966040341</v>
      </c>
      <c r="G44">
        <f t="shared" si="49"/>
        <v>-6.7001155277254982</v>
      </c>
      <c r="H44">
        <f t="shared" si="49"/>
        <v>-6.5303435693194976</v>
      </c>
      <c r="I44">
        <f t="shared" si="49"/>
        <v>-6.3606138007940114</v>
      </c>
      <c r="J44">
        <f t="shared" si="49"/>
        <v>-6.1909340129237806</v>
      </c>
      <c r="K44">
        <f t="shared" si="49"/>
        <v>-6.0213134291655921</v>
      </c>
      <c r="L44">
        <f t="shared" si="49"/>
        <v>-5.851762966715043</v>
      </c>
      <c r="M44">
        <f t="shared" si="49"/>
        <v>-5.6822955441610796</v>
      </c>
      <c r="N44">
        <f t="shared" si="49"/>
        <v>-5.5129264436632717</v>
      </c>
      <c r="O44">
        <f t="shared" si="49"/>
        <v>-5.3436737367645355</v>
      </c>
      <c r="P44">
        <f t="shared" si="49"/>
        <v>-5.1745587842501966</v>
      </c>
      <c r="Q44">
        <f t="shared" si="49"/>
        <v>-5.0056068218521999</v>
      </c>
      <c r="R44">
        <f t="shared" si="49"/>
        <v>-4.8368476450347444</v>
      </c>
      <c r="S44">
        <f t="shared" si="49"/>
        <v>-4.6683164075173709</v>
      </c>
      <c r="T44">
        <f t="shared" si="49"/>
        <v>-4.5000545494875626</v>
      </c>
      <c r="U44">
        <f t="shared" si="49"/>
        <v>-4.3321108724675375</v>
      </c>
      <c r="V44">
        <f t="shared" si="49"/>
        <v>-4.164542778297303</v>
      </c>
      <c r="W44">
        <f t="shared" si="49"/>
        <v>-3.9974176893501858</v>
      </c>
      <c r="X44">
        <f t="shared" si="49"/>
        <v>-3.8308146654573134</v>
      </c>
      <c r="Y44">
        <f t="shared" si="49"/>
        <v>-3.6648262294799183</v>
      </c>
      <c r="Z44">
        <f t="shared" si="49"/>
        <v>-3.4995604072475093</v>
      </c>
      <c r="AA44">
        <f t="shared" si="49"/>
        <v>-3.3351429776885033</v>
      </c>
      <c r="AB44">
        <f t="shared" si="49"/>
        <v>-3.171719914228861</v>
      </c>
      <c r="AC44">
        <f t="shared" si="49"/>
        <v>-3.0094599775744686</v>
      </c>
      <c r="AD44">
        <f t="shared" si="49"/>
        <v>-2.848557391425091</v>
      </c>
      <c r="AE44">
        <f t="shared" si="49"/>
        <v>-2.6892344952624976</v>
      </c>
      <c r="AF44">
        <f t="shared" si="49"/>
        <v>-2.531744221427588</v>
      </c>
      <c r="AG44">
        <f t="shared" si="49"/>
        <v>-2.3763721876851305</v>
      </c>
      <c r="AH44">
        <f t="shared" si="49"/>
        <v>-2.2234381337189069</v>
      </c>
      <c r="AI44">
        <f t="shared" si="49"/>
        <v>-2.0732963657477184</v>
      </c>
      <c r="AJ44">
        <f t="shared" si="49"/>
        <v>-1.9263348168526133</v>
      </c>
      <c r="AK44">
        <f t="shared" si="49"/>
        <v>-1.782972295426857</v>
      </c>
      <c r="AL44">
        <f t="shared" si="49"/>
        <v>-1.643653498666827</v>
      </c>
      <c r="AM44">
        <f t="shared" si="49"/>
        <v>-1.5088414332782534</v>
      </c>
      <c r="AN44">
        <f t="shared" si="49"/>
        <v>-1.3790070314581611</v>
      </c>
      <c r="AO44">
        <f t="shared" si="49"/>
        <v>-1.2546159888451882</v>
      </c>
      <c r="AP44">
        <f t="shared" si="49"/>
        <v>-1.1361131783940182</v>
      </c>
      <c r="AQ44">
        <f t="shared" si="49"/>
        <v>-1.0239053815808212</v>
      </c>
      <c r="AR44">
        <f t="shared" si="49"/>
        <v>-0.91834346934756517</v>
      </c>
      <c r="AS44">
        <f t="shared" si="49"/>
        <v>-0.81970547966218021</v>
      </c>
      <c r="AT44">
        <f t="shared" si="49"/>
        <v>-0.72818218901300213</v>
      </c>
      <c r="AU44">
        <f t="shared" si="49"/>
        <v>-0.64386669213734604</v>
      </c>
      <c r="AV44">
        <f t="shared" si="49"/>
        <v>-0.56674916367543815</v>
      </c>
      <c r="AW44">
        <f t="shared" si="49"/>
        <v>-0.49671741578208167</v>
      </c>
      <c r="AX44">
        <f t="shared" si="49"/>
        <v>-0.43356318558893553</v>
      </c>
      <c r="AY44">
        <f t="shared" si="49"/>
        <v>-0.37699341942401321</v>
      </c>
      <c r="AZ44">
        <f t="shared" si="49"/>
        <v>-0.32664529660465164</v>
      </c>
      <c r="BA44">
        <f t="shared" si="49"/>
        <v>-0.28210344290335398</v>
      </c>
      <c r="BB44">
        <f t="shared" si="49"/>
        <v>-0.24291774859912191</v>
      </c>
      <c r="BC44">
        <f t="shared" si="49"/>
        <v>-0.20862039384772191</v>
      </c>
      <c r="BD44">
        <f t="shared" si="49"/>
        <v>-0.17874101988843863</v>
      </c>
      <c r="BE44">
        <f t="shared" si="49"/>
        <v>-0.15281938052171698</v>
      </c>
      <c r="BF44">
        <f t="shared" si="49"/>
        <v>-0.13041518782590469</v>
      </c>
      <c r="BG44">
        <f t="shared" si="49"/>
        <v>-0.11111517789234708</v>
      </c>
      <c r="BH44">
        <f t="shared" si="49"/>
        <v>-9.4537643104384103E-2</v>
      </c>
      <c r="BI44">
        <f t="shared" si="49"/>
        <v>-8.0334806807469461E-2</v>
      </c>
      <c r="BJ44">
        <f t="shared" si="49"/>
        <v>-6.8193468317024816E-2</v>
      </c>
      <c r="BK44">
        <f t="shared" si="49"/>
        <v>-5.7834341620573965E-2</v>
      </c>
      <c r="BL44">
        <f t="shared" si="49"/>
        <v>-4.9010470612525531E-2</v>
      </c>
      <c r="BM44">
        <f t="shared" si="49"/>
        <v>-4.1505044737136537E-2</v>
      </c>
      <c r="BN44">
        <f t="shared" si="49"/>
        <v>-3.512887437565463E-2</v>
      </c>
      <c r="BO44">
        <f t="shared" si="49"/>
        <v>-2.9717723535393335E-2</v>
      </c>
      <c r="BP44">
        <f t="shared" si="49"/>
        <v>-2.5129642995969547E-2</v>
      </c>
      <c r="BQ44">
        <f t="shared" si="49"/>
        <v>-2.1242401956052773E-2</v>
      </c>
      <c r="BR44">
        <f t="shared" ref="BR44:CG44" si="50">LN(BR$28)</f>
        <v>-1.7951080570078656E-2</v>
      </c>
      <c r="BS44">
        <f t="shared" si="50"/>
        <v>-1.5165858742725359E-2</v>
      </c>
      <c r="BT44">
        <f t="shared" si="50"/>
        <v>-1.2810016874497012E-2</v>
      </c>
      <c r="BU44">
        <f t="shared" si="50"/>
        <v>-1.0818150521914916E-2</v>
      </c>
      <c r="BV44">
        <f t="shared" si="50"/>
        <v>-9.134591825740241E-3</v>
      </c>
      <c r="BW44">
        <f t="shared" si="50"/>
        <v>-7.7120249181090996E-3</v>
      </c>
      <c r="BX44">
        <f t="shared" si="50"/>
        <v>-6.5102793961544919E-3</v>
      </c>
      <c r="BY44">
        <f t="shared" si="50"/>
        <v>-5.495284596564079E-3</v>
      </c>
      <c r="BZ44">
        <f t="shared" si="50"/>
        <v>-4.6381672500643047E-3</v>
      </c>
      <c r="CA44">
        <f t="shared" si="50"/>
        <v>-3.9144757117659714E-3</v>
      </c>
      <c r="CB44">
        <f t="shared" si="50"/>
        <v>-3.3035150450147011E-3</v>
      </c>
      <c r="CC44">
        <f t="shared" si="50"/>
        <v>-2.787778566260985E-3</v>
      </c>
      <c r="CD44">
        <f t="shared" si="50"/>
        <v>-2.3524628883673329E-3</v>
      </c>
      <c r="CE44">
        <f t="shared" si="50"/>
        <v>-1.9850549320459231E-3</v>
      </c>
      <c r="CF44">
        <f t="shared" si="50"/>
        <v>-1.6749807483852066E-3</v>
      </c>
      <c r="CG44">
        <f t="shared" si="50"/>
        <v>-1.4133072738875315E-3</v>
      </c>
    </row>
    <row r="45" spans="1:85">
      <c r="D45" t="s">
        <v>36</v>
      </c>
      <c r="E45">
        <f>LN(E$31)</f>
        <v>-10.599711923499072</v>
      </c>
      <c r="F45">
        <f t="shared" ref="F45:BQ45" si="51">LN(F$31)</f>
        <v>-10.429716541876141</v>
      </c>
      <c r="G45">
        <f t="shared" si="51"/>
        <v>-10.259722016033265</v>
      </c>
      <c r="H45">
        <f t="shared" si="51"/>
        <v>-10.089728504539451</v>
      </c>
      <c r="I45">
        <f t="shared" si="51"/>
        <v>-9.9197361953427858</v>
      </c>
      <c r="J45">
        <f t="shared" si="51"/>
        <v>-9.7497453112126866</v>
      </c>
      <c r="K45">
        <f t="shared" si="51"/>
        <v>-9.579756116189877</v>
      </c>
      <c r="L45">
        <f t="shared" si="51"/>
        <v>-9.4097689232305584</v>
      </c>
      <c r="M45">
        <f t="shared" si="51"/>
        <v>-9.2397841032655901</v>
      </c>
      <c r="N45">
        <f t="shared" si="51"/>
        <v>-9.0698020959363177</v>
      </c>
      <c r="O45">
        <f t="shared" si="51"/>
        <v>-8.8998234223169508</v>
      </c>
      <c r="P45">
        <f t="shared" si="51"/>
        <v>-8.7298486999903453</v>
      </c>
      <c r="Q45">
        <f t="shared" si="51"/>
        <v>-8.559878660911739</v>
      </c>
      <c r="R45">
        <f t="shared" si="51"/>
        <v>-8.3899141725746809</v>
      </c>
      <c r="S45">
        <f t="shared" si="51"/>
        <v>-8.2199562630878518</v>
      </c>
      <c r="T45">
        <f t="shared" si="51"/>
        <v>-8.0500061508829539</v>
      </c>
      <c r="U45">
        <f t="shared" si="51"/>
        <v>-7.8800652799053923</v>
      </c>
      <c r="V45">
        <f t="shared" si="51"/>
        <v>-7.7101353612947694</v>
      </c>
      <c r="W45">
        <f t="shared" si="51"/>
        <v>-7.5402184227452027</v>
      </c>
      <c r="X45">
        <f t="shared" si="51"/>
        <v>-7.3703168669508523</v>
      </c>
      <c r="Y45">
        <f t="shared" si="51"/>
        <v>-7.2004335407953741</v>
      </c>
      <c r="Z45">
        <f t="shared" si="51"/>
        <v>-7.0305718172413405</v>
      </c>
      <c r="AA45">
        <f t="shared" si="51"/>
        <v>-6.8607356922241163</v>
      </c>
      <c r="AB45">
        <f t="shared" si="51"/>
        <v>-6.6909298992619846</v>
      </c>
      <c r="AC45">
        <f t="shared" si="51"/>
        <v>-6.5211600449693234</v>
      </c>
      <c r="AD45">
        <f t="shared" si="51"/>
        <v>-6.3514327692114643</v>
      </c>
      <c r="AE45">
        <f t="shared" si="51"/>
        <v>-6.1817559342786916</v>
      </c>
      <c r="AF45">
        <f t="shared" si="51"/>
        <v>-6.0121388481923823</v>
      </c>
      <c r="AG45">
        <f t="shared" si="51"/>
        <v>-5.8425925280981978</v>
      </c>
      <c r="AH45">
        <f t="shared" si="51"/>
        <v>-5.6731300106573661</v>
      </c>
      <c r="AI45">
        <f t="shared" si="51"/>
        <v>-5.5037667174222582</v>
      </c>
      <c r="AJ45">
        <f t="shared" si="51"/>
        <v>-5.3345208843765075</v>
      </c>
      <c r="AK45">
        <f t="shared" si="51"/>
        <v>-5.1654140661235921</v>
      </c>
      <c r="AL45">
        <f t="shared" si="51"/>
        <v>-4.9964717265996912</v>
      </c>
      <c r="AM45">
        <f t="shared" si="51"/>
        <v>-4.8277239296250993</v>
      </c>
      <c r="AN45">
        <f t="shared" si="51"/>
        <v>-4.6592061440246626</v>
      </c>
      <c r="AO45">
        <f t="shared" si="51"/>
        <v>-4.4909601793330802</v>
      </c>
      <c r="AP45">
        <f t="shared" si="51"/>
        <v>-4.3230352690923306</v>
      </c>
      <c r="AQ45">
        <f t="shared" si="51"/>
        <v>-4.1554893192095967</v>
      </c>
      <c r="AR45">
        <f t="shared" si="51"/>
        <v>-3.988390338441024</v>
      </c>
      <c r="AS45">
        <f t="shared" si="51"/>
        <v>-3.8218180663411765</v>
      </c>
      <c r="AT45">
        <f t="shared" si="51"/>
        <v>-3.6558658103571346</v>
      </c>
      <c r="AU45">
        <f t="shared" si="51"/>
        <v>-3.4906424973539187</v>
      </c>
      <c r="AV45">
        <f t="shared" si="51"/>
        <v>-3.3262749347356793</v>
      </c>
      <c r="AW45">
        <f t="shared" si="51"/>
        <v>-3.1629102612757882</v>
      </c>
      <c r="AX45">
        <f t="shared" si="51"/>
        <v>-3.0007185464330148</v>
      </c>
      <c r="AY45">
        <f t="shared" si="51"/>
        <v>-2.8398954679135016</v>
      </c>
      <c r="AZ45">
        <f t="shared" si="51"/>
        <v>-2.6806649593282095</v>
      </c>
      <c r="BA45">
        <f t="shared" si="51"/>
        <v>-2.5232816723516183</v>
      </c>
      <c r="BB45">
        <f t="shared" si="51"/>
        <v>-2.3680330413250559</v>
      </c>
      <c r="BC45">
        <f t="shared" si="51"/>
        <v>-2.2152406752462119</v>
      </c>
      <c r="BD45">
        <f t="shared" si="51"/>
        <v>-2.065260737974643</v>
      </c>
      <c r="BE45">
        <f t="shared" si="51"/>
        <v>-1.9184829216464447</v>
      </c>
      <c r="BF45">
        <f t="shared" si="51"/>
        <v>-1.7753275847559851</v>
      </c>
      <c r="BG45">
        <f t="shared" si="51"/>
        <v>-1.6362406336054134</v>
      </c>
      <c r="BH45">
        <f t="shared" si="51"/>
        <v>-1.5016857949687674</v>
      </c>
      <c r="BI45">
        <f t="shared" si="51"/>
        <v>-1.3721340785179124</v>
      </c>
      <c r="BJ45">
        <f t="shared" si="51"/>
        <v>-1.2480504712770455</v>
      </c>
      <c r="BK45">
        <f t="shared" si="51"/>
        <v>-1.1298782378678247</v>
      </c>
      <c r="BL45">
        <f t="shared" si="51"/>
        <v>-1.0180215896502562</v>
      </c>
      <c r="BM45">
        <f t="shared" si="51"/>
        <v>-0.91282787493163231</v>
      </c>
      <c r="BN45">
        <f t="shared" si="51"/>
        <v>-0.81457075021097269</v>
      </c>
      <c r="BO45">
        <f t="shared" si="51"/>
        <v>-0.72343593171928233</v>
      </c>
      <c r="BP45">
        <f t="shared" si="51"/>
        <v>-0.63951102966276807</v>
      </c>
      <c r="BQ45">
        <f t="shared" si="51"/>
        <v>-0.56278061353746811</v>
      </c>
      <c r="BR45">
        <f t="shared" ref="BR45:CG45" si="52">LN(BR$31)</f>
        <v>-0.493127087723916</v>
      </c>
      <c r="BS45">
        <f t="shared" si="52"/>
        <v>-0.43033727357561025</v>
      </c>
      <c r="BT45">
        <f t="shared" si="52"/>
        <v>-0.37411393186573377</v>
      </c>
      <c r="BU45">
        <f t="shared" si="52"/>
        <v>-0.32409094612724931</v>
      </c>
      <c r="BV45">
        <f t="shared" si="52"/>
        <v>-0.27985060856117927</v>
      </c>
      <c r="BW45">
        <f t="shared" si="52"/>
        <v>-0.24094142842620411</v>
      </c>
      <c r="BX45">
        <f t="shared" si="52"/>
        <v>-0.20689508080695346</v>
      </c>
      <c r="BY45">
        <f t="shared" si="52"/>
        <v>-0.17724145493173193</v>
      </c>
      <c r="BZ45">
        <f t="shared" si="52"/>
        <v>-0.1515211580118023</v>
      </c>
      <c r="CA45">
        <f t="shared" si="52"/>
        <v>-0.12929520750071605</v>
      </c>
      <c r="CB45">
        <f t="shared" si="52"/>
        <v>-0.11015195191531092</v>
      </c>
      <c r="CC45">
        <f t="shared" si="52"/>
        <v>-9.3711475999449928E-2</v>
      </c>
      <c r="CD45">
        <f t="shared" si="52"/>
        <v>-7.9627870701974621E-2</v>
      </c>
      <c r="CE45">
        <f t="shared" si="52"/>
        <v>-6.7589796923480092E-2</v>
      </c>
      <c r="CF45">
        <f t="shared" si="52"/>
        <v>-5.7319764940119089E-2</v>
      </c>
      <c r="CG45">
        <f t="shared" si="52"/>
        <v>-4.85725094881845E-2</v>
      </c>
    </row>
    <row r="46" spans="1:85">
      <c r="D46" t="s">
        <v>37</v>
      </c>
      <c r="E46">
        <f>LN(E$34)</f>
        <v>-8.3987181810995395</v>
      </c>
      <c r="F46">
        <f t="shared" ref="F46:BQ46" si="53">LN(F$34)</f>
        <v>-8.2287599026816221</v>
      </c>
      <c r="G46">
        <f t="shared" si="53"/>
        <v>-8.0588093532209637</v>
      </c>
      <c r="H46">
        <f t="shared" si="53"/>
        <v>-7.8888679640182744</v>
      </c>
      <c r="I46">
        <f t="shared" si="53"/>
        <v>-7.7189374312319083</v>
      </c>
      <c r="J46">
        <f t="shared" si="53"/>
        <v>-7.5490197648078423</v>
      </c>
      <c r="K46">
        <f t="shared" si="53"/>
        <v>-7.3791173464162112</v>
      </c>
      <c r="L46">
        <f t="shared" si="53"/>
        <v>-7.2092329980389502</v>
      </c>
      <c r="M46">
        <f t="shared" si="53"/>
        <v>-7.0393700631479978</v>
      </c>
      <c r="N46">
        <f t="shared" si="53"/>
        <v>-6.8695325027591094</v>
      </c>
      <c r="O46">
        <f t="shared" si="53"/>
        <v>-6.6997250090504306</v>
      </c>
      <c r="P46">
        <f t="shared" si="53"/>
        <v>-6.5299531397061639</v>
      </c>
      <c r="Q46">
        <f t="shared" si="53"/>
        <v>-6.3602234766933829</v>
      </c>
      <c r="R46">
        <f t="shared" si="53"/>
        <v>-6.1905438138140401</v>
      </c>
      <c r="S46">
        <f t="shared" si="53"/>
        <v>-6.0209233781045191</v>
      </c>
      <c r="T46">
        <f t="shared" si="53"/>
        <v>-5.8513730909913422</v>
      </c>
      <c r="U46">
        <f t="shared" si="53"/>
        <v>-5.6819058760615615</v>
      </c>
      <c r="V46">
        <f t="shared" si="53"/>
        <v>-5.5125370213754881</v>
      </c>
      <c r="W46">
        <f t="shared" si="53"/>
        <v>-5.3432846054372405</v>
      </c>
      <c r="X46">
        <f t="shared" si="53"/>
        <v>-5.1741699972371729</v>
      </c>
      <c r="Y46">
        <f t="shared" si="53"/>
        <v>-5.0052184421682346</v>
      </c>
      <c r="Z46">
        <f t="shared" si="53"/>
        <v>-4.836459747055855</v>
      </c>
      <c r="AA46">
        <f t="shared" si="53"/>
        <v>-4.6679290789605563</v>
      </c>
      <c r="AB46">
        <f t="shared" si="53"/>
        <v>-4.4996678937080778</v>
      </c>
      <c r="AC46">
        <f t="shared" si="53"/>
        <v>-4.3317250111135586</v>
      </c>
      <c r="AD46">
        <f t="shared" si="53"/>
        <v>-4.1641578543621058</v>
      </c>
      <c r="AE46">
        <f t="shared" si="53"/>
        <v>-3.9970338706599602</v>
      </c>
      <c r="AF46">
        <f t="shared" si="53"/>
        <v>-3.8304321486269624</v>
      </c>
      <c r="AG46">
        <f t="shared" si="53"/>
        <v>-3.6644452443583395</v>
      </c>
      <c r="AH46">
        <f t="shared" si="53"/>
        <v>-3.4991812218557441</v>
      </c>
      <c r="AI46">
        <f t="shared" si="53"/>
        <v>-3.3347659036262423</v>
      </c>
      <c r="AJ46">
        <f t="shared" si="53"/>
        <v>-3.1713453124842919</v>
      </c>
      <c r="AK46">
        <f t="shared" si="53"/>
        <v>-3.0090882646159631</v>
      </c>
      <c r="AL46">
        <f t="shared" si="53"/>
        <v>-2.8481890453777701</v>
      </c>
      <c r="AM46">
        <f t="shared" si="53"/>
        <v>-2.6888700618757828</v>
      </c>
      <c r="AN46">
        <f t="shared" si="53"/>
        <v>-2.5313843194209782</v>
      </c>
      <c r="AO46">
        <f t="shared" si="53"/>
        <v>-2.3760175129214818</v>
      </c>
      <c r="AP46">
        <f t="shared" si="53"/>
        <v>-2.2230894615057037</v>
      </c>
      <c r="AQ46">
        <f t="shared" si="53"/>
        <v>-2.0729545504235514</v>
      </c>
      <c r="AR46">
        <f t="shared" si="53"/>
        <v>-1.9260007877043466</v>
      </c>
      <c r="AS46">
        <f t="shared" si="53"/>
        <v>-1.7826470479400958</v>
      </c>
      <c r="AT46">
        <f t="shared" si="53"/>
        <v>-1.6433380801843958</v>
      </c>
      <c r="AU46">
        <f t="shared" si="53"/>
        <v>-1.5085369223777154</v>
      </c>
      <c r="AV46">
        <f t="shared" si="53"/>
        <v>-1.3787145107996222</v>
      </c>
      <c r="AW46">
        <f t="shared" si="53"/>
        <v>-1.25433651189736</v>
      </c>
      <c r="AX46">
        <f t="shared" si="53"/>
        <v>-1.1358477312848723</v>
      </c>
      <c r="AY46">
        <f t="shared" si="53"/>
        <v>-1.0236548422413907</v>
      </c>
      <c r="AZ46">
        <f t="shared" si="53"/>
        <v>-0.91810856696232301</v>
      </c>
      <c r="BA46">
        <f t="shared" si="53"/>
        <v>-0.8194867580059052</v>
      </c>
      <c r="BB46">
        <f t="shared" si="53"/>
        <v>-0.72797997735080444</v>
      </c>
      <c r="BC46">
        <f t="shared" si="53"/>
        <v>-0.64368108687457193</v>
      </c>
      <c r="BD46">
        <f t="shared" si="53"/>
        <v>-0.56658002288089582</v>
      </c>
      <c r="BE46">
        <f t="shared" si="53"/>
        <v>-0.49656436723475189</v>
      </c>
      <c r="BF46">
        <f t="shared" si="53"/>
        <v>-0.43342564739548628</v>
      </c>
      <c r="BG46">
        <f t="shared" si="53"/>
        <v>-0.37687063084082711</v>
      </c>
      <c r="BH46">
        <f t="shared" si="53"/>
        <v>-0.32653635573664308</v>
      </c>
      <c r="BI46">
        <f t="shared" si="53"/>
        <v>-0.2820073475780483</v>
      </c>
      <c r="BJ46">
        <f t="shared" si="53"/>
        <v>-0.24283343691363279</v>
      </c>
      <c r="BK46">
        <f t="shared" si="53"/>
        <v>-0.2085467815221706</v>
      </c>
      <c r="BL46">
        <f t="shared" si="53"/>
        <v>-0.17867703243398231</v>
      </c>
      <c r="BM46">
        <f t="shared" si="53"/>
        <v>-0.15276397914818768</v>
      </c>
      <c r="BN46">
        <f t="shared" si="53"/>
        <v>-0.13036738882307697</v>
      </c>
      <c r="BO46">
        <f t="shared" si="53"/>
        <v>-0.1110740658350067</v>
      </c>
      <c r="BP46">
        <f t="shared" si="53"/>
        <v>-9.4502378630365591E-2</v>
      </c>
      <c r="BQ46">
        <f t="shared" si="53"/>
        <v>-8.0304629919029577E-2</v>
      </c>
      <c r="BR46">
        <f t="shared" ref="BR46:CG46" si="54">LN(BR$34)</f>
        <v>-6.8167698202131546E-2</v>
      </c>
      <c r="BS46">
        <f t="shared" si="54"/>
        <v>-5.7812373931209464E-2</v>
      </c>
      <c r="BT46">
        <f t="shared" si="54"/>
        <v>-4.8991773016804539E-2</v>
      </c>
      <c r="BU46">
        <f t="shared" si="54"/>
        <v>-4.1489151415974743E-2</v>
      </c>
      <c r="BV46">
        <f t="shared" si="54"/>
        <v>-3.5115379987063065E-2</v>
      </c>
      <c r="BW46">
        <f t="shared" si="54"/>
        <v>-2.9706277034710567E-2</v>
      </c>
      <c r="BX46">
        <f t="shared" si="54"/>
        <v>-2.5119941585598125E-2</v>
      </c>
      <c r="BY46">
        <f t="shared" si="54"/>
        <v>-2.123418534558057E-2</v>
      </c>
      <c r="BZ46">
        <f t="shared" si="54"/>
        <v>-1.7944125656056891E-2</v>
      </c>
      <c r="CA46">
        <f t="shared" si="54"/>
        <v>-1.5159974764220503E-2</v>
      </c>
      <c r="CB46">
        <f t="shared" si="54"/>
        <v>-1.2805041062676055E-2</v>
      </c>
      <c r="CC46">
        <f t="shared" si="54"/>
        <v>-1.081394423614249E-2</v>
      </c>
      <c r="CD46">
        <f t="shared" si="54"/>
        <v>-9.1310371521148379E-3</v>
      </c>
      <c r="CE46">
        <f t="shared" si="54"/>
        <v>-7.7090216966174373E-3</v>
      </c>
      <c r="CF46">
        <f t="shared" si="54"/>
        <v>-6.5077426377295475E-3</v>
      </c>
      <c r="CG46">
        <f t="shared" si="54"/>
        <v>-5.4931422497871097E-3</v>
      </c>
    </row>
    <row r="47" spans="1:85">
      <c r="D47" t="s">
        <v>38</v>
      </c>
      <c r="E47">
        <f>SUM(E38:E46)</f>
        <v>-74.265374194329198</v>
      </c>
      <c r="F47">
        <f t="shared" ref="F47:BQ47" si="55">SUM(F38:F46)</f>
        <v>-72.511000788220258</v>
      </c>
      <c r="G47">
        <f>SUM(G38:G46)</f>
        <v>-70.766743400074901</v>
      </c>
      <c r="H47">
        <f t="shared" si="55"/>
        <v>-69.032623490996457</v>
      </c>
      <c r="I47">
        <f t="shared" si="55"/>
        <v>-67.308666483740993</v>
      </c>
      <c r="J47">
        <f t="shared" si="55"/>
        <v>-65.59490249069637</v>
      </c>
      <c r="K47">
        <f t="shared" si="55"/>
        <v>-63.891367174287154</v>
      </c>
      <c r="L47">
        <f t="shared" si="55"/>
        <v>-62.198102763351706</v>
      </c>
      <c r="M47">
        <f t="shared" si="55"/>
        <v>-60.515159253003837</v>
      </c>
      <c r="N47">
        <f t="shared" si="55"/>
        <v>-58.84259582003564</v>
      </c>
      <c r="O47">
        <f t="shared" si="55"/>
        <v>-57.180482491085861</v>
      </c>
      <c r="P47">
        <f t="shared" si="55"/>
        <v>-55.528902106619611</v>
      </c>
      <c r="Q47">
        <f t="shared" si="55"/>
        <v>-53.88795263024651</v>
      </c>
      <c r="R47">
        <f>SUM(R38:R46)</f>
        <v>-52.25774986000571</v>
      </c>
      <c r="S47">
        <f t="shared" si="55"/>
        <v>-50.638430605867065</v>
      </c>
      <c r="T47">
        <f t="shared" si="55"/>
        <v>-49.030156405636788</v>
      </c>
      <c r="U47">
        <f t="shared" si="55"/>
        <v>-47.43311785937626</v>
      </c>
      <c r="V47">
        <f t="shared" si="55"/>
        <v>-45.847539669810168</v>
      </c>
      <c r="W47">
        <f t="shared" si="55"/>
        <v>-44.273686482213201</v>
      </c>
      <c r="X47">
        <f t="shared" si="55"/>
        <v>-42.711869620763174</v>
      </c>
      <c r="Y47">
        <f t="shared" si="55"/>
        <v>-41.162454817706468</v>
      </c>
      <c r="Z47">
        <f t="shared" si="55"/>
        <v>-39.625871024680414</v>
      </c>
      <c r="AA47">
        <f t="shared" si="55"/>
        <v>-38.102620379248513</v>
      </c>
      <c r="AB47">
        <f t="shared" si="55"/>
        <v>-36.593289370376596</v>
      </c>
      <c r="AC47">
        <f t="shared" si="55"/>
        <v>-35.098561199601747</v>
      </c>
      <c r="AD47">
        <f t="shared" si="55"/>
        <v>-33.61922926463086</v>
      </c>
      <c r="AE47">
        <f t="shared" si="55"/>
        <v>-32.156211593191678</v>
      </c>
      <c r="AF47">
        <f t="shared" si="55"/>
        <v>-30.710565921471396</v>
      </c>
      <c r="AG47">
        <f t="shared" si="55"/>
        <v>-29.283504939099103</v>
      </c>
      <c r="AH47">
        <f t="shared" si="55"/>
        <v>-27.876411010218007</v>
      </c>
      <c r="AI47">
        <f t="shared" si="55"/>
        <v>-26.490849432349737</v>
      </c>
      <c r="AJ47">
        <f t="shared" si="55"/>
        <v>-25.128579024993961</v>
      </c>
      <c r="AK47">
        <f t="shared" si="55"/>
        <v>-23.791558574023675</v>
      </c>
      <c r="AL47">
        <f t="shared" si="55"/>
        <v>-22.481947436556514</v>
      </c>
      <c r="AM47">
        <f t="shared" si="55"/>
        <v>-21.202098489747144</v>
      </c>
      <c r="AN47">
        <f t="shared" si="55"/>
        <v>-19.954541652305078</v>
      </c>
      <c r="AO47">
        <f t="shared" si="55"/>
        <v>-18.74195648625027</v>
      </c>
      <c r="AP47">
        <f t="shared" si="55"/>
        <v>-17.56713294815831</v>
      </c>
      <c r="AQ47">
        <f t="shared" si="55"/>
        <v>-16.432920214428606</v>
      </c>
      <c r="AR47">
        <f t="shared" si="55"/>
        <v>-15.342164604486515</v>
      </c>
      <c r="AS47">
        <f t="shared" si="55"/>
        <v>-14.297638849787221</v>
      </c>
      <c r="AT47">
        <f t="shared" si="55"/>
        <v>-13.301966125530663</v>
      </c>
      <c r="AU47">
        <f t="shared" si="55"/>
        <v>-12.357543171114369</v>
      </c>
      <c r="AV47">
        <f t="shared" si="55"/>
        <v>-11.466467296378806</v>
      </c>
      <c r="AW47">
        <f t="shared" si="55"/>
        <v>-10.630472004718937</v>
      </c>
      <c r="AX47">
        <f t="shared" si="55"/>
        <v>-9.8508753714655697</v>
      </c>
      <c r="AY47">
        <f t="shared" si="55"/>
        <v>-9.1285443088785545</v>
      </c>
      <c r="AZ47">
        <f t="shared" si="55"/>
        <v>-8.4638766002637134</v>
      </c>
      <c r="BA47">
        <f t="shared" si="55"/>
        <v>-7.8568012723314196</v>
      </c>
      <c r="BB47">
        <f t="shared" si="55"/>
        <v>-7.3067966348027831</v>
      </c>
      <c r="BC47">
        <f t="shared" si="55"/>
        <v>-6.8129242318772132</v>
      </c>
      <c r="BD47">
        <f t="shared" si="55"/>
        <v>-6.3738760591150445</v>
      </c>
      <c r="BE47">
        <f t="shared" si="55"/>
        <v>-5.9880317176380231</v>
      </c>
      <c r="BF47">
        <f t="shared" si="55"/>
        <v>-5.653521720544723</v>
      </c>
      <c r="BG47">
        <f t="shared" si="55"/>
        <v>-5.3682929580537238</v>
      </c>
      <c r="BH47">
        <f t="shared" si="55"/>
        <v>-5.1301723983063043</v>
      </c>
      <c r="BI47">
        <f t="shared" si="55"/>
        <v>-4.9369254745948767</v>
      </c>
      <c r="BJ47">
        <f t="shared" si="55"/>
        <v>-4.7863062890792403</v>
      </c>
      <c r="BK47">
        <f t="shared" si="55"/>
        <v>-4.6760977101913843</v>
      </c>
      <c r="BL47">
        <f t="shared" si="55"/>
        <v>-4.604140567986776</v>
      </c>
      <c r="BM47">
        <f t="shared" si="55"/>
        <v>-4.5683523228181109</v>
      </c>
      <c r="BN47">
        <f t="shared" si="55"/>
        <v>-4.5667366329783832</v>
      </c>
      <c r="BO47">
        <f t="shared" si="55"/>
        <v>-4.5973860157270208</v>
      </c>
      <c r="BP47">
        <f t="shared" si="55"/>
        <v>-4.6584801664889346</v>
      </c>
      <c r="BQ47">
        <f t="shared" si="55"/>
        <v>-4.7482824332061</v>
      </c>
      <c r="BR47">
        <f t="shared" ref="BR47:CG47" si="56">SUM(BR38:BR46)</f>
        <v>-4.8651364886046533</v>
      </c>
      <c r="BS47">
        <f t="shared" si="56"/>
        <v>-5.0074645339438364</v>
      </c>
      <c r="BT47">
        <f t="shared" si="56"/>
        <v>-5.1737675783288388</v>
      </c>
      <c r="BU47">
        <f t="shared" si="56"/>
        <v>-5.3626276372238362</v>
      </c>
      <c r="BV47">
        <f t="shared" si="56"/>
        <v>-5.5727112031068788</v>
      </c>
      <c r="BW47">
        <f t="shared" si="56"/>
        <v>-5.8027731093375854</v>
      </c>
      <c r="BX47">
        <f t="shared" si="56"/>
        <v>-6.051659915077936</v>
      </c>
      <c r="BY47">
        <f t="shared" si="56"/>
        <v>-6.318312117180457</v>
      </c>
      <c r="BZ47">
        <f t="shared" si="56"/>
        <v>-6.6017647596167279</v>
      </c>
      <c r="CA47">
        <f>SUM(CA38:CA46)</f>
        <v>-6.9011462858538444</v>
      </c>
      <c r="CB47">
        <f t="shared" si="56"/>
        <v>-7.2156757114708503</v>
      </c>
      <c r="CC47">
        <f t="shared" si="56"/>
        <v>-7.5446583569785943</v>
      </c>
      <c r="CD47">
        <f t="shared" si="56"/>
        <v>-7.8874804704134496</v>
      </c>
      <c r="CE47">
        <f t="shared" si="56"/>
        <v>-8.243603096389533</v>
      </c>
      <c r="CF47">
        <f>SUM(CF38:CF46)</f>
        <v>-8.6125555300059702</v>
      </c>
      <c r="CG47">
        <f t="shared" si="56"/>
        <v>-8.9939286480345242</v>
      </c>
    </row>
    <row r="49" spans="1:10">
      <c r="A49" s="2"/>
      <c r="B49" s="2"/>
      <c r="C49" s="2"/>
      <c r="D49" t="s">
        <v>39</v>
      </c>
      <c r="E49">
        <f>MAX(E47:CG47)</f>
        <v>-4.5667366329783832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2.1</v>
      </c>
    </row>
    <row r="52" spans="1:10">
      <c r="D52" t="s">
        <v>42</v>
      </c>
      <c r="E52">
        <f>1.7^2*B13^2*J52*(1-J52)</f>
        <v>0.22373374194917334</v>
      </c>
      <c r="F52" s="3" t="s">
        <v>51</v>
      </c>
      <c r="G52" s="3"/>
      <c r="H52" s="3"/>
      <c r="I52" s="3"/>
      <c r="J52">
        <f>INDEX(E13:CG13,MATCH(E50,E3:CG3,0))</f>
        <v>0.91543167945452075</v>
      </c>
    </row>
    <row r="53" spans="1:10">
      <c r="D53" t="s">
        <v>44</v>
      </c>
      <c r="E53">
        <f>1.7^2*B16^2*J53*(1-J53)</f>
        <v>0.1102342592662902</v>
      </c>
      <c r="F53" s="3" t="s">
        <v>52</v>
      </c>
      <c r="G53" s="3"/>
      <c r="H53" s="3"/>
      <c r="I53" s="3"/>
      <c r="J53">
        <f>INDEX(E16:CG16,MATCH(E50,E3:CG3,0))</f>
        <v>0.96027889120980248</v>
      </c>
    </row>
    <row r="54" spans="1:10">
      <c r="D54" t="s">
        <v>45</v>
      </c>
      <c r="E54">
        <f>1.7^2*B19^2*J54*(1-J54)</f>
        <v>0.12585367349751361</v>
      </c>
      <c r="F54" s="3" t="s">
        <v>53</v>
      </c>
      <c r="G54" s="3"/>
      <c r="H54" s="3"/>
      <c r="I54" s="3"/>
      <c r="J54">
        <f>INDEX(E5:CG5,MATCH(E50,E3:CG3,0))</f>
        <v>0.95436991107557478</v>
      </c>
    </row>
    <row r="55" spans="1:10">
      <c r="D55" t="s">
        <v>46</v>
      </c>
      <c r="E55">
        <f>1.7^2*B22^2*J55*(1-J55)</f>
        <v>0.43593776596573819</v>
      </c>
      <c r="F55" s="3" t="s">
        <v>56</v>
      </c>
      <c r="G55" s="3"/>
      <c r="H55" s="3"/>
      <c r="I55" s="3"/>
      <c r="J55">
        <f>INDEX(E22:CG22,MATCH(E50,E3:CG3,0))</f>
        <v>0.81489122306726247</v>
      </c>
    </row>
    <row r="56" spans="1:10">
      <c r="D56" t="s">
        <v>47</v>
      </c>
      <c r="E56">
        <f>1.7^2*B25^2*J56*(1-J56)</f>
        <v>0.21058763899213687</v>
      </c>
      <c r="F56" s="3" t="s">
        <v>57</v>
      </c>
      <c r="G56" s="3"/>
      <c r="H56" s="3"/>
      <c r="I56" s="3"/>
      <c r="J56">
        <f>INDEX(E25:CG25,MATCH(E50,E3:CG3,0))</f>
        <v>0.92087088857155641</v>
      </c>
    </row>
    <row r="57" spans="1:10">
      <c r="D57" t="s">
        <v>48</v>
      </c>
      <c r="E57">
        <f>1.7^2*B28^2*J57*(1-J57)</f>
        <v>9.6316344801897477E-2</v>
      </c>
      <c r="F57" s="3" t="s">
        <v>58</v>
      </c>
      <c r="G57" s="3"/>
      <c r="H57" s="3"/>
      <c r="I57" s="3"/>
      <c r="J57">
        <f>INDEX(E28:CG28,MATCH(E50,E3:CG3,0))</f>
        <v>0.96548098248075243</v>
      </c>
    </row>
    <row r="58" spans="1:10">
      <c r="D58" t="s">
        <v>49</v>
      </c>
      <c r="E58">
        <f>1.7^2*B31^2*J58*(1-J58)</f>
        <v>0.71305409042430967</v>
      </c>
      <c r="F58" s="3" t="s">
        <v>59</v>
      </c>
      <c r="G58" s="3"/>
      <c r="H58" s="3"/>
      <c r="I58" s="3"/>
      <c r="J58">
        <f>INDEX(E31:CG31,MATCH(E50,E3:CG3,0))</f>
        <v>0.44282937098441066</v>
      </c>
    </row>
    <row r="59" spans="1:10">
      <c r="D59" t="s">
        <v>50</v>
      </c>
      <c r="E59">
        <f>1.7^2*B34^2*J59*(1-J59)</f>
        <v>0.31006129491313639</v>
      </c>
      <c r="F59" s="3" t="s">
        <v>60</v>
      </c>
      <c r="G59" s="3"/>
      <c r="H59" s="3"/>
      <c r="I59" s="3"/>
      <c r="J59">
        <f>INDEX(E34:CG34,MATCH(E50,E3:CG3,0))</f>
        <v>0.87777288772665629</v>
      </c>
    </row>
    <row r="60" spans="1:10">
      <c r="D60" t="s">
        <v>54</v>
      </c>
      <c r="E60">
        <f>SUM(E52:E59)</f>
        <v>2.2257788098101958</v>
      </c>
    </row>
    <row r="61" spans="1:10">
      <c r="D61" t="s">
        <v>55</v>
      </c>
      <c r="E61">
        <f>1/SQRT(E60)</f>
        <v>0.67028422466923077</v>
      </c>
    </row>
    <row r="71" spans="4:85">
      <c r="D71" t="s">
        <v>61</v>
      </c>
      <c r="E71">
        <f>LN(E7)</f>
        <v>-16.249110209163742</v>
      </c>
      <c r="F71">
        <f t="shared" ref="F71:BQ72" si="57">LN(F7)</f>
        <v>-15.684231661900581</v>
      </c>
      <c r="G71">
        <f t="shared" si="57"/>
        <v>-15.129375601317264</v>
      </c>
      <c r="H71">
        <f>LN(H7)</f>
        <v>-14.584546186577349</v>
      </c>
      <c r="I71">
        <f t="shared" si="57"/>
        <v>-14.049748344433603</v>
      </c>
      <c r="J71">
        <f t="shared" si="57"/>
        <v>-13.524987910204414</v>
      </c>
      <c r="K71">
        <f t="shared" si="57"/>
        <v>-13.010271794365197</v>
      </c>
      <c r="L71">
        <f t="shared" si="57"/>
        <v>-12.505608179296964</v>
      </c>
      <c r="M71">
        <f t="shared" si="57"/>
        <v>-12.011006751494087</v>
      </c>
      <c r="N71">
        <f t="shared" si="57"/>
        <v>-11.526478975401536</v>
      </c>
      <c r="O71">
        <f t="shared" si="57"/>
        <v>-11.052038416035872</v>
      </c>
      <c r="P71">
        <f t="shared" si="57"/>
        <v>-10.587701118647777</v>
      </c>
      <c r="Q71">
        <f t="shared" si="57"/>
        <v>-10.133486054905068</v>
      </c>
      <c r="R71">
        <f t="shared" si="57"/>
        <v>-9.6894156464023151</v>
      </c>
      <c r="S71">
        <f t="shared" si="57"/>
        <v>-9.2555163777104799</v>
      </c>
      <c r="T71">
        <f t="shared" si="57"/>
        <v>-8.8318195126209442</v>
      </c>
      <c r="U71">
        <f t="shared" si="57"/>
        <v>-8.4183619286348748</v>
      </c>
      <c r="V71">
        <f t="shared" si="57"/>
        <v>-8.0151870859820384</v>
      </c>
      <c r="W71">
        <f t="shared" si="57"/>
        <v>-7.622346148343766</v>
      </c>
      <c r="X71">
        <f t="shared" si="57"/>
        <v>-7.2398992727459213</v>
      </c>
      <c r="Y71">
        <f t="shared" si="57"/>
        <v>-6.8679170854189113</v>
      </c>
      <c r="Z71">
        <f t="shared" si="57"/>
        <v>-6.5064823583004907</v>
      </c>
      <c r="AA71">
        <f t="shared" si="57"/>
        <v>-6.1556918966300493</v>
      </c>
      <c r="AB71">
        <f t="shared" si="57"/>
        <v>-5.8156586409071656</v>
      </c>
      <c r="AC71">
        <f t="shared" si="57"/>
        <v>-5.486513975315388</v>
      </c>
      <c r="AD71">
        <f t="shared" si="57"/>
        <v>-5.1684102183022382</v>
      </c>
      <c r="AE71">
        <f t="shared" si="57"/>
        <v>-4.861523247979215</v>
      </c>
      <c r="AF71">
        <f t="shared" si="57"/>
        <v>-4.5660551839824857</v>
      </c>
      <c r="AG71">
        <f t="shared" si="57"/>
        <v>-4.2822370072981748</v>
      </c>
      <c r="AH71">
        <f t="shared" si="57"/>
        <v>-4.0103309498765229</v>
      </c>
      <c r="AI71">
        <f t="shared" si="57"/>
        <v>-3.7506324275351495</v>
      </c>
      <c r="AJ71">
        <f t="shared" si="57"/>
        <v>-3.5034712257662535</v>
      </c>
      <c r="AK71">
        <f t="shared" si="57"/>
        <v>-3.2692115848937982</v>
      </c>
      <c r="AL71">
        <f t="shared" si="57"/>
        <v>-3.0482507790166116</v>
      </c>
      <c r="AM71">
        <f t="shared" si="57"/>
        <v>-2.8410157574637385</v>
      </c>
      <c r="AN71">
        <f t="shared" si="57"/>
        <v>-2.647957437420807</v>
      </c>
      <c r="AO71">
        <f t="shared" si="57"/>
        <v>-2.4695423232067202</v>
      </c>
      <c r="AP71">
        <f t="shared" si="57"/>
        <v>-2.306241299801135</v>
      </c>
      <c r="AQ71">
        <f t="shared" si="57"/>
        <v>-2.1585157139619096</v>
      </c>
      <c r="AR71">
        <f t="shared" si="57"/>
        <v>-2.0268012051785957</v>
      </c>
      <c r="AS71">
        <f t="shared" si="57"/>
        <v>-1.9114901442482524</v>
      </c>
      <c r="AT71">
        <f t="shared" si="57"/>
        <v>-1.8129139150190727</v>
      </c>
      <c r="AU71">
        <f t="shared" si="57"/>
        <v>-1.7313265504358599</v>
      </c>
      <c r="AV71">
        <f t="shared" si="57"/>
        <v>-1.6668913222910891</v>
      </c>
      <c r="AW71">
        <f t="shared" si="57"/>
        <v>-1.6196717261569036</v>
      </c>
      <c r="AX71">
        <f t="shared" si="57"/>
        <v>-1.5896278918670481</v>
      </c>
      <c r="AY71">
        <f t="shared" si="57"/>
        <v>-1.5766188429154824</v>
      </c>
      <c r="AZ71">
        <f t="shared" si="57"/>
        <v>-1.5804103374307505</v>
      </c>
      <c r="BA71">
        <f t="shared" si="57"/>
        <v>-1.6006873857432158</v>
      </c>
      <c r="BB71">
        <f t="shared" si="57"/>
        <v>-1.6370700761019981</v>
      </c>
      <c r="BC71">
        <f t="shared" si="57"/>
        <v>-1.6891311223883561</v>
      </c>
      <c r="BD71">
        <f t="shared" si="57"/>
        <v>-1.7564135830962313</v>
      </c>
      <c r="BE71">
        <f t="shared" si="57"/>
        <v>-1.8384474404708819</v>
      </c>
      <c r="BF71">
        <f t="shared" si="57"/>
        <v>-1.9347640908735646</v>
      </c>
      <c r="BG71">
        <f t="shared" si="57"/>
        <v>-2.0449081955275834</v>
      </c>
      <c r="BH71">
        <f t="shared" si="57"/>
        <v>-2.1684467046853779</v>
      </c>
      <c r="BI71">
        <f t="shared" si="57"/>
        <v>-2.3049751548670372</v>
      </c>
      <c r="BJ71">
        <f t="shared" si="57"/>
        <v>-2.4541215322398253</v>
      </c>
      <c r="BK71">
        <f t="shared" si="57"/>
        <v>-2.6155481002188563</v>
      </c>
      <c r="BL71">
        <f t="shared" si="57"/>
        <v>-2.7889516227874123</v>
      </c>
      <c r="BM71">
        <f t="shared" si="57"/>
        <v>-2.9740623979730678</v>
      </c>
      <c r="BN71">
        <f t="shared" si="57"/>
        <v>-3.1706424684344685</v>
      </c>
      <c r="BO71">
        <f t="shared" si="57"/>
        <v>-3.378483314416588</v>
      </c>
      <c r="BP71">
        <f t="shared" si="57"/>
        <v>-3.5974032699192371</v>
      </c>
      <c r="BQ71">
        <f t="shared" si="57"/>
        <v>-3.8272448429510395</v>
      </c>
      <c r="BR71">
        <f t="shared" ref="BR71:CG72" si="58">LN(BR7)</f>
        <v>-4.0678720689332533</v>
      </c>
      <c r="BS71">
        <f t="shared" si="58"/>
        <v>-4.3191679839916786</v>
      </c>
      <c r="BT71">
        <f t="shared" si="58"/>
        <v>-4.5810322718414689</v>
      </c>
      <c r="BU71">
        <f t="shared" si="58"/>
        <v>-4.8533791132243076</v>
      </c>
      <c r="BV71">
        <f t="shared" si="58"/>
        <v>-5.1361352490529653</v>
      </c>
      <c r="BW71">
        <f t="shared" si="58"/>
        <v>-5.4292382561599659</v>
      </c>
      <c r="BX71">
        <f t="shared" si="58"/>
        <v>-5.7326350265538997</v>
      </c>
      <c r="BY71">
        <f t="shared" si="58"/>
        <v>-6.0462804362644658</v>
      </c>
      <c r="BZ71">
        <f t="shared" si="58"/>
        <v>-6.370136187316997</v>
      </c>
      <c r="CA71">
        <f t="shared" si="58"/>
        <v>-6.7041698054237138</v>
      </c>
      <c r="CB71">
        <f t="shared" si="58"/>
        <v>-7.0483537760858912</v>
      </c>
      <c r="CC71">
        <f t="shared" si="58"/>
        <v>-7.4026648025802517</v>
      </c>
      <c r="CD71">
        <f t="shared" si="58"/>
        <v>-7.7670831704755168</v>
      </c>
      <c r="CE71">
        <f t="shared" si="58"/>
        <v>-8.1415922046967246</v>
      </c>
      <c r="CF71">
        <f t="shared" si="58"/>
        <v>-8.5261778065937239</v>
      </c>
      <c r="CG71">
        <f>LN(CG7)</f>
        <v>-8.9208280598904004</v>
      </c>
    </row>
    <row r="72" spans="4:85">
      <c r="D72" t="s">
        <v>62</v>
      </c>
      <c r="E72">
        <f>LN(E8)</f>
        <v>-8.9195942091637423</v>
      </c>
      <c r="F72">
        <f t="shared" si="57"/>
        <v>-8.5247156619005811</v>
      </c>
      <c r="G72">
        <f t="shared" si="57"/>
        <v>-8.1398596013172622</v>
      </c>
      <c r="H72">
        <f t="shared" si="57"/>
        <v>-7.7650301865773468</v>
      </c>
      <c r="I72">
        <f t="shared" si="57"/>
        <v>-7.4002323444336016</v>
      </c>
      <c r="J72">
        <f t="shared" si="57"/>
        <v>-7.0454719102044141</v>
      </c>
      <c r="K72">
        <f t="shared" si="57"/>
        <v>-6.7007557943651976</v>
      </c>
      <c r="L72">
        <f t="shared" si="57"/>
        <v>-6.366092179296964</v>
      </c>
      <c r="M72">
        <f t="shared" si="57"/>
        <v>-6.041490751494087</v>
      </c>
      <c r="N72">
        <f t="shared" si="57"/>
        <v>-5.7269629754015368</v>
      </c>
      <c r="O72">
        <f t="shared" si="57"/>
        <v>-5.4225224160358731</v>
      </c>
      <c r="P72">
        <f t="shared" si="57"/>
        <v>-5.1281851186477763</v>
      </c>
      <c r="Q72">
        <f t="shared" si="57"/>
        <v>-4.8439700549050695</v>
      </c>
      <c r="R72">
        <f t="shared" si="57"/>
        <v>-4.5698996464023143</v>
      </c>
      <c r="S72">
        <f t="shared" si="57"/>
        <v>-4.3060003777104807</v>
      </c>
      <c r="T72">
        <f t="shared" si="57"/>
        <v>-4.0523035126209441</v>
      </c>
      <c r="U72">
        <f t="shared" si="57"/>
        <v>-3.8088459286348755</v>
      </c>
      <c r="V72">
        <f t="shared" si="57"/>
        <v>-3.57567108598204</v>
      </c>
      <c r="W72">
        <f t="shared" si="57"/>
        <v>-3.3528301483437657</v>
      </c>
      <c r="X72">
        <f t="shared" si="57"/>
        <v>-3.1403832727459213</v>
      </c>
      <c r="Y72">
        <f t="shared" si="57"/>
        <v>-2.9384010854189118</v>
      </c>
      <c r="Z72">
        <f t="shared" si="57"/>
        <v>-2.7469663583004906</v>
      </c>
      <c r="AA72">
        <f t="shared" si="57"/>
        <v>-2.5661758966300496</v>
      </c>
      <c r="AB72">
        <f t="shared" si="57"/>
        <v>-2.3961426409071667</v>
      </c>
      <c r="AC72">
        <f t="shared" si="57"/>
        <v>-2.2369979753153886</v>
      </c>
      <c r="AD72">
        <f t="shared" si="57"/>
        <v>-2.0888942183022383</v>
      </c>
      <c r="AE72">
        <f t="shared" si="57"/>
        <v>-1.9520072479792152</v>
      </c>
      <c r="AF72">
        <f t="shared" si="57"/>
        <v>-1.8265391839824858</v>
      </c>
      <c r="AG72">
        <f t="shared" si="57"/>
        <v>-1.7127210072981753</v>
      </c>
      <c r="AH72">
        <f t="shared" si="57"/>
        <v>-1.6108149498765223</v>
      </c>
      <c r="AI72">
        <f t="shared" si="57"/>
        <v>-1.5211164275351496</v>
      </c>
      <c r="AJ72">
        <f t="shared" si="57"/>
        <v>-1.4439552257662533</v>
      </c>
      <c r="AK72">
        <f t="shared" si="57"/>
        <v>-1.3796955848937984</v>
      </c>
      <c r="AL72">
        <f t="shared" si="57"/>
        <v>-1.3287347790166117</v>
      </c>
      <c r="AM72">
        <f t="shared" si="57"/>
        <v>-1.2914997574637384</v>
      </c>
      <c r="AN72">
        <f t="shared" si="57"/>
        <v>-1.2684414374208073</v>
      </c>
      <c r="AO72">
        <f t="shared" si="57"/>
        <v>-1.2600263232067199</v>
      </c>
      <c r="AP72">
        <f t="shared" si="57"/>
        <v>-1.2667252998011349</v>
      </c>
      <c r="AQ72">
        <f t="shared" si="57"/>
        <v>-1.2889997139619096</v>
      </c>
      <c r="AR72">
        <f t="shared" si="57"/>
        <v>-1.3272852051785957</v>
      </c>
      <c r="AS72">
        <f t="shared" si="57"/>
        <v>-1.3819741442482525</v>
      </c>
      <c r="AT72">
        <f t="shared" si="57"/>
        <v>-1.4533979150190728</v>
      </c>
      <c r="AU72">
        <f t="shared" si="57"/>
        <v>-1.5418105504358599</v>
      </c>
      <c r="AV72">
        <f t="shared" si="57"/>
        <v>-1.6473753222910894</v>
      </c>
      <c r="AW72">
        <f t="shared" si="57"/>
        <v>-1.7701557261569036</v>
      </c>
      <c r="AX72">
        <f t="shared" si="57"/>
        <v>-1.9101118918670481</v>
      </c>
      <c r="AY72">
        <f t="shared" si="57"/>
        <v>-2.0671028429154825</v>
      </c>
      <c r="AZ72">
        <f t="shared" si="57"/>
        <v>-2.2408943374307508</v>
      </c>
      <c r="BA72">
        <f t="shared" si="57"/>
        <v>-2.431171385743216</v>
      </c>
      <c r="BB72">
        <f t="shared" si="57"/>
        <v>-2.6375540761019982</v>
      </c>
      <c r="BC72">
        <f t="shared" si="57"/>
        <v>-2.8596151223883557</v>
      </c>
      <c r="BD72">
        <f t="shared" si="57"/>
        <v>-3.0968975830962315</v>
      </c>
      <c r="BE72">
        <f t="shared" si="57"/>
        <v>-3.3489314404708814</v>
      </c>
      <c r="BF72">
        <f t="shared" si="57"/>
        <v>-3.6152480908735645</v>
      </c>
      <c r="BG72">
        <f t="shared" si="57"/>
        <v>-3.8953921955275823</v>
      </c>
      <c r="BH72">
        <f t="shared" si="57"/>
        <v>-4.1889307046853768</v>
      </c>
      <c r="BI72">
        <f t="shared" si="57"/>
        <v>-4.4954591548670368</v>
      </c>
      <c r="BJ72">
        <f t="shared" si="57"/>
        <v>-4.8146055322398258</v>
      </c>
      <c r="BK72">
        <f t="shared" si="57"/>
        <v>-5.1460321002188563</v>
      </c>
      <c r="BL72">
        <f t="shared" si="57"/>
        <v>-5.489435622787413</v>
      </c>
      <c r="BM72">
        <f t="shared" si="57"/>
        <v>-5.8445463979730672</v>
      </c>
      <c r="BN72">
        <f t="shared" si="57"/>
        <v>-6.2111264684344683</v>
      </c>
      <c r="BO72">
        <f t="shared" si="57"/>
        <v>-6.588967314416589</v>
      </c>
      <c r="BP72">
        <f t="shared" si="57"/>
        <v>-6.9778872699192354</v>
      </c>
      <c r="BQ72">
        <f t="shared" si="57"/>
        <v>-7.3777288429510355</v>
      </c>
      <c r="BR72">
        <f t="shared" si="58"/>
        <v>-7.7883560689332585</v>
      </c>
      <c r="BS72">
        <f t="shared" si="58"/>
        <v>-8.2096519839916837</v>
      </c>
      <c r="BT72">
        <f t="shared" si="58"/>
        <v>-8.6415162718414731</v>
      </c>
      <c r="BU72">
        <f t="shared" si="58"/>
        <v>-9.0838631132242984</v>
      </c>
      <c r="BV72">
        <f t="shared" si="58"/>
        <v>-9.5366192490529702</v>
      </c>
      <c r="BW72">
        <f t="shared" si="58"/>
        <v>-9.9997222561599806</v>
      </c>
      <c r="BX72">
        <f t="shared" si="58"/>
        <v>-10.473119026553881</v>
      </c>
      <c r="BY72">
        <f t="shared" si="58"/>
        <v>-10.956764436264471</v>
      </c>
      <c r="BZ72">
        <f t="shared" si="58"/>
        <v>-11.450620187316986</v>
      </c>
      <c r="CA72">
        <f t="shared" si="58"/>
        <v>-11.954653805423703</v>
      </c>
      <c r="CB72">
        <f t="shared" si="58"/>
        <v>-12.468837776085909</v>
      </c>
      <c r="CC72">
        <f t="shared" si="58"/>
        <v>-12.993148802580253</v>
      </c>
      <c r="CD72">
        <f t="shared" si="58"/>
        <v>-13.527567170475526</v>
      </c>
      <c r="CE72">
        <f t="shared" si="58"/>
        <v>-14.072076204696707</v>
      </c>
      <c r="CF72">
        <f t="shared" si="58"/>
        <v>-14.626661806593694</v>
      </c>
      <c r="CG72">
        <f t="shared" si="58"/>
        <v>-15.191312059890425</v>
      </c>
    </row>
  </sheetData>
  <mergeCells count="11">
    <mergeCell ref="F54:I54"/>
    <mergeCell ref="F9:H9"/>
    <mergeCell ref="F10:H10"/>
    <mergeCell ref="A50:C50"/>
    <mergeCell ref="F52:I52"/>
    <mergeCell ref="F53:I53"/>
    <mergeCell ref="F55:I55"/>
    <mergeCell ref="F56:I56"/>
    <mergeCell ref="F57:I57"/>
    <mergeCell ref="F58:I58"/>
    <mergeCell ref="F59:I5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課題3-1~3-3</vt:lpstr>
      <vt:lpstr>課題3-4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2020-11-16T04:08:22Z</dcterms:created>
  <dcterms:modified xsi:type="dcterms:W3CDTF">2020-11-18T20:36:06Z</dcterms:modified>
</cp:coreProperties>
</file>