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a/Downloads/"/>
    </mc:Choice>
  </mc:AlternateContent>
  <xr:revisionPtr revIDLastSave="0" documentId="13_ncr:1_{662D0E94-6D3F-C44F-82AE-4D667CBD6835}" xr6:coauthVersionLast="45" xr6:coauthVersionMax="45" xr10:uidLastSave="{00000000-0000-0000-0000-000000000000}"/>
  <bookViews>
    <workbookView xWindow="3760" yWindow="2260" windowWidth="28300" windowHeight="17440" xr2:uid="{834BBA4E-89B4-624B-8ACB-1E9DEA949A3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4" i="1"/>
  <c r="H5" i="1"/>
  <c r="H6" i="1"/>
  <c r="H7" i="1"/>
  <c r="H8" i="1"/>
  <c r="H9" i="1"/>
  <c r="H10" i="1"/>
  <c r="H11" i="1"/>
  <c r="H4" i="1"/>
  <c r="C19" i="1"/>
  <c r="C20" i="1"/>
  <c r="C21" i="1"/>
  <c r="C22" i="1"/>
  <c r="C23" i="1"/>
  <c r="C24" i="1"/>
  <c r="C25" i="1"/>
  <c r="C26" i="1"/>
  <c r="C18" i="1"/>
  <c r="C16" i="1"/>
  <c r="C15" i="1"/>
  <c r="G7" i="1"/>
  <c r="G11" i="1"/>
  <c r="G10" i="1"/>
  <c r="G9" i="1"/>
  <c r="G8" i="1"/>
  <c r="G6" i="1"/>
  <c r="G5" i="1"/>
  <c r="G4" i="1"/>
  <c r="D12" i="1"/>
  <c r="C12" i="1"/>
  <c r="E12" i="1" s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<sst xmlns="http://schemas.openxmlformats.org/spreadsheetml/2006/main" count="29" uniqueCount="29">
  <si>
    <t>女子学生の所属学部推定</t>
    <rPh sb="0" eb="4">
      <t xml:space="preserve">ジョシガクセイノ </t>
    </rPh>
    <rPh sb="5" eb="11">
      <t xml:space="preserve">ショゾクガクブスイテイ </t>
    </rPh>
    <phoneticPr fontId="1"/>
  </si>
  <si>
    <t>学部</t>
    <rPh sb="0" eb="2">
      <t xml:space="preserve">ガクブ </t>
    </rPh>
    <phoneticPr fontId="1"/>
  </si>
  <si>
    <t>男子学生数</t>
    <rPh sb="0" eb="2">
      <t xml:space="preserve">ダンシ </t>
    </rPh>
    <rPh sb="2" eb="5">
      <t xml:space="preserve">ガクセイスウ </t>
    </rPh>
    <phoneticPr fontId="1"/>
  </si>
  <si>
    <t>女子学生数</t>
    <rPh sb="0" eb="2">
      <t xml:space="preserve">ジョシ </t>
    </rPh>
    <rPh sb="2" eb="5">
      <t xml:space="preserve">ガクセイスウ </t>
    </rPh>
    <phoneticPr fontId="1"/>
  </si>
  <si>
    <t>男女合計</t>
    <rPh sb="0" eb="2">
      <t xml:space="preserve">ダンジョ </t>
    </rPh>
    <rPh sb="2" eb="4">
      <t xml:space="preserve">ゴウケイ </t>
    </rPh>
    <phoneticPr fontId="1"/>
  </si>
  <si>
    <t>頻度による推定</t>
    <rPh sb="0" eb="2">
      <t xml:space="preserve">ヒンドニヨル </t>
    </rPh>
    <rPh sb="5" eb="7">
      <t xml:space="preserve">スイテイ </t>
    </rPh>
    <phoneticPr fontId="1"/>
  </si>
  <si>
    <t>ベイズの定理に変換</t>
    <phoneticPr fontId="1"/>
  </si>
  <si>
    <t>尤度推定</t>
    <rPh sb="1" eb="2">
      <t xml:space="preserve">ドスウ </t>
    </rPh>
    <rPh sb="2" eb="4">
      <t xml:space="preserve">スイテイ </t>
    </rPh>
    <phoneticPr fontId="1"/>
  </si>
  <si>
    <t>理学部第一部</t>
    <rPh sb="0" eb="3">
      <t xml:space="preserve">リガクブ </t>
    </rPh>
    <rPh sb="3" eb="6">
      <t xml:space="preserve">ダイイチブ </t>
    </rPh>
    <phoneticPr fontId="1"/>
  </si>
  <si>
    <t>理学部第二部</t>
    <rPh sb="0" eb="1">
      <t xml:space="preserve">リガクブイ </t>
    </rPh>
    <rPh sb="3" eb="4">
      <t xml:space="preserve">ダイニブ </t>
    </rPh>
    <phoneticPr fontId="1"/>
  </si>
  <si>
    <t>薬学部</t>
    <rPh sb="0" eb="3">
      <t xml:space="preserve">ヤクガクブ </t>
    </rPh>
    <phoneticPr fontId="1"/>
  </si>
  <si>
    <t>工学部</t>
    <rPh sb="0" eb="3">
      <t xml:space="preserve">コウガクブ </t>
    </rPh>
    <phoneticPr fontId="1"/>
  </si>
  <si>
    <t>工学部第二部</t>
    <rPh sb="0" eb="1">
      <t xml:space="preserve">コウガクブダイニブ </t>
    </rPh>
    <phoneticPr fontId="1"/>
  </si>
  <si>
    <t>理工学部</t>
    <rPh sb="0" eb="4">
      <t xml:space="preserve">リコウガクブ </t>
    </rPh>
    <phoneticPr fontId="1"/>
  </si>
  <si>
    <t>基礎工学部</t>
    <rPh sb="0" eb="5">
      <t>キソコウg</t>
    </rPh>
    <phoneticPr fontId="1"/>
  </si>
  <si>
    <t>経営学部</t>
    <rPh sb="0" eb="4">
      <t xml:space="preserve">ケイエイガクブ </t>
    </rPh>
    <phoneticPr fontId="1"/>
  </si>
  <si>
    <t>学部合計</t>
    <rPh sb="0" eb="4">
      <t xml:space="preserve">ガクブゴウケイ </t>
    </rPh>
    <phoneticPr fontId="1"/>
  </si>
  <si>
    <t>学生数</t>
    <rPh sb="0" eb="3">
      <t xml:space="preserve">ガクセイスウ </t>
    </rPh>
    <phoneticPr fontId="1"/>
  </si>
  <si>
    <t>P(女子学生)</t>
    <rPh sb="2" eb="4">
      <t xml:space="preserve">ジョシダイセイ </t>
    </rPh>
    <rPh sb="4" eb="6">
      <t xml:space="preserve">ガクセイ </t>
    </rPh>
    <phoneticPr fontId="1"/>
  </si>
  <si>
    <t>P(男子学生)</t>
    <rPh sb="2" eb="4">
      <t xml:space="preserve">ダンシ </t>
    </rPh>
    <rPh sb="4" eb="6">
      <t xml:space="preserve">ガクセイ </t>
    </rPh>
    <phoneticPr fontId="1"/>
  </si>
  <si>
    <t>P(理学部第一部)</t>
    <rPh sb="2" eb="5">
      <t xml:space="preserve">リガクブ </t>
    </rPh>
    <rPh sb="5" eb="8">
      <t xml:space="preserve">ダイイチブ </t>
    </rPh>
    <phoneticPr fontId="1"/>
  </si>
  <si>
    <t>P(理学部第二部)</t>
    <rPh sb="2" eb="8">
      <t xml:space="preserve">リガクブダイニブ </t>
    </rPh>
    <phoneticPr fontId="1"/>
  </si>
  <si>
    <t>P(薬学部)</t>
    <rPh sb="2" eb="5">
      <t xml:space="preserve">ヤクガクブ </t>
    </rPh>
    <phoneticPr fontId="1"/>
  </si>
  <si>
    <t>P(工学部)</t>
    <rPh sb="2" eb="5">
      <t xml:space="preserve">コウガクブ </t>
    </rPh>
    <phoneticPr fontId="1"/>
  </si>
  <si>
    <t>P(工学部第二部)</t>
    <rPh sb="2" eb="5">
      <t xml:space="preserve">コウガクブ </t>
    </rPh>
    <rPh sb="5" eb="8">
      <t xml:space="preserve">ダイニブ </t>
    </rPh>
    <phoneticPr fontId="1"/>
  </si>
  <si>
    <t>P(理工学部)</t>
    <rPh sb="2" eb="6">
      <t xml:space="preserve">リコウガクブ </t>
    </rPh>
    <phoneticPr fontId="1"/>
  </si>
  <si>
    <t>P(基礎工学部)</t>
    <rPh sb="2" eb="7">
      <t xml:space="preserve">キソコウガクブ </t>
    </rPh>
    <phoneticPr fontId="1"/>
  </si>
  <si>
    <t>P(経営学部)</t>
    <rPh sb="2" eb="6">
      <t xml:space="preserve">ケイエイコウガクブ </t>
    </rPh>
    <phoneticPr fontId="1"/>
  </si>
  <si>
    <t>P(学部合計)</t>
    <rPh sb="2" eb="4">
      <t xml:space="preserve">ガクブ </t>
    </rPh>
    <rPh sb="4" eb="6">
      <t xml:space="preserve">ゴウケイ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</si>
</sst>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4" formatCode="0.00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84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099E9-1B4D-0246-A7E0-82B2B9994F9A}">
  <dimension ref="B2:I26"/>
  <sheetViews>
    <sheetView tabSelected="1" workbookViewId="0">
      <selection activeCell="G15" sqref="G15"/>
    </sheetView>
  </sheetViews>
  <sheetFormatPr baseColWidth="10" defaultRowHeight="20"/>
  <cols>
    <col min="2" max="2" width="14.85546875" bestFit="1" customWidth="1"/>
    <col min="3" max="4" width="10.28515625" bestFit="1" customWidth="1"/>
    <col min="5" max="5" width="8.5703125" bestFit="1" customWidth="1"/>
    <col min="7" max="7" width="21.7109375" bestFit="1" customWidth="1"/>
    <col min="8" max="8" width="17.85546875" bestFit="1" customWidth="1"/>
    <col min="9" max="9" width="14.28515625" bestFit="1" customWidth="1"/>
  </cols>
  <sheetData>
    <row r="2" spans="2:9">
      <c r="B2" s="1" t="s">
        <v>1</v>
      </c>
      <c r="C2" s="1" t="s">
        <v>17</v>
      </c>
      <c r="D2" s="1"/>
      <c r="G2" t="s">
        <v>0</v>
      </c>
    </row>
    <row r="3" spans="2:9">
      <c r="B3" s="1"/>
      <c r="C3" t="s">
        <v>2</v>
      </c>
      <c r="D3" t="s">
        <v>3</v>
      </c>
      <c r="E3" t="s">
        <v>4</v>
      </c>
      <c r="G3" t="s">
        <v>5</v>
      </c>
      <c r="H3" t="s">
        <v>6</v>
      </c>
      <c r="I3" t="s">
        <v>7</v>
      </c>
    </row>
    <row r="4" spans="2:9">
      <c r="B4" t="s">
        <v>8</v>
      </c>
      <c r="C4">
        <v>2230</v>
      </c>
      <c r="D4">
        <v>611</v>
      </c>
      <c r="E4">
        <f>SUM(C4:D4)</f>
        <v>2841</v>
      </c>
      <c r="G4" s="2">
        <f>D4/$D$12</f>
        <v>0.16095890410958905</v>
      </c>
      <c r="H4" s="2">
        <f>C18/$C$15*(D4/E4)</f>
        <v>0.16095890410958905</v>
      </c>
      <c r="I4" s="2">
        <f>D4/E4*C18</f>
        <v>3.69675701839303E-2</v>
      </c>
    </row>
    <row r="5" spans="2:9">
      <c r="B5" t="s">
        <v>9</v>
      </c>
      <c r="C5">
        <v>1271</v>
      </c>
      <c r="D5">
        <v>390</v>
      </c>
      <c r="E5">
        <f t="shared" ref="E5:E11" si="0">SUM(C5:D5)</f>
        <v>1661</v>
      </c>
      <c r="G5" s="2">
        <f>D5/$D$12</f>
        <v>0.10273972602739725</v>
      </c>
      <c r="H5" s="2">
        <f t="shared" ref="H5:H11" si="1">C19/$C$15*(D5/E5)</f>
        <v>0.10273972602739725</v>
      </c>
      <c r="I5" s="2">
        <f t="shared" ref="I5:I11" si="2">D5/E5*C19</f>
        <v>2.3596321393998063E-2</v>
      </c>
    </row>
    <row r="6" spans="2:9">
      <c r="B6" t="s">
        <v>10</v>
      </c>
      <c r="C6">
        <v>492</v>
      </c>
      <c r="D6">
        <v>547</v>
      </c>
      <c r="E6">
        <f t="shared" si="0"/>
        <v>1039</v>
      </c>
      <c r="G6" s="2">
        <f>D6/$D$12</f>
        <v>0.1440990516332982</v>
      </c>
      <c r="H6" s="2">
        <f t="shared" si="1"/>
        <v>0.1440990516332982</v>
      </c>
      <c r="I6" s="2">
        <f t="shared" si="2"/>
        <v>3.3095353339787026E-2</v>
      </c>
    </row>
    <row r="7" spans="2:9">
      <c r="B7" t="s">
        <v>11</v>
      </c>
      <c r="C7">
        <v>1771</v>
      </c>
      <c r="D7">
        <v>417</v>
      </c>
      <c r="E7">
        <f t="shared" si="0"/>
        <v>2188</v>
      </c>
      <c r="G7" s="2">
        <f>D7/$D$12</f>
        <v>0.10985247629083246</v>
      </c>
      <c r="H7" s="2">
        <f t="shared" si="1"/>
        <v>0.10985247629083245</v>
      </c>
      <c r="I7" s="2">
        <f t="shared" si="2"/>
        <v>2.5229912875121004E-2</v>
      </c>
    </row>
    <row r="8" spans="2:9">
      <c r="B8" t="s">
        <v>12</v>
      </c>
      <c r="C8">
        <v>701</v>
      </c>
      <c r="D8">
        <v>148</v>
      </c>
      <c r="E8">
        <f t="shared" si="0"/>
        <v>849</v>
      </c>
      <c r="G8" s="2">
        <f>D8/$D$12</f>
        <v>3.8988408851422553E-2</v>
      </c>
      <c r="H8" s="2">
        <f t="shared" si="1"/>
        <v>3.8988408851422546E-2</v>
      </c>
      <c r="I8" s="2">
        <f t="shared" si="2"/>
        <v>8.9545014520813152E-3</v>
      </c>
    </row>
    <row r="9" spans="2:9">
      <c r="B9" t="s">
        <v>13</v>
      </c>
      <c r="C9">
        <v>4289</v>
      </c>
      <c r="D9">
        <v>870</v>
      </c>
      <c r="E9">
        <f t="shared" si="0"/>
        <v>5159</v>
      </c>
      <c r="G9" s="2">
        <f>D9/$D$12</f>
        <v>0.22918861959957851</v>
      </c>
      <c r="H9" s="2">
        <f t="shared" si="1"/>
        <v>0.22918861959957854</v>
      </c>
      <c r="I9" s="2">
        <f t="shared" si="2"/>
        <v>5.263794772507261E-2</v>
      </c>
    </row>
    <row r="10" spans="2:9">
      <c r="B10" t="s">
        <v>14</v>
      </c>
      <c r="C10">
        <v>1028</v>
      </c>
      <c r="D10">
        <v>372</v>
      </c>
      <c r="E10">
        <f t="shared" si="0"/>
        <v>1400</v>
      </c>
      <c r="G10" s="2">
        <f>D10/$D$12</f>
        <v>9.799789251844046E-2</v>
      </c>
      <c r="H10" s="2">
        <f t="shared" si="1"/>
        <v>9.7997892518440474E-2</v>
      </c>
      <c r="I10" s="2">
        <f t="shared" si="2"/>
        <v>2.2507260406582769E-2</v>
      </c>
    </row>
    <row r="11" spans="2:9">
      <c r="B11" t="s">
        <v>15</v>
      </c>
      <c r="C11">
        <v>950</v>
      </c>
      <c r="D11">
        <v>441</v>
      </c>
      <c r="E11">
        <f t="shared" si="0"/>
        <v>1391</v>
      </c>
      <c r="G11" s="2">
        <f>D11/$D$12</f>
        <v>0.11617492096944151</v>
      </c>
      <c r="H11" s="2">
        <f t="shared" si="1"/>
        <v>0.11617492096944153</v>
      </c>
      <c r="I11" s="2">
        <f t="shared" si="2"/>
        <v>2.6681994191674736E-2</v>
      </c>
    </row>
    <row r="12" spans="2:9">
      <c r="B12" t="s">
        <v>16</v>
      </c>
      <c r="C12">
        <f>SUM(C4:C11)</f>
        <v>12732</v>
      </c>
      <c r="D12">
        <f>SUM(D4:D11)</f>
        <v>3796</v>
      </c>
      <c r="E12">
        <f>SUM(C12:D12)</f>
        <v>16528</v>
      </c>
    </row>
    <row r="15" spans="2:9">
      <c r="B15" t="s">
        <v>18</v>
      </c>
      <c r="C15">
        <f>D12/E12</f>
        <v>0.22967086156824781</v>
      </c>
    </row>
    <row r="16" spans="2:9">
      <c r="B16" t="s">
        <v>19</v>
      </c>
      <c r="C16">
        <f>C12/E12</f>
        <v>0.77032913843175221</v>
      </c>
    </row>
    <row r="18" spans="2:3">
      <c r="B18" t="s">
        <v>20</v>
      </c>
      <c r="C18">
        <f>E4/$E$12</f>
        <v>0.17189012584704744</v>
      </c>
    </row>
    <row r="19" spans="2:3">
      <c r="B19" t="s">
        <v>21</v>
      </c>
      <c r="C19">
        <f t="shared" ref="C19:C26" si="3">E5/$E$12</f>
        <v>0.10049612778315585</v>
      </c>
    </row>
    <row r="20" spans="2:3">
      <c r="B20" t="s">
        <v>22</v>
      </c>
      <c r="C20">
        <f t="shared" si="3"/>
        <v>6.286302032913843E-2</v>
      </c>
    </row>
    <row r="21" spans="2:3">
      <c r="B21" t="s">
        <v>23</v>
      </c>
      <c r="C21">
        <f t="shared" si="3"/>
        <v>0.1323814133591481</v>
      </c>
    </row>
    <row r="22" spans="2:3">
      <c r="B22" t="s">
        <v>24</v>
      </c>
      <c r="C22">
        <f t="shared" si="3"/>
        <v>5.136737657308809E-2</v>
      </c>
    </row>
    <row r="23" spans="2:3">
      <c r="B23" t="s">
        <v>25</v>
      </c>
      <c r="C23">
        <f t="shared" si="3"/>
        <v>0.31213697967086157</v>
      </c>
    </row>
    <row r="24" spans="2:3">
      <c r="B24" t="s">
        <v>26</v>
      </c>
      <c r="C24">
        <f t="shared" si="3"/>
        <v>8.4704743465634072E-2</v>
      </c>
    </row>
    <row r="25" spans="2:3">
      <c r="B25" t="s">
        <v>27</v>
      </c>
      <c r="C25">
        <f t="shared" si="3"/>
        <v>8.4160212971926426E-2</v>
      </c>
    </row>
    <row r="26" spans="2:3">
      <c r="B26" t="s">
        <v>28</v>
      </c>
      <c r="C26">
        <f t="shared" si="3"/>
        <v>1</v>
      </c>
    </row>
  </sheetData>
  <mergeCells count="2">
    <mergeCell ref="C2:D2"/>
    <mergeCell ref="B2:B3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2020-11-02T03:44:34Z</dcterms:created>
  <dcterms:modified xsi:type="dcterms:W3CDTF">2020-11-02T07:45:50Z</dcterms:modified>
</cp:coreProperties>
</file>