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\Downloads\"/>
    </mc:Choice>
  </mc:AlternateContent>
  <xr:revisionPtr revIDLastSave="0" documentId="8_{E01F272F-9ED9-49FB-9B88-35DE4255D9E9}" xr6:coauthVersionLast="45" xr6:coauthVersionMax="45" xr10:uidLastSave="{00000000-0000-0000-0000-000000000000}"/>
  <bookViews>
    <workbookView xWindow="-120" yWindow="-120" windowWidth="29040" windowHeight="15840" xr2:uid="{BE7360C3-129A-4984-A931-54CFAF8F9D2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B13" i="1"/>
  <c r="B35" i="1"/>
  <c r="B36" i="1"/>
  <c r="B14" i="1"/>
  <c r="B31" i="1"/>
  <c r="B32" i="1"/>
  <c r="B33" i="1"/>
  <c r="B22" i="1"/>
  <c r="B17" i="1"/>
  <c r="B21" i="1"/>
  <c r="B20" i="1"/>
  <c r="B18" i="1"/>
  <c r="F9" i="1"/>
</calcChain>
</file>

<file path=xl/sharedStrings.xml><?xml version="1.0" encoding="utf-8"?>
<sst xmlns="http://schemas.openxmlformats.org/spreadsheetml/2006/main" count="55" uniqueCount="41">
  <si>
    <t>AQUAPONICS FARMING</t>
  </si>
  <si>
    <t>Production Estimation</t>
  </si>
  <si>
    <t>SYSTEM SPECIFICATIONS</t>
  </si>
  <si>
    <t>Stocking density</t>
  </si>
  <si>
    <t>kg</t>
  </si>
  <si>
    <t>L</t>
  </si>
  <si>
    <t>Growing Area</t>
  </si>
  <si>
    <t>sq.m</t>
  </si>
  <si>
    <t>Fish Harvest Weight</t>
  </si>
  <si>
    <t>Total Area</t>
  </si>
  <si>
    <t>% usage</t>
  </si>
  <si>
    <t>System Volume</t>
  </si>
  <si>
    <t>Media Bed Area</t>
  </si>
  <si>
    <t>DWC Area</t>
  </si>
  <si>
    <t>FISH</t>
  </si>
  <si>
    <t>Fish Harvest Mass</t>
  </si>
  <si>
    <t>kg/mo</t>
  </si>
  <si>
    <t>kg/yr</t>
  </si>
  <si>
    <t>Fish Tank Volume</t>
  </si>
  <si>
    <t>tanks</t>
  </si>
  <si>
    <t>Population Max</t>
  </si>
  <si>
    <t>Fish</t>
  </si>
  <si>
    <t>Fish Feed Qty</t>
  </si>
  <si>
    <t>$/kg</t>
  </si>
  <si>
    <t>Fingerling Price</t>
  </si>
  <si>
    <t>$</t>
  </si>
  <si>
    <t>Shipping &amp; Handling</t>
  </si>
  <si>
    <t>PLANTING DENSITY</t>
  </si>
  <si>
    <t>DWC</t>
  </si>
  <si>
    <t>plants/sq.m</t>
  </si>
  <si>
    <t>Lettuce</t>
  </si>
  <si>
    <t>Mediabed</t>
  </si>
  <si>
    <t>Tomato</t>
  </si>
  <si>
    <t>DWC Plants</t>
  </si>
  <si>
    <t>plants</t>
  </si>
  <si>
    <t>Productivity</t>
  </si>
  <si>
    <t>heads/month</t>
  </si>
  <si>
    <t>heads/yr</t>
  </si>
  <si>
    <t>Mediabed Plants</t>
  </si>
  <si>
    <t>kg/year</t>
  </si>
  <si>
    <t>7500 L.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</si>
</sst>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b/>
      <u/>
      <sz val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4" fontId="1" fillId="3" borderId="0" xfId="0" applyNumberFormat="1" applyFont="1" applyFill="1"/>
    <xf numFmtId="9" fontId="1" fillId="0" borderId="0" xfId="0" applyNumberFormat="1" applyFont="1"/>
    <xf numFmtId="0" fontId="1" fillId="3" borderId="0" xfId="0" applyFont="1" applyFill="1"/>
    <xf numFmtId="4" fontId="1" fillId="4" borderId="0" xfId="0" applyNumberFormat="1" applyFont="1" applyFill="1"/>
    <xf numFmtId="0" fontId="1" fillId="4" borderId="0" xfId="0" applyFont="1" applyFill="1"/>
    <xf numFmtId="0" fontId="4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85DD-A458-46FA-8F7E-02398517844D}">
  <dimension ref="A1:F38"/>
  <sheetViews>
    <sheetView tabSelected="1" workbookViewId="0">
      <selection activeCell="F24" sqref="F24"/>
    </sheetView>
  </sheetViews>
  <sheetFormatPr defaultRowHeight="15" x14ac:dyDescent="0.25"/>
  <cols>
    <col min="1" max="1" width="34.140625" bestFit="1" customWidth="1"/>
    <col min="2" max="2" width="10.140625" bestFit="1" customWidth="1"/>
    <col min="3" max="3" width="11.7109375" bestFit="1" customWidth="1"/>
    <col min="4" max="4" width="7.140625" bestFit="1" customWidth="1"/>
    <col min="5" max="5" width="8.28515625" bestFit="1" customWidth="1"/>
    <col min="6" max="6" width="12" bestFit="1" customWidth="1"/>
  </cols>
  <sheetData>
    <row r="1" spans="1:6" x14ac:dyDescent="0.25">
      <c r="A1" s="1" t="s">
        <v>0</v>
      </c>
      <c r="B1" s="2"/>
      <c r="C1" s="1"/>
      <c r="D1" s="1"/>
      <c r="E1" s="1"/>
      <c r="F1" s="1"/>
    </row>
    <row r="2" spans="1:6" ht="20.25" x14ac:dyDescent="0.25">
      <c r="A2" s="3" t="s">
        <v>1</v>
      </c>
      <c r="B2" s="2"/>
      <c r="C2" s="1"/>
      <c r="D2" s="1"/>
      <c r="E2" s="1"/>
      <c r="F2" s="1"/>
    </row>
    <row r="3" spans="1:6" x14ac:dyDescent="0.25">
      <c r="A3" s="1"/>
      <c r="B3" s="2"/>
      <c r="C3" s="1"/>
      <c r="D3" s="1"/>
      <c r="E3" s="1"/>
      <c r="F3" s="1"/>
    </row>
    <row r="4" spans="1:6" x14ac:dyDescent="0.25">
      <c r="A4" s="4" t="s">
        <v>2</v>
      </c>
      <c r="B4" s="2"/>
      <c r="C4" s="1"/>
      <c r="D4" s="1"/>
      <c r="E4" s="1"/>
      <c r="F4" s="1"/>
    </row>
    <row r="5" spans="1:6" x14ac:dyDescent="0.25">
      <c r="A5" s="1" t="s">
        <v>3</v>
      </c>
      <c r="B5" s="5">
        <v>40</v>
      </c>
      <c r="C5" s="1" t="s">
        <v>4</v>
      </c>
      <c r="D5" s="6">
        <v>1000</v>
      </c>
      <c r="E5" s="1" t="s">
        <v>5</v>
      </c>
      <c r="F5" s="1"/>
    </row>
    <row r="6" spans="1:6" x14ac:dyDescent="0.25">
      <c r="A6" s="1" t="s">
        <v>6</v>
      </c>
      <c r="B6" s="5">
        <v>1</v>
      </c>
      <c r="C6" s="1" t="s">
        <v>4</v>
      </c>
      <c r="D6" s="7">
        <v>0.2</v>
      </c>
      <c r="E6" s="8" t="s">
        <v>7</v>
      </c>
      <c r="F6" s="1"/>
    </row>
    <row r="7" spans="1:6" x14ac:dyDescent="0.25">
      <c r="A7" s="1" t="s">
        <v>8</v>
      </c>
      <c r="B7" s="9">
        <v>1.5</v>
      </c>
      <c r="C7" s="1" t="s">
        <v>4</v>
      </c>
      <c r="D7" s="1"/>
      <c r="E7" s="1"/>
      <c r="F7" s="1"/>
    </row>
    <row r="8" spans="1:6" x14ac:dyDescent="0.25">
      <c r="A8" s="1"/>
      <c r="B8" s="2"/>
      <c r="C8" s="1"/>
      <c r="D8" s="1"/>
      <c r="E8" s="1"/>
      <c r="F8" s="1"/>
    </row>
    <row r="9" spans="1:6" x14ac:dyDescent="0.25">
      <c r="A9" s="1" t="s">
        <v>9</v>
      </c>
      <c r="B9" s="9">
        <v>400</v>
      </c>
      <c r="C9" s="1" t="s">
        <v>7</v>
      </c>
      <c r="D9" s="10"/>
      <c r="E9" s="1" t="s">
        <v>10</v>
      </c>
      <c r="F9" s="11">
        <f>167/372</f>
        <v>0.44892473118279569</v>
      </c>
    </row>
    <row r="10" spans="1:6" x14ac:dyDescent="0.25">
      <c r="A10" s="1" t="s">
        <v>6</v>
      </c>
      <c r="B10" s="2">
        <v>300</v>
      </c>
      <c r="C10" s="1" t="s">
        <v>7</v>
      </c>
      <c r="D10" s="1"/>
      <c r="E10" s="1"/>
      <c r="F10" s="1"/>
    </row>
    <row r="11" spans="1:6" x14ac:dyDescent="0.25">
      <c r="A11" s="1" t="s">
        <v>11</v>
      </c>
      <c r="B11" s="2">
        <v>285000</v>
      </c>
      <c r="C11" s="1" t="s">
        <v>5</v>
      </c>
      <c r="D11" s="1"/>
      <c r="E11" s="1"/>
      <c r="F11" s="1"/>
    </row>
    <row r="12" spans="1:6" x14ac:dyDescent="0.25">
      <c r="A12" s="1"/>
      <c r="B12" s="2"/>
      <c r="C12" s="1"/>
      <c r="D12" s="1"/>
      <c r="E12" s="1"/>
      <c r="F12" s="1"/>
    </row>
    <row r="13" spans="1:6" x14ac:dyDescent="0.25">
      <c r="A13" s="1" t="s">
        <v>12</v>
      </c>
      <c r="B13" s="2">
        <f>ROUNDUP(B10*1/6, 2)</f>
        <v>50</v>
      </c>
      <c r="C13" s="1" t="s">
        <v>7</v>
      </c>
      <c r="D13" s="1"/>
      <c r="E13" s="1"/>
      <c r="F13" s="1"/>
    </row>
    <row r="14" spans="1:6" x14ac:dyDescent="0.25">
      <c r="A14" s="1" t="s">
        <v>13</v>
      </c>
      <c r="B14" s="2">
        <f>ROUNDUP(B10*5/6,2)</f>
        <v>250</v>
      </c>
      <c r="C14" s="1" t="s">
        <v>7</v>
      </c>
      <c r="D14" s="1"/>
      <c r="E14" s="1"/>
      <c r="F14" s="1"/>
    </row>
    <row r="15" spans="1:6" x14ac:dyDescent="0.25">
      <c r="A15" s="1"/>
      <c r="B15" s="2"/>
      <c r="C15" s="1"/>
      <c r="D15" s="1"/>
      <c r="E15" s="1"/>
      <c r="F15" s="1"/>
    </row>
    <row r="16" spans="1:6" x14ac:dyDescent="0.25">
      <c r="A16" s="4" t="s">
        <v>14</v>
      </c>
      <c r="B16" s="2"/>
      <c r="C16" s="1"/>
      <c r="D16" s="1"/>
      <c r="E16" s="1"/>
      <c r="F16" s="1"/>
    </row>
    <row r="17" spans="1:6" x14ac:dyDescent="0.25">
      <c r="A17" s="1" t="s">
        <v>15</v>
      </c>
      <c r="B17" s="2">
        <f>B6*B10/D6</f>
        <v>1500</v>
      </c>
      <c r="C17" s="1" t="s">
        <v>16</v>
      </c>
      <c r="D17" s="1"/>
      <c r="E17" s="1"/>
      <c r="F17" s="1"/>
    </row>
    <row r="18" spans="1:6" x14ac:dyDescent="0.25">
      <c r="A18" s="1"/>
      <c r="B18" s="12">
        <f>B17*2</f>
        <v>3000</v>
      </c>
      <c r="C18" s="13" t="s">
        <v>17</v>
      </c>
      <c r="D18" s="1"/>
      <c r="E18" s="1"/>
      <c r="F18" s="1"/>
    </row>
    <row r="19" spans="1:6" x14ac:dyDescent="0.25">
      <c r="A19" s="1"/>
      <c r="B19" s="2"/>
      <c r="C19" s="1"/>
      <c r="D19" s="1"/>
      <c r="E19" s="1"/>
      <c r="F19" s="1"/>
    </row>
    <row r="20" spans="1:6" x14ac:dyDescent="0.25">
      <c r="A20" s="1" t="s">
        <v>18</v>
      </c>
      <c r="B20" s="2">
        <f>B17*D5/B5</f>
        <v>37500</v>
      </c>
      <c r="C20" s="1" t="s">
        <v>5</v>
      </c>
      <c r="D20" s="1">
        <f>B20/7500</f>
        <v>5</v>
      </c>
      <c r="E20" s="1" t="s">
        <v>19</v>
      </c>
      <c r="F20" s="1" t="s">
        <v>40</v>
      </c>
    </row>
    <row r="21" spans="1:6" x14ac:dyDescent="0.25">
      <c r="A21" s="1" t="s">
        <v>20</v>
      </c>
      <c r="B21" s="2">
        <f>B17/B7</f>
        <v>1000</v>
      </c>
      <c r="C21" s="1" t="s">
        <v>21</v>
      </c>
      <c r="D21" s="1"/>
      <c r="E21" s="1"/>
      <c r="F21" s="1"/>
    </row>
    <row r="22" spans="1:6" x14ac:dyDescent="0.25">
      <c r="A22" s="1" t="s">
        <v>22</v>
      </c>
      <c r="B22" s="12">
        <f>0.02*B10*365</f>
        <v>2190</v>
      </c>
      <c r="C22" s="13" t="s">
        <v>17</v>
      </c>
      <c r="D22" s="1">
        <v>2</v>
      </c>
      <c r="E22" s="1" t="s">
        <v>23</v>
      </c>
      <c r="F22" s="1"/>
    </row>
    <row r="23" spans="1:6" x14ac:dyDescent="0.25">
      <c r="A23" s="1"/>
      <c r="B23" s="2"/>
      <c r="C23" s="1"/>
      <c r="D23" s="1"/>
      <c r="E23" s="1"/>
      <c r="F23" s="1"/>
    </row>
    <row r="24" spans="1:6" x14ac:dyDescent="0.25">
      <c r="A24" s="1" t="s">
        <v>24</v>
      </c>
      <c r="B24" s="9">
        <v>1</v>
      </c>
      <c r="C24" s="1" t="s">
        <v>25</v>
      </c>
      <c r="D24" s="1"/>
      <c r="E24" s="1"/>
      <c r="F24" s="1"/>
    </row>
    <row r="25" spans="1:6" x14ac:dyDescent="0.25">
      <c r="A25" s="1" t="s">
        <v>26</v>
      </c>
      <c r="B25" s="9">
        <v>500</v>
      </c>
      <c r="C25" s="1" t="s">
        <v>25</v>
      </c>
      <c r="D25" s="1"/>
      <c r="E25" s="1"/>
      <c r="F25" s="1"/>
    </row>
    <row r="26" spans="1:6" x14ac:dyDescent="0.25">
      <c r="A26" s="1"/>
      <c r="B26" s="2"/>
      <c r="C26" s="1"/>
      <c r="D26" s="1"/>
      <c r="E26" s="1"/>
      <c r="F26" s="1"/>
    </row>
    <row r="27" spans="1:6" x14ac:dyDescent="0.25">
      <c r="A27" s="14" t="s">
        <v>27</v>
      </c>
      <c r="B27" s="2"/>
      <c r="C27" s="1"/>
      <c r="D27" s="1"/>
      <c r="E27" s="1"/>
      <c r="F27" s="1"/>
    </row>
    <row r="28" spans="1:6" x14ac:dyDescent="0.25">
      <c r="A28" s="1" t="s">
        <v>28</v>
      </c>
      <c r="B28" s="9">
        <v>30</v>
      </c>
      <c r="C28" s="1" t="s">
        <v>29</v>
      </c>
      <c r="D28" s="1" t="s">
        <v>30</v>
      </c>
      <c r="E28" s="1"/>
      <c r="F28" s="1"/>
    </row>
    <row r="29" spans="1:6" x14ac:dyDescent="0.25">
      <c r="A29" s="1" t="s">
        <v>31</v>
      </c>
      <c r="B29" s="9">
        <v>6</v>
      </c>
      <c r="C29" s="1" t="s">
        <v>29</v>
      </c>
      <c r="D29" s="1" t="s">
        <v>32</v>
      </c>
      <c r="E29" s="1"/>
      <c r="F29" s="1"/>
    </row>
    <row r="30" spans="1:6" x14ac:dyDescent="0.25">
      <c r="A30" s="1"/>
      <c r="B30" s="2"/>
      <c r="C30" s="1"/>
      <c r="D30" s="1"/>
      <c r="E30" s="1"/>
      <c r="F30" s="1"/>
    </row>
    <row r="31" spans="1:6" x14ac:dyDescent="0.25">
      <c r="A31" s="1" t="s">
        <v>33</v>
      </c>
      <c r="B31" s="2">
        <f>B28*B14</f>
        <v>7500</v>
      </c>
      <c r="C31" s="1" t="s">
        <v>34</v>
      </c>
      <c r="D31" s="1"/>
      <c r="E31" s="1"/>
      <c r="F31" s="1"/>
    </row>
    <row r="32" spans="1:6" x14ac:dyDescent="0.25">
      <c r="A32" s="1" t="s">
        <v>35</v>
      </c>
      <c r="B32" s="2">
        <f>1.3*B31</f>
        <v>9750</v>
      </c>
      <c r="C32" s="15" t="s">
        <v>36</v>
      </c>
      <c r="D32" s="1"/>
      <c r="E32" s="1"/>
      <c r="F32" s="1"/>
    </row>
    <row r="33" spans="1:6" x14ac:dyDescent="0.25">
      <c r="A33" s="1"/>
      <c r="B33" s="12">
        <f>12*B32</f>
        <v>117000</v>
      </c>
      <c r="C33" s="13" t="s">
        <v>37</v>
      </c>
      <c r="D33" s="1"/>
      <c r="E33" s="1"/>
      <c r="F33" s="1"/>
    </row>
    <row r="34" spans="1:6" x14ac:dyDescent="0.25">
      <c r="A34" s="1"/>
      <c r="B34" s="2"/>
      <c r="C34" s="1"/>
      <c r="D34" s="1"/>
      <c r="E34" s="1"/>
      <c r="F34" s="1"/>
    </row>
    <row r="35" spans="1:6" x14ac:dyDescent="0.25">
      <c r="A35" s="1" t="s">
        <v>38</v>
      </c>
      <c r="B35" s="2">
        <f>B29*B13</f>
        <v>300</v>
      </c>
      <c r="C35" s="1" t="s">
        <v>34</v>
      </c>
      <c r="D35" s="1"/>
      <c r="E35" s="1"/>
      <c r="F35" s="1"/>
    </row>
    <row r="36" spans="1:6" x14ac:dyDescent="0.25">
      <c r="A36" s="13" t="s">
        <v>35</v>
      </c>
      <c r="B36" s="12">
        <f>170*B35</f>
        <v>51000</v>
      </c>
      <c r="C36" s="13" t="s">
        <v>39</v>
      </c>
      <c r="D36" s="1"/>
      <c r="E36" s="1"/>
      <c r="F36" s="1"/>
    </row>
    <row r="37" spans="1:6" x14ac:dyDescent="0.25">
      <c r="A37" s="1"/>
      <c r="B37" s="2"/>
      <c r="C37" s="1"/>
      <c r="D37" s="1"/>
      <c r="E37" s="1"/>
      <c r="F37" s="1"/>
    </row>
    <row r="38" spans="1:6" x14ac:dyDescent="0.25">
      <c r="A38" s="1"/>
      <c r="B38" s="2"/>
      <c r="C38" s="1"/>
      <c r="D38" s="1"/>
      <c r="E38" s="1"/>
      <c r="F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Apte</dc:creator>
  <cp:lastModifiedBy>Kumar Apte</cp:lastModifiedBy>
  <dcterms:created xsi:type="dcterms:W3CDTF">2020-10-01T02:36:46Z</dcterms:created>
  <dcterms:modified xsi:type="dcterms:W3CDTF">2020-10-01T02:38:02Z</dcterms:modified>
</cp:coreProperties>
</file>