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ticles" sheetId="1" state="visible" r:id="rId3"/>
    <sheet name="totais" sheetId="2"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<sst xmlns="http://schemas.openxmlformats.org/spreadsheetml/2006/main" count="3260" uniqueCount="1783">
  <si>
    <t xml:space="preserve">bibtex_key</t>
  </si>
  <si>
    <t xml:space="preserve">doi</t>
  </si>
  <si>
    <t xml:space="preserve">duplicado</t>
  </si>
  <si>
    <t xml:space="preserve">title</t>
  </si>
  <si>
    <t xml:space="preserve">author</t>
  </si>
  <si>
    <t xml:space="preserve">journal</t>
  </si>
  <si>
    <t xml:space="preserve">year</t>
  </si>
  <si>
    <t xml:space="preserve">source</t>
  </si>
  <si>
    <t xml:space="preserve">pages</t>
  </si>
  <si>
    <t xml:space="preserve">volume</t>
  </si>
  <si>
    <t xml:space="preserve">abstract</t>
  </si>
  <si>
    <t xml:space="preserve">document_type</t>
  </si>
  <si>
    <t xml:space="preserve">url</t>
  </si>
  <si>
    <t xml:space="preserve">affiliation</t>
  </si>
  <si>
    <t xml:space="preserve">author_keywords</t>
  </si>
  <si>
    <t xml:space="preserve">keywords</t>
  </si>
  <si>
    <t xml:space="preserve">publisher</t>
  </si>
  <si>
    <t xml:space="preserve">issn</t>
  </si>
  <si>
    <t xml:space="preserve">language</t>
  </si>
  <si>
    <t xml:space="preserve">note</t>
  </si>
  <si>
    <t xml:space="preserve">selection_criteria</t>
  </si>
  <si>
    <t xml:space="preserve">created_at</t>
  </si>
  <si>
    <t xml:space="preserve">updated_at</t>
  </si>
  <si>
    <t xml:space="preserve">created_by</t>
  </si>
  <si>
    <t xml:space="preserve">updated_by</t>
  </si>
  <si>
    <t xml:space="preserve">status</t>
  </si>
  <si>
    <t xml:space="preserve">comments</t>
  </si>
  <si>
    <t xml:space="preserve">10.3390/ijgi9100566</t>
  </si>
  <si>
    <t xml:space="preserve">Landslide Susceptibility Assessment Using an Optimized Group Method of
Data Handling Model</t>
  </si>
  <si>
    <t xml:space="preserve">Kadirhodjaev, Azam and Rezaie, Fatemeh and Lee, Moung-Jin and Lee, Saro</t>
  </si>
  <si>
    <t xml:space="preserve">ISPRS INTERNATIONAL JOURNAL OF GEO-INFORMATION</t>
  </si>
  <si>
    <t xml:space="preserve">2020</t>
  </si>
  <si>
    <t xml:space="preserve">Web of Science</t>
  </si>
  <si>
    <t xml:space="preserve">9</t>
  </si>
  <si>
    <t xml:space="preserve">Landslides can cause considerable loss of life and damage to property,
and are among the most frequent natural hazards worldwide. One of the
most fundamental and simple approaches to reduce damage is to prepare a
landslide hazard map. Accurate prediction of areas highly prone to
future landslides is important for decision-making. In the present
study, for the first time, the group method of data handling (GMDH) was
used to generate landslide susceptibility map for a specific region in
Uzbekistan. First, 210 landslide locations were identified by field
survey and then divided randomly into model training and model
validation datasets (70\% and 30\%, respectively). Data on nine
conditioning factors, i.e., altitude, slope, aspect, topographic wetness
index (TWI), length of slope (LS), valley depth, distance from roads,
distance from rivers, and geology, were collected. Finally, the maps
were validated using the testing dataset and receiver operating
characteristic (ROC) curve analysis. The findings showed that the
``optimized{''} GMDH model (i.e., using the gray wolf optimizer {[}GWO])
performed better than the standalone GMDH model, during both the
training and testing phase. The accuracy of the GMDH-GWO model in the
training and testing phases was 94\% and 90\%, compared to 85\% and
82\%, respectively, for the standard GMDH model. According to the
GMDH-GWO model, the study area included very low, low, moderate, high,
and very high landslide susceptibility areas, with proportions of
14.89\%, 10.57\%, 15.00\%, 35.12\%, and 24.43\%, respectively.</t>
  </si>
  <si>
    <t xml:space="preserve">renata.idalgo</t>
  </si>
  <si>
    <t xml:space="preserve">Unclassified</t>
  </si>
  <si>
    <t xml:space="preserve">10.1681/ASN.2019070715</t>
  </si>
  <si>
    <t xml:space="preserve">Burnout and Emotional Well-Being among Nephrology Fellows: A National
Online Survey</t>
  </si>
  <si>
    <t xml:space="preserve">Agrawal, Varun and Plantinga, Laura and Abdel-Kader, Khaled and Pivert,
Kurtis and Provenzano, Anthony and Soman, Sandeep and Choi, Michael J.
and Jaar, Bernard G.</t>
  </si>
  <si>
    <t xml:space="preserve">JOURNAL OF THE AMERICAN SOCIETY OF NEPHROLOGY</t>
  </si>
  <si>
    <t xml:space="preserve">675-685</t>
  </si>
  <si>
    <t xml:space="preserve">31</t>
  </si>
  <si>
    <t xml:space="preserve">Background Physician burnout and emotional distress are associated with
work dissatisfaction and provision of suboptimal patient care. Little is
known about burnout among nephrology fellows.
Methods Validated items on burnout, depressive symptoms, and well being
were included in the American Society of Nephrology annual survey
emailed to US nephrology fellows in May to June 2018. Burnout was
defined as an affirmative response to two single-item questions of
experiencing emotional exhaustion or depersonalization.
Results Responses from 347 of 808 eligible first- and second-year adult
nephrology fellows were examined (response rate=42.9\%). Most fellows
were aged 30-34 years (56.8\%), male (62.0\%), married or partnered
(72.6\%), international medical graduates (62.5\%), and pursuing a
clinical nephrology fellowship (87.0\%). Emotional exhaustion and
depersonalization were reported by 28.0\% and 14.4\% of the fellows,
respectively, with an overall burnout prevalence of 30.0\%. Most fellows
indicated having strong program leadership (75.2\%), positive work-life
balance (69.2\%), presence of social support (89.3\%), and career
satisfaction (73.2\%); 44.7\% reported a disruptive work environment and
35.4\% reported depressive symptoms. Multivariable logistic regression
revealed a statistically significant association between female gender
(odds ratio {[}OR], 1.90; 95\% confidence interval {[}95\% CI], 1.09 to
3.32), poor work-life balance (OR, 3.97; 95\% CI, 2.22 to 7.07), or a
disruptive work environment (OR, 2.63; 95\% CI, 1.48 to 4.66) and
burnout.
Conclusions About one third of US nephrology fellows surveyed reported
experiencing burnout and depressive symptoms. Further exploration of
burnout- especially that reported by female physicians, as well as
burnout associated with poor work-life balance or a disruptive work
environment-is warranted to develop targeted efforts that may enhance
the educational experience and emotional well being of nephrology
fellows.</t>
  </si>
  <si>
    <t xml:space="preserve">1046-6673</t>
  </si>
  <si>
    <t xml:space="preserve">10.1111/1467-8500.12642</t>
  </si>
  <si>
    <t xml:space="preserve">Collaboration risk, vulnerability, and resource sharing in disaster
management networks</t>
  </si>
  <si>
    <t xml:space="preserve">Song, Minsun and Hwang, Joungyoon and Seo, Inseok</t>
  </si>
  <si>
    <t xml:space="preserve">AUSTRALIAN JOURNAL OF PUBLIC ADMINISTRATION</t>
  </si>
  <si>
    <t xml:space="preserve">2025</t>
  </si>
  <si>
    <t xml:space="preserve">48-68</t>
  </si>
  <si>
    <t xml:space="preserve">84</t>
  </si>
  <si>
    <t xml:space="preserve">Local governments have the authority to implement emergency management
and are the primary responders in emergencies. They are strategically
positioned to lead the charge in disaster response. Similar to other
wicked problems, disasters require comprehensive and complicated
responses. Local emergency management networks facilitate the exchange
of information and resources between local entities and their
collaborating partners. Successful collaboration across local
governments is imperative in unexpected and urgent incidents. This paper
applies the institutional collective action (ICA) framework to
investigate the effects of relational risk and vulnerability on the
formation of networks. The relational risk perceived by each
collaborative organisation and the vulnerability of the community are
crucial factors in the establishment and maintenance of collaborative
networks. In addition, the need for resource exchange also affects the
formation of networks. Logistic regression estimates the effect of
collaboration risk and vulnerability on network formation using data
from the 2015 Seoul EM survey. The findings confirm that the perceived
collaboration risk negatively influences the establishment of
collaborative ties in networks, while the perceived vulnerability level
positively affects the arrangement of collaborative networks. In
addition, the respondent's need for resource exchange increases when
building networks. These results imply that relieving the relational
risk levels is important for facilitating inter-organisational
collaboration. Furthermore, the actors' assessments of the vulnerability
of the community influence their willingness to join networks to relieve
external uncertainty and susceptibility. Lastly, organisations'
give-and-take relationships on information sharing and physical resource
transmission have the potential to stimulate the establishment of
collaborative networks.Points for practitioners Sustainable
interconnectedness among functionally and horizontally fragmented
organisations is crucial for dealing with disasters efficiently, but it
does not come solely from emergency management planning itself.
Understanding the risk mechanism embedded in an interdependent
relationship should increase the potential benefits of a successful
response. The degree of vulnerability in a community affects the level
of risk perception when collaborating with other organisations. Beyond
the internal capacity or assessment of their organisation, how they view
their community in general influences their decision-making differently
when it comes to forging inter-relational collaboration. Resource
sharing in a timely manner is crucial during disasters. Each
organisation has different negotiating powers and needs to consider
building interdependent relationships.</t>
  </si>
  <si>
    <t xml:space="preserve">0313-6647</t>
  </si>
  <si>
    <t xml:space="preserve">10.1109/TWC.2019.2955647</t>
  </si>
  <si>
    <t xml:space="preserve">Massive MIMO-NOMA Networks With Successive Sub-Array Activation</t>
  </si>
  <si>
    <t xml:space="preserve">de Sena, Arthur Sousa and da Costa, Daniel Benevides and Ding, Zhiguo
and Nardelli, Pedro H. J. and Dias, Ugo Silva and Papadias, Constantinos
B.</t>
  </si>
  <si>
    <t xml:space="preserve">IEEE TRANSACTIONS ON WIRELESS COMMUNICATIONS</t>
  </si>
  <si>
    <t xml:space="preserve">1622-1635</t>
  </si>
  <si>
    <t xml:space="preserve">19</t>
  </si>
  <si>
    <t xml:space="preserve">In this paper, we propose a novel successive sub-array activation (SSAA)
diversity scheme for a massive multiple-input multiple-output (MIMO)
system in combination with non-orthogonal multiple access (NOMA).
Considering a single-cell multi-cluster downlink scenario, where the
base station (BS) sends redundant symbols through multiple transmit
sub-arrays to multi-antenna receivers, a low-complexity two-stage
beamformer, that is constructed based only on the long-term channel
statistical information, is proposed. An in-depth analytical analysis is
carried out, in which an exact closed-form expression for the outage
probability is derived. A high signal-to-noise ratio (SNR) outage
approximation is obtained and the system diversity order is determined.
The ergodic sum-rate is also investigated, in which a closed-form
solution is evaluated considering a particular case. Numerical and
simulation results are provided to validate the analytical analysis and
to demonstrate the performance superiority of the proposed SSAA scheme.
For example, our results show that the proposed system operating with
SSAA outperforms conventional full array massive MIMO setups.</t>
  </si>
  <si>
    <t xml:space="preserve">1536-1276</t>
  </si>
  <si>
    <t xml:space="preserve">10.17573/cepar.2023.2.01</t>
  </si>
  <si>
    <t xml:space="preserve">Selflessness: An International Comparative Analysis of a Much-Needed
Public Value</t>
  </si>
  <si>
    <t xml:space="preserve">Andrews, Christina W. and de Vries, Michiel S.</t>
  </si>
  <si>
    <t xml:space="preserve">CENTRAL EUROPEAN PUBLIC ADMINISTRATION REVIEW</t>
  </si>
  <si>
    <t xml:space="preserve">2023</t>
  </si>
  <si>
    <t xml:space="preserve">7-28</t>
  </si>
  <si>
    <t xml:space="preserve">21</t>
  </si>
  <si>
    <t xml:space="preserve">The purpose of this paper is to investigate how selflessness is to be
measured and how it is to be explained.Adopting an innovative approach
to measure selflessness, we assess its prevalence in different regions
across the world. We also investigate the factors that explain its
emergence and how they interact in predicting it. The level of
selflessness differs significantly across the world. Consider- ing the
factors predicting it, we find that the likelihood of an individual
exhibiting selflessness largely depends on the region they live in. Work
-place also plays a crucial role - in OECD countries, working in the
public sector increases the propensity for selflessness, but it has the
opposite effect in Africa. The research design involves a multivariate
analysis of data from the World Values Survey using both
straight-forward regression analyses and binary logistic regression.The
main findings show that the impact of factors traditionally consid- ered
important, such as religious affiliation and employment in the pub- lic,
private, or not-for-profit sectors, varies across regions. These
region-specific interaction effects are seen, for instance, in the
influence of one's workplace on their propensity for selflessness.
Public sector employees are significantly more likely to be selfless
than their private sector counterparts. However, while working in the
public sector increases the likeli-hood of being selfless in OECD
countries, this relationship is reversed in Africa.In previous academic
studies, little attention was paid to such interaction effects and the
impacts of religious affiliation, public sector employment, gender, etc.
were assumed to be stable all over the world. This study shows
otherwise.As per practical implications, the results of our analyses
suggest that re- search on values needs to be contextualized. This is
particularly important when research aims at offering advice to
practitioners. Our investigation has shown that the same factors that
enhance selflessness in one part of the world may decrease its presence
in other regions. A one-size-Fits-all approach is therefore not
adequate.</t>
  </si>
  <si>
    <t xml:space="preserve">2591-2240</t>
  </si>
  <si>
    <t xml:space="preserve">10.1109/TASLP.2024.3490375</t>
  </si>
  <si>
    <t xml:space="preserve">Cross-Document Distillation via Graph-Based Summarization of Extracted
Essential Knowledge</t>
  </si>
  <si>
    <t xml:space="preserve">Ragazzi, Luca and Moro, Gianluca and Valgimigli, Lorenzo and Fiorani,
Riccardo</t>
  </si>
  <si>
    <t xml:space="preserve">IEEE TRANSACTIONS ON AUDIO SPEECH AND LANGUAGE PROCESSING</t>
  </si>
  <si>
    <t xml:space="preserve">518-527</t>
  </si>
  <si>
    <t xml:space="preserve">33</t>
  </si>
  <si>
    <t xml:space="preserve">The Abstractive multi-document summarization aims to generate a
comprehensive summary that encapsulates crucial content derived from
multiple input documents. Despite the proficiency exhibited by language
models in text summarization, challenges persist in capturing and
aggregating salient information dispersed across a cluster of lengthy
sources. To accommodate more input, existing solutions prioritize sparse
attention mechanisms, relying on sequence truncation without
incorporating graph-based modeling of multiple semantic units to locate
essential facets. Furthermore, the limited availability of training
examples adversely impacts performance, thereby compromising
summarization quality in real-world few-shot scenarios. In this paper,
we present G-Seek-2, a graph-enhanced approach designed to distill
multiple topic-related documents by pinpointing and processing solely
the pertinent information. We use a heterogeneous graph to model the
input cluster, interconnecting various encoded entities via informative
semantic edges. Then, a graph neural network locates the most salient
sentences that are provided to a language model to generate the summary.
We extensively evaluate G-Seek-2 across seven datasets spanning various
domains-including news articles, lawsuits, government reports, and
scientific texts-under few-shot settings with a limited training sample
size of only 100 examples. The experimental findings demonstrate that
our model consistently outperforms advanced summarization baselines,
achieving improvements as measured by syntactic and semantic metrics.</t>
  </si>
  <si>
    <t xml:space="preserve">1558-7916</t>
  </si>
  <si>
    <t xml:space="preserve">10.21003/ea.V187-05</t>
  </si>
  <si>
    <t xml:space="preserve">Digital modernization of Kazakhstan's economy in the context of global
trends</t>
  </si>
  <si>
    <t xml:space="preserve">Sembekov, Amir and Tazhbayev, Nurlan and Ulakov, Nazar and Tatiyeva,
Galiya and Budeshov, Yeraly</t>
  </si>
  <si>
    <t xml:space="preserve">ECONOMIC ANNALS-XXI</t>
  </si>
  <si>
    <t xml:space="preserve">2021</t>
  </si>
  <si>
    <t xml:space="preserve">51-62</t>
  </si>
  <si>
    <t xml:space="preserve">187</t>
  </si>
  <si>
    <t xml:space="preserve">An academic interest in the topic of digital economy is caused by the
ever increasing digital technology possibilities as a new production
factor. In digital production, added value is obtained as a result of
information procession using digital technology, the final products of
which are new products and services. Digital economy contributes to the
rethinking of existing economic relations and formation of new pure
digital economy sectors as the basis for a new information economy.
In this paper, we analyze theoretical aspects of the evolution of the
``digital economy{''} concept; examine various scientific and expert
opinions and views on current issues. The authors' approach to the
definition of ``digital economy{''} concept follows from the economic
theory of ``productive forces and production relations,{''} and is based
on the premise of ``new production relations{''}.
This paper critically rethinks the state of digitalization in
Kazakhstan, the implementation of the Digital Kazakhstan Program, which
really showed the impact of the 2019-2020 coronavirus pandemic on
digitalization, especially within healthcare, education, and public
administration.
The results of the study suggest that at present, digital knowledge and
digital literacy skills are becoming an urgent need for most citizens to
improve their efficiency of work and the employee qualification. A
comparative analysis of the digital economy's development level across
leading and developing countries has shown a number of significant
factors that hinder digitalization in Kazakhstan, such as the lack of a
fullfledged digital infrastructure (IT capacity, limited technological
capabilities, etc.).
As a result of the study, we have determined a lag in both
implementation of digital communication technologies and development of
digital business in Kazakhstan. Simulation results show that the
effective digital economy development in Kazakhstan requires ensuring a
positive dynamics of such key digital growth indicators, as the
availability of digital communication technologies and the volumes of
digital business, which have a positive correlation with the development
of digital literacy, and the level of e-government.
Mathematical methods we used in writing this paper have allowed us to
develop a predictive model of the digital economy development in
Kazakhstan in the medium term. We have made specific conclusions and
recommendations for the development of the digital economy in Kazakhstan
for the near future.</t>
  </si>
  <si>
    <t xml:space="preserve">1728-6220</t>
  </si>
  <si>
    <t xml:space="preserve">10.1177/15396754241238481</t>
  </si>
  <si>
    <t xml:space="preserve">Targeting performance of Dibao program in China: An empirical study
based on the 2020 China Family Panel Studies</t>
  </si>
  <si>
    <t xml:space="preserve">Yuan, Dinghuan and Fu, Yang and Zhou, Wangyue and Zhang, Mengjiao</t>
  </si>
  <si>
    <t xml:space="preserve">CHINESE PUBLIC ADMINISTRATION REVIEW</t>
  </si>
  <si>
    <t xml:space="preserve">2024</t>
  </si>
  <si>
    <t xml:space="preserve">150-159</t>
  </si>
  <si>
    <t xml:space="preserve">15</t>
  </si>
  <si>
    <t xml:space="preserve">The rural minimum living security (Dibao) Program is regarded as an
essential means to alleviating absolute poverty in rural areas. This
study uses logistic regression to identify the influencing factors for
the distribution of Dibao subsidies based on the CFPS 2020 database
covering 28 provinces in China. Then, we categorize the sample into four
types of households to further analyze the targeting performance of
Dibao program with the method of multiple logit regression. The results
reveal that the living standards of households, such as public
facilities, drinking water, cooking fuel, housing value, and assets can
impact the distribution and targeting performance of Dibao subsidies.
Having educational burdens can significantly increase the probability of
being covered by Dibao program for non-low-income households. Large
family-size households that are involved in agricultural-related work
and use electricity or other fuels for cooking are more likely to
receive Dibao subsidies. When compared with the eastern region,
households in the western region are more likely to gain Dibao
subsidies. The results of propensity scores reveal that the contemporary
mismatch of the rural minimum living security system has been
overestimated in many research by simply treating non-low-income
households that receive Dibao. However, the inclusionary targeting
errors are still high (76\%), which might indicate that there are still
shortcomings in the targeting mechanism for the rural minimum
subsistence allowance system. The research findings generate useful
implications for policymakers to improve the accuracy in allocating
rural Dibao subsidies.</t>
  </si>
  <si>
    <t xml:space="preserve">1539-6754</t>
  </si>
  <si>
    <t xml:space="preserve">10.1108/PAP-08-2022-0102</t>
  </si>
  <si>
    <t xml:space="preserve">An analysis of students' satisfaction with distance learning in Moroccan
universities during the COVID-19 pandemic</t>
  </si>
  <si>
    <t xml:space="preserve">Zouiri, Lahboub and Kinani, Fatima Ezzahra</t>
  </si>
  <si>
    <t xml:space="preserve">PUBLIC ADMINISTRATION AND POLICY-AN ASIA-PACIFIC JOURNAL</t>
  </si>
  <si>
    <t xml:space="preserve">2022</t>
  </si>
  <si>
    <t xml:space="preserve">293-309</t>
  </si>
  <si>
    <t xml:space="preserve">25</t>
  </si>
  <si>
    <t xml:space="preserve">PurposeIn Morocco, universities have opted for online courses as a
national effort to contain the coronavirus since the early stage. This
article aims to analyze university students' satisfaction with their
distance learning experience during the COVID-19
pandemic.Design/methodology/approachThis article is based on the
statistical analysis of a survey conducted in 2020 at the national level
among 800 university students from all disciplines enrolled in open
access and regulated access institutions in Morocco. Econometrically,
the authors used the ordinal logistic regression model after checking
several conditions justifying its use.FindingsFindings from analysis
reveal that students lacking basic computer skills have a negative
perception of this new mode of learning. The results also show a certain
sensitivity of the students to the way in which the courses are taught.
The satisfaction of the learners largely depends on the duration of the
courses, the interactivity, and the teaching methods adopted. In
designing, developing, and delivering distance education courses,
students' needs should be taken care of.Originality/valueThis article
suggests that for public policies, professional training for teachers
should equip them with the pedagogical skills so that they can adjust
their teaching according to students' levels. Training in digital tools
must also be provided to bridge the digital divide and accelerate
positive change and adaptation to this new mode of training. In
addition, this article highlights the role of interactivity in
increasing adaptation to distance learning.</t>
  </si>
  <si>
    <t xml:space="preserve">1727-2645</t>
  </si>
  <si>
    <t xml:space="preserve">10.1111/padm.12971</t>
  </si>
  <si>
    <t xml:space="preserve">Modeling political mimetic isomorphism versus economic and quality
factors in local government privatizations</t>
  </si>
  <si>
    <t xml:space="preserve">Campos-Alba, Cristina M. and Chica-Olmo, Jorge and Perez-Lopez, Gemma
and Zafra-Gomez, Jose L.</t>
  </si>
  <si>
    <t xml:space="preserve">PUBLIC ADMINISTRATION</t>
  </si>
  <si>
    <t xml:space="preserve">1178-1209</t>
  </si>
  <si>
    <t xml:space="preserve">102</t>
  </si>
  <si>
    <t xml:space="preserve">Numerous studies have considered the economic impact and political
influence of privatization. However, the theoretical approaches
previously applied to model privatization, whether economic or
political, have not obtained robust results. To address this question,
we present a new political approach, based on mimetic isomorphism, which
enables us to more accurately define the relationship between
privatization, political theory and economic aspects. This new focus,
termed political mimetic isomorphism, hypothesizes that the
privatization of public services is influenced by an imitation effect
between neighboring municipalities that share a common political
ideology. In our study, this approach is applied, using geostatistical
tools and logistic regression analysis with spatial variables, to a
sample of municipalities that privatized their water and/or waste
collection services during the period 2014-2019. The results obtained
demonstrate the validity of the theoretical model of political mimetic
isomorphism and show that this factor exerts a stronger influence on
privatization than certain economic variables.
Son numerosos los estudios que han considerado el impacto economico y
politico sobre la decision de privatizacion. Sin embargo, los enfoques
teoricos aplicados anteriormente a los modelos de privatizacion, tanto
economicos como politicos, no proporcionan unos resultados concluyentes.
Para abordar esta cuestion, en este trabajo se presenta un nuevo enfoque
teorico en el que enmarcar las decisiones de privatizacion, basado en el
isomorfismo mimetico, el cual permite definir con mayor precision las
relaciones existentes entre la privatizacion, la teoria politica y el
ambito economico. Este nuevo enfoque, denominado Isomorfismo Mimetico
Politico, plantea la hipotesis de que la privatizacion de los servicios
publicos esta influenciada por un efecto de imitacion entre municipios
vecinos que comparten una ideologia politica. Para abordar este enfoque
se han aplicado herramientas geoestadisticas y modelos espaciales
econometricos a una muestra de municipios espanoles que han privatizado
sus servicios de agua o basura durante el periodo 2014-2019. Los
resultados obtenidos demuestran la validez del modelo teorico del
Isomorfismo Mimetico Politico, y muestran que este factor ejerce sobre
la privatizacion una mayor influencia que ciertas variables economicas.</t>
  </si>
  <si>
    <t xml:space="preserve">0033-3298</t>
  </si>
  <si>
    <t xml:space="preserve">10.17573/cepar.2021.2.06</t>
  </si>
  <si>
    <t xml:space="preserve">What Factors Influence the Survival of Subsidised Start-ups for the
Unemployed in Slovakia?</t>
  </si>
  <si>
    <t xml:space="preserve">Pisar, Peter and Mertinkova, Alexandra and Sipikal, Miroslav</t>
  </si>
  <si>
    <t xml:space="preserve">109-130</t>
  </si>
  <si>
    <t xml:space="preserve">Purpose: The aim of the paper is to analyse the factors of
sustainability of the public policy subsidising start-ups for the
unemployed in Slovakia.
Design/Methodology/Approach: The analysis assesses the sustainability of
subsidies in the period 2012-2016 based on data provided by the Ministry
of Labour and Social Affairs. Logistic regression was used to identify
the key factors.
Findings: Research shows that in times of economic growth, policies to
support the self-employment of the unemployed are a particularly
effective form of active labour market policy, especially in the more
developed regions. On the contrary, when serving as a business support
tool, they lead to very low survival rates of the subsidised companies
compared to results of other studies. In terms of factors affecting this
sustainability, the length of unemployment, the amount of support, as
well as regional characteristics emerge as the most significant.
Practical implications: The results allow for a better definition of the
conditions for providing subsidies to the unemployed to start a business
in the future, while also showing that this instrument leads to
employment retention rather than to the promotion of entrepreneurial
activities.
Originality/value: The research was carried out under specific
conditions that had been little explored so far. The policy was
evaluated at a time of strong economic growth accompanied by a
significant reduction in unemployment. Also worth noting is that it was
carried out in a country with some of the most pronounced regional
disparities, which made it possible to compare the impact of the policy
in different starting conditions.</t>
  </si>
  <si>
    <t xml:space="preserve">10.1371/journal.pone.0272637</t>
  </si>
  <si>
    <t xml:space="preserve">A hybrid model integrating long short-term memory with adaptive genetic
algorithm based on individual ranking for stock index prediction</t>
  </si>
  <si>
    <t xml:space="preserve">Zeng, Xiaohua and Cai, Jieping and Liang, Changzhou and Yuan, Chiping</t>
  </si>
  <si>
    <t xml:space="preserve">PLOS ONE</t>
  </si>
  <si>
    <t xml:space="preserve">17</t>
  </si>
  <si>
    <t xml:space="preserve">Modeling and forecasting stock prices have been important financial
research topics in academia. This study seeks to determine whether
improvements can be achieved by forecasting a stock index using a hybrid
model and incorporating financial variables. We extend the literature on
stock market forecasting by applying a hybrid model that combines
wavelet transform (WT), long short-term memory (LSTM), and an adaptive
genetic algorithm (AGA) based on individual ranking to predict stock
indices for the Dow Jones Industrial Average (DJIA) index of the New
York Stock Exchange, Standard \&amp; Poor's 500 (S\&amp;P 500) index, Nikkei 225
index of Tokyo, Hang Seng Index of Hong Kong market, CSI300 index of
Chinese mainland stock market, and NIFTY50 index of India. The results
indicate an overall improvement in forecasting of the stock index using
the AGA-LSTM model compared to the benchmark models. The evaluation
indicators prove that this model has a higher prediction accuracy when
forecasting six stock indices.</t>
  </si>
  <si>
    <t xml:space="preserve">10.24136/oc.2021.025</t>
  </si>
  <si>
    <t xml:space="preserve">What affects employment by NGOs? Counteraction to precarious employment
in the Polish non-profit sector in the perspective of COVID-19 pandemic
crises</t>
  </si>
  <si>
    <t xml:space="preserve">Mikolajczak, Pawel</t>
  </si>
  <si>
    <t xml:space="preserve">OECONOMIA COPERNICANA</t>
  </si>
  <si>
    <t xml:space="preserve">761-788</t>
  </si>
  <si>
    <t xml:space="preserve">12</t>
  </si>
  <si>
    <t xml:space="preserve">Research background: The precarious employment in non-governmental
organizations has not been the subject of thorough scientific
considerations so far. Meanwhile, the dominance of flexible forms of
employment in an organization evokes a sense of instability, insecurity
and uncertainty among employees. It weakens the relationship between
staff and the organization, which, by not providing employees with
prospects for permanent employment, creates a threat to its own
development. The COVID-19 pandemic is reinforcing these fears as the
situation in the labour market continues to deteriorate.
Purpose of the article: The purpose of this study is to identify the
factors affecting NGOs employment of contract employees, as a key
condition for crowding out precarious employment.
Methods: Logistic regression analysis was conducted based on a national
representative survey of 1500 Polish NGOs.
Findings \&amp; value added: Its results indicate that NGOs are increasing
the employment of contract staff in order to cope with the excessive
bureaucracy of public administration. A stimulating impact on employment
is also provided by difficulties in maintaining good staff and
volunteers, as well as when there is no sense of security in running an
organization. In turn, the lack of people ready to selflessly get
involved in an organization's activities, as well as difficulties in
accessing premises appropriate to NGOs both reduce the desire among
staff to be employed full-time. The monitoring of precarious employment
(PE) in NGOs is of key importance in the shaping and effectiveness of
national policies aimed at improving the living standards of society as
a whole. NGOs are an important element, as they fill the gaps remaining
in the implementation of such policies. In the long term, improving the
quality of full-time employment in such entities by reducing the
barriers to their activity will increase their potential for fulfilling
their social mission. To date, such barriers and their relation to
employment have not been considered in research literature. However, a
considerable proportion of employees in the Polish NGO sector may join
the ranks of those excluded from employment and deprived of income due
to the crisis on the job market caused by the COVID-19 pandemic. This
article contributes to the existing literature and practice by
identifying the influence of wide spectrum of barriers of NGOs activity
on permanent employment.</t>
  </si>
  <si>
    <t xml:space="preserve">2083-1277</t>
  </si>
  <si>
    <t xml:space="preserve">10.17573/cepar.2023.2.02</t>
  </si>
  <si>
    <t xml:space="preserve">Business' Attitudes Towards Corruption in Selected Central European
Countries</t>
  </si>
  <si>
    <t xml:space="preserve">Vretenar, Nenad and Filipas, Ana Marija and Bris, Martina</t>
  </si>
  <si>
    <t xml:space="preserve">29-52</t>
  </si>
  <si>
    <t xml:space="preserve">Purpose: Corruption is perceived as a widespread problem throughout the
world, including in Central European countries. In terms of corruption,
these countries still lag behind the leading EU countries (as indicated
by the 2023 Worldwide Governance Indicators). As corruption itself is
very difficult to measure, the perception of corruption is often used as
a proxy. The aim of this paper is to analyse attitudes towards
corruption in selected Central European countries and to draw
conclusions on the factors influencing these perceptions. Based on the
assumption that the difference between de jure and de facto transparency
matters, we se- lected Czechia, Hungary, and Poland as countries with
small differences between these two dimensions of transparency, and
Croatia, Slovakia, and Slovenia as countries with large differences.
Design/Methodology/Approach: Using Eurobarometer data, we applied
logistic regression to analyse attitudes towards corruption in the two
groups of countries distinguished by differences in de jure and de facto
transparency. Each group, consisting of three Central European
countries, was used to create a model, i.e., Model 1 and Model 2, with a
total number of observations of 901 and 902, respectively. Both models
displayed adequate fit indices and enabled predictions that allowed us
to draw conclu- sions. All respondents were business representatives
with decision -making responsibilities in their companies, ensuring that
the results reflect company perceptions rather than those of the general
public. Findings: Attitudes towards corruption in the countries studied
are related to perceptions of patronage and nepotism in business,
perceptions of corruption in public procurement, perceived links between
politics and business, and attitudes towards tax rates. In the group
where there is little difference between de jure and de facto
transparency levels, business attitudes towards corruption are also
associated with perceptions of adequacy of infrastructure and complexity
of administrative procedures. In the countries where these differences
are substantial, attitudes towards corruption are related to perceptions
of problems arising from frequent changes in the law, problems with debt
collection, and differences in views regarding the severity of bribery
depending on the value of the bribe. Academic contribution to the field:
This research provides a better understanding of the factors influencing
the perception of corruption in Central European countries from a
business perspective. In doing so, it introduces a methodology that is
well-suited for the analysis of survey-collected data, especially since
it allows the dependent variable to be categorical. Moreover, by using
data from the Transparency Index to differentiate countries, the study
has the potential to stimulate further theoretical and empirical
research into the relationship between corruption and transparency.
Lastly, by linking companies' perceived problems to overall perceptions
of corruption, this paper helps to identify the areas within the studied
countries where pockets of corruption are most likely to exist.
Originality/Value: Previous research has found that corruption tends to
occur when the gap between de facto and de jure transparency is larger.
This research demonstrates that the size of this gap can also be
successfully used to achieve a better understanding of the factors
influencing at- titudes towards corruption.
Therefore, this paper employs the difference between de jure and de
facto transparency as a categorisation criterion to analyse the factors
influencing the perception of corruption. This cat- egorisation approach
enabled the development of two separate logistic regression models with
high predictive power.</t>
  </si>
  <si>
    <t xml:space="preserve">10.1038/s41598-024-72007-9</t>
  </si>
  <si>
    <t xml:space="preserve">Central obesity and associated factors among public service employees in
Adama Town in Ethiopia</t>
  </si>
  <si>
    <t xml:space="preserve">Deybasso, Haji Aman and Geda, Yoseph Degaga and Gebaba, Ebrahim Mohammed</t>
  </si>
  <si>
    <t xml:space="preserve">SCIENTIFIC REPORTS</t>
  </si>
  <si>
    <t xml:space="preserve">14</t>
  </si>
  <si>
    <t xml:space="preserve">The prevalence of obesity is rapidly increasing, contributing to 678
million obese adults and rapidly increasing in lower-income countries.
This study assessed the magnitude of central obesity and associated
factors among public service office employees in Adama Town in the
Oromia Regional State in Ethiopia. An institutional-based
cross-sectional study was conducted from January 1 to February 26, 2020,
among 590 public service employees. The data were collected by using
interviewer-administered questionnaires and anthropometric measurements.
The data were coded, entered, cleaned, and entered into Epi Info version
7, and subsequently exported to SPSS version 26 for statistical
analysis. Binary logistic regression was used to check the associations
between the explanatory and outcome variables. The adjusted odds ratio
at a 95\% confidence interval was used to estimate the strength of
associations. A P value &lt; 0.05 indicated statistical significance. The
overall prevalence of central obesity among public service office
employees was 24.2\% (95\% CI 20.9, 27.8). In a stratified analysis, the
prevalence of central obesity was 29.9\% in male and 14.9\% in female
employees. The multivariate analysis showed that using motorized
transportation (AOR = 2.20, 95\% CI 1.110, 4.385), eating food out of
the home (AOR = 1.76, 95\% CI 1.107, 2.800), drinking alcohol (AOR =
1.85, 95\% CI 1.104, 3.128), being aged 33-42 years (AOR = 3.83, 95\% CI
1.964, 7.472), 43-52 years (AOR = 4.34, 95\% CI 2.151, 8.765) and 53
years and above (AOR = 10.33, 95\% CI 3.783, 28.242), not engaging in
moderate physical activity (AOR = 2.32, 95\% CI 1.484, 3.631) and having
a chronic illness (AOR = 1.97, 95\% CI 1.177, 3.316) were statistically
associated with central obesity among public service office employees in
the study area. Nearly 25\% of public service employees in the town had
central obesity, which is a risk factor for metabolic syndromes. Mode of
transportation, eating food out of home, drinking alcohol, age, level of
physical activity, and presence of chronic illnesses were found to be
independent predictors of central obesity. The public administration in
the town should design a feasible preventive strategy to reduce the
burden of obesity among public service employees in the study setting.</t>
  </si>
  <si>
    <t xml:space="preserve">2045-2322</t>
  </si>
  <si>
    <t xml:space="preserve">10.4018/IJPADA.20201001.oa2</t>
  </si>
  <si>
    <t xml:space="preserve">Agency vs. Stewardship Theory in Local Government Contracted Mobile
Apps: Analysis of Survey Data on User Satisfaction in China</t>
  </si>
  <si>
    <t xml:space="preserve">Perlman, Bruce J. and Reddick, Christopher G. and Zheng, Yueping</t>
  </si>
  <si>
    <t xml:space="preserve">INTERNATIONAL JOURNAL OF PUBLIC ADMINISTRATION IN THE DIGITAL AGE</t>
  </si>
  <si>
    <t xml:space="preserve">16-34</t>
  </si>
  <si>
    <t xml:space="preserve">7</t>
  </si>
  <si>
    <t xml:space="preserve">This paper examines citizen satisfaction levels with local government
contracted mobile platforms and applies two theories of the contracting
relationship to them: principal-agent and stewardship theory. It uses
survey data to compare citizen satisfaction factors for mobile phone
applications (apps) contracted by Chinese local governments. It looks at
contracting out, a key element of privatization, from a unique
perspective. Most research on government contracting focuses on cost and
quality in service delivery. This research looks at citizen satisfaction
with contracted mobile platforms. Ordered logistic regression analysis
is used on data from a user survey of local government contracted mobile
apps in 30 cities in China. The study found that the strongest
predictors of contracted mobile apps satisfaction were usability,
overall app satisfaction, and trust, supporting the stewardship theory.
The results challenge existing research showing that citizen
satisfaction is influenced more by openness and trust than by cost, at
least in mobile apps.</t>
  </si>
  <si>
    <t xml:space="preserve">2334-4520</t>
  </si>
  <si>
    <t xml:space="preserve">10.1111/1467-8500.12662</t>
  </si>
  <si>
    <t xml:space="preserve">Hybrid governance and intersectional discrimination: An examination of
women's experiences in South Africa</t>
  </si>
  <si>
    <t xml:space="preserve">van Dijk, Gerda and Mangai, Mary S.</t>
  </si>
  <si>
    <t xml:space="preserve">339-361</t>
  </si>
  <si>
    <t xml:space="preserve">This research investigates the lived experiences of women in South
Africa, focusing on the concept of hybrid governance and intersectional
discrimination. Hybrid governance denotes a blend of modern and
traditional governance structures that coexist in many post-colonial
societies, including South Africa. Intersectional discrimination
recognises that individuals face layers of discrimination simultaneously
influenced by intersecting identities like race, gender, class, and
ethnicity. This study utilised quantitative analysis and desktop
research methods. The researchers employed theoretical and operational
parameters to conduct a logistic regression analysis using data from the
2018/2019 Governance, Public Safety and Justice Survey (GPSJS) conducted
by Statistics South Africa. The analysis aims to investigate how hybrid
governance structures impact women's lives and the interconnectedness
among forms of discrimination they encounter. The results shed light on
the power dynamics, representation challenges, and discriminatory
practices within the realm of hybrid governance. Women's experiences
showcase how patriarchal norms, racial disparities, and socio-economic
factors intersect to heighten discrimination levels and constrain
women's autonomy. Additionally, the study emphasises the significance of
recognising and addressing intersectionality as a framework for
comprehending and responding to the multi-faceted challenges faced by
women in South Africa.</t>
  </si>
  <si>
    <t xml:space="preserve">10.1108/IJPSM-02-2023-0055</t>
  </si>
  <si>
    <t xml:space="preserve">Corruption spreads: understanding interorganizational corruption
contagion in municipal governments</t>
  </si>
  <si>
    <t xml:space="preserve">Monteduro, Fabio and D'Onza, Giuseppe and Mussari, Riccardo</t>
  </si>
  <si>
    <t xml:space="preserve">INTERNATIONAL JOURNAL OF PUBLIC SECTOR MANAGEMENT</t>
  </si>
  <si>
    <t xml:space="preserve">108-123</t>
  </si>
  <si>
    <t xml:space="preserve">37</t>
  </si>
  <si>
    <t xml:space="preserve">PurposeCorruption is a major social problem, and scholars have devoted
considerable attention to this phenomenon. However, less attention has
been paid to how corruption spreads among organizations and what factors
can make its spread more likely. This study aims to fill the gap by
modelling corruption as an interorganizational
contagion.Design/methodology/approachThe authors used social contagion
theory to model corruption as an interorganizational contagion,
influenced by the susceptibility of organizations and the strength of
contagion sources. The study analysed 736 medium and large Italian
municipalities over a five-year period, with 3,146 observations
(excluding missing data). The authors conducted a longitudinal analysis
using panel logistic regression techniques and performed robustness and
endogeneity checks through a dynamic panel data model.FindingsThe
authors found that municipalities with a higher percentage of corrupt
neighbouring municipalities were more likely to experience corruption.
The probability of experiencing corruption was also significantly higher
for municipalities with weaker organizational resistance to corruption
contagion.Originality/valuePrevious studies have not clearly explained
the organizational mechanisms behind the spread of corruption at the
interorganizational level. The study suggests that corruption contagion
at the municipal level occurs via reduced uncertainty in decision-makers
and is influenced by the prevalence of corruption locally. The spread
can be driven by conscious or unconscious mechanisms. This study
challenges the idea that corruption contagion is immediate and
inevitable. Organizational resistance to corruption can affect the risk
of contagion, highlighting the importance of anti-corruption controls
and ethical systems in preventing it.</t>
  </si>
  <si>
    <t xml:space="preserve">0951-3558</t>
  </si>
  <si>
    <t xml:space="preserve">10.3390/drones9020101</t>
  </si>
  <si>
    <t xml:space="preserve">Assessing Lightweight Folding UAV Reliability Through a Photogrammetric
Case Study: Extracting Urban Village's Buildings Using Object-Based
Image Analysis (OBIA) Method</t>
  </si>
  <si>
    <t xml:space="preserve">Kuang, Junyu and Chen, Yingbiao and Ling, Zhenxiang and Meng, Xianxin
and Chen, Wentao and Zheng, Zihao</t>
  </si>
  <si>
    <t xml:space="preserve">DRONES</t>
  </si>
  <si>
    <t xml:space="preserve">With the rapid advancement of drone technology, modern drones have
achieved high levels of functional integration, alongside structural
improvements that include lightweight, compact designs with foldable
features, greatly enhancing their flexibility and applicability in
photogrammetric applications. Nevertheless, limited research currently
explores data collected by such compact UAVs, and whether they can
balance a small form factor with high data quality remains uncertain. To
address this challenge, this study acquired the remote sensing data of a
peri-urban area using the DJI Mavic 3 Enterprise and applied
Object-Based Image Analysis (OBIA) to extract high-density buildings. It
was found that this drone offers high portability, a low operational
threshold, and minimal regulatory constraints in practical applications,
while its captured imagery provides rich textural details that clearly
depict the complex surface features in urban villages. To assess the
accuracy of the extraction results, the visual comparison between the
segmentation outputs and airborne LiDAR point clouds captured by the DJI
M300 RTK was performed, and classification performance was evaluated
based on confusion matrix metrics. The results indicate that the
boundaries of the segmented objects align well with the building edges
in the LiDAR point cloud. The classification accuracy of the three
selected algorithms exceeded 80\%, with the KNN classifier achieving an
accuracy of 91\% and a Kappa coefficient of 0.87, which robustly
demonstrate the reliability of the UAV data and validate the feasibility
of the proposed approach in complex cases. As a practical case
reference, this study is expected to promote the wider application of
lightweight UAVs across various fields.</t>
  </si>
  <si>
    <t xml:space="preserve">10.3389/fpubh.2023.1303998</t>
  </si>
  <si>
    <t xml:space="preserve">Parental occupations at birth and risk of adult testicular germ cell
tumors in offspring: a French nationwide case-control study</t>
  </si>
  <si>
    <t xml:space="preserve">Paul, Adele and Danjou, Aurelie M. N. and Deygas, Floriane and Guth,
Margot and Coste, Astrid and Lefevre, Marie and Dananche, Brigitte and
Kromhout, Hans and Beranger, Remi and Spinosi, Johan and Perol, Olivia
and Boyle, Helen and Hersant, Christel and Loup-Cabaniols, Vanessa and
Veau, Segolene and Bujan, Louis and Olsson, Ann and Schuz, Joachim and
Fervers, Beatrice and Charbotel, Barbara and ESTIS Study Grp</t>
  </si>
  <si>
    <t xml:space="preserve">FRONTIERS IN PUBLIC HEALTH</t>
  </si>
  <si>
    <t xml:space="preserve">11</t>
  </si>
  <si>
    <t xml:space="preserve">Background Testicular germ cell tumors (TGCT) are the most frequent
cancer in young men in developed countries. Parental occupational
exposures during early-life periods are suspected to increase TGCT risk.
The objective was to estimate the association between parental
occupations at birth and adult TGCT.Methods A case-control study was
conducted, including 454 TGCT cases aged 18-45 from 20 French university
hospitals, matched to 670 controls based on region and year of birth.
Data collected from participants included parental jobs at birth coded
according to the International Standard Classification of
Occupation-1968 and the French nomenclature of activities-1999. Odds
ratios (OR) for TGCT and 95\% confidence intervals (CI) were estimated
using conditional logistic regression, adjusting for TGCT risk
factors.Results Paternal jobs at birth as service workers (OR = 1.98, CI
1.18-3.30), protective service workers (OR = 2.40, CI 1.20-4.81),
transport equipment operators (OR = 1.96, CI 1.14-3.37), specialized
farmers (OR = 2.66, CI 1.03-6.90), and maternal jobs as secondary
education teachers (OR = 2.27, CI 1.09-4.76) or in secondary education
(OR = 2.35, CI 1.13-4.88) were significantly associated with adult TGCT.
The risk of seminoma was increased for the above-mentioned paternal jobs
and that of non-seminomas for public administration and defence;
compulsory social security (OR = 1.99, CI 1.09-3.65); general, economic,
and social administration (OR = 3.21, CI 1.23-8.39) for fathers; and
secondary education teacher (OR = 4.67, CI 1.87-11.67) and secondary
education (OR = 3.50, CI 1.36-9.01) for mothers.Conclusion Some paternal
jobs, such as service workers, transport equipment operators, or
specialized farmers, and maternal jobs in secondary education seem to be
associated with an increased risk of TGCT with specific features
depending on the histological type. These data allow hypotheses to be
put forward for further studies as to the involvement of occupational
exposures in the risk of developing TGCT, such as exposure to
pesticides, solvents, or heavy metals.</t>
  </si>
  <si>
    <t xml:space="preserve">10.3390/buildings14051392</t>
  </si>
  <si>
    <t xml:space="preserve">A Non-Intrusive Method for Lonely Death Prevention Using Occupancy
Detection and an Anomaly Detection Model</t>
  </si>
  <si>
    <t xml:space="preserve">Noh, Seol-Hyun and Moon, Hyeun Jun</t>
  </si>
  <si>
    <t xml:space="preserve">BUILDINGS</t>
  </si>
  <si>
    <t xml:space="preserve">In countries like Japan, Australia, France, Denmark, and South Korea,
the numbers of single-person households and older adults living alone
have been steadily increasing each year, leading to the social issue of
lonely deaths among older adults. Against this backdrop, this study
proposes a method to develop a system for preventing lonely deaths based
on information technology, including the Internet of Things (IoT). IoT
sensor data, which include nine environmental variables such as indoor
temperature, relative humidity, CO2 concentration, fine dust particle
levels, illuminance, total volatile organic compound levels, and
occupancy data collected from passive infrared sensors, provide
empirical evidence so that anomalies can be detected in the behavior
patterns of older adults when they remain in one place for an unusually
long time. Detecting such risky situations for older adults living alone
involves anomaly detection through occupancy monitoring. The data from
occupancy monitoring were analyzed using four classification models,
namely Logistic Regression, k-Nearest Neighbor, Decision Tree, and
Random Forest, with the performance of occupancy detection being
compared across these models. Furthermore, the method proposed in this
study includes data processing for environmental variables to improve
the performance of occupancy detection.</t>
  </si>
  <si>
    <t xml:space="preserve">10.1111/puar.13427</t>
  </si>
  <si>
    <t xml:space="preserve">Who Joins a Forum-And Who Does Not?-Evaluating Drivers of Forum
Participation in Polycentric Governance Systems</t>
  </si>
  <si>
    <t xml:space="preserve">Angst, Mario and Mewhirter, Jack and McLaughlin, Danielle and Fischer,
Manuel</t>
  </si>
  <si>
    <t xml:space="preserve">PUBLIC ADMINISTRATION REVIEW</t>
  </si>
  <si>
    <t xml:space="preserve">692-707</t>
  </si>
  <si>
    <t xml:space="preserve">82</t>
  </si>
  <si>
    <t xml:space="preserve">In polycentric governance systems, decisions that influence a given
policy issue are often made across a series of forums: venues where
actors meet to resolve collective action problems. Here, we examine who
does and does not participate in forums, and the factors driving that
participation. We analyze forum participation patterns of 307 actors
involved in Swiss water governance, who could participate in water
governance forums. We find that the majority of actors do not
participate in any forums. Results from a Bayesian multilevel logistic
regression model show that especially those concerned with a broader
range of policy issues and those that have more organizational resources
at their disposal are more likely to participate. To a lesser extent,
this also holds for organizations that represent policy beliefs
consistent with median beliefs in the system. A belief that increased
cross-sectoral coordination is needed to promote more effective
governance does not have a discernible impact on participation. These
results question the integrative characteristics often attributed to
forums in polycentric governance more generally.</t>
  </si>
  <si>
    <t xml:space="preserve">0033-3352</t>
  </si>
  <si>
    <t xml:space="preserve">10.1177/23821205251360521</t>
  </si>
  <si>
    <t xml:space="preserve">Shaping Tomorrow's Doctors: The Impact of Socioeconomic and
Institutional Factors on Medical Education Quality in Brazil: An
Ecological Study</t>
  </si>
  <si>
    <t xml:space="preserve">Fatel, Quecia H. and Silva, Flavia G. M. and Avena, Katia M. and
Menezes, Rodrigo C. and Andrade, Bruno B. and Quintanilha, Luiz F.</t>
  </si>
  <si>
    <t xml:space="preserve">JOURNAL OF MEDICAL EDUCATION AND CURRICULAR DEVELOPMENT</t>
  </si>
  <si>
    <t xml:space="preserve">Objectives Education holds transformative power in society, driving
economic and social development. In medical education, training quality
leads to well-prepared physicians and directly impacts patient care. In
Brazil, a key measure of medical training quality is the National
Student Performance Exam (Enade). This study aims to analyze the
institutional, social, and economic determinants of the quality of
medical education in Brazil through Enade scores. Methods An ecological
study was conducted with all Brazilian higher education institutions
participating in the Enade for the Medicine undergraduate course in the
last 5 editions. Group comparisons and a multivariable logistic
regression model were conducted to examine the associations between
institutional, social, and economic aspects with the Enade score,
categorizing institutions into high and low/medium score groups. Results
Considering all editions, the average Enade score of medical schools in
Brazil was 2.8. Geographic location was a determining factor of Enade
results. The highest proportion of high scores was observed in South
(62.4\%) and Central-West (57.3\%) regions, and low scores in the North
(76.4\%), Southeast (64.1\%), and Northeast (52.6\%). The proportion of
medical schools with high Enade scores increased over time (P &lt; .001),
and they demonstrated significantly higher performance in general
knowledge tests (+10.6\%; 64.4 vs 58.20) and specific knowledge tests
(+16.0\%; 65.4 vs 56.4). Institutional factors associated with better
student performance in Enade included a well-rated didactic-pedagogical
organization (odds ratio {[}OR]: 1.62 {[}confidence interval (CI):
1.10-2.40]), a more qualified faculty (OR: 1.81 {[}CI: 1.27-2.59]), and
being publicly administered (OR: 5.74 {[}CI: 3.44-9.95]). Conclusion
This study highlights significant variations in training quality among
medical schools nationwide, with the Center-South region showing a
higher proportion of institutions achieving high Enade scores compared
to more socioeconomically vulnerable regions in Brazil. Institutional
characteristics such as well-rated didactic-pedagogical organization, a
highly qualified faculty, and public administration are associated with
better exam performance.</t>
  </si>
  <si>
    <t xml:space="preserve">2382-1205</t>
  </si>
  <si>
    <t xml:space="preserve">10.1177/15396754221129707</t>
  </si>
  <si>
    <t xml:space="preserve">The correlation between the Big Five personality traits and political
information exposure</t>
  </si>
  <si>
    <t xml:space="preserve">Zhao, Yang</t>
  </si>
  <si>
    <t xml:space="preserve">39-53</t>
  </si>
  <si>
    <t xml:space="preserve">In the era of media convergence, Internet users' levels of access to
current political information are diverse. Based on selective exposure
theory, this study employed K-means clustering and multinomial logistic
regression and 2017 Chinese National Survey Data Archive data to study
the correlation between the Big Five personality traits and political
information exposure. The results showed that Internet users can be
divided into three types, according to the frequency of their access:
comprehensive, domestic modern, and apathetic. Netizens with high
extroversion were correlated with regular browsing of current political
information from comprehensive accesses. Those with high agreeableness
were correlated with a preference for current political information as
relayed by domestic modern media. Those with high levels of neuroticism
were correlated with paying little attention to current political
information.</t>
  </si>
  <si>
    <t xml:space="preserve">10.1002/pad.2048</t>
  </si>
  <si>
    <t xml:space="preserve">How perceived risks in interorganizational collaboration shape disaster
response strategies</t>
  </si>
  <si>
    <t xml:space="preserve">Song, Minsun and Hwang, Joungyoon and Ki, Namhoon</t>
  </si>
  <si>
    <t xml:space="preserve">PUBLIC ADMINISTRATION AND DEVELOPMENT</t>
  </si>
  <si>
    <t xml:space="preserve">170-184</t>
  </si>
  <si>
    <t xml:space="preserve">44</t>
  </si>
  <si>
    <t xml:space="preserve">Interorganizational collaboration is a means, through which governments
to effectively respond to disasters. However, the extent to which
collaboration risks embedded in interorganizational relationships shape
such collaborative arrangements largely remains unanswered. This study
examined the impact of collaboration risks as perceived by
organizational representatives with regard to emergency management (EM).
To this end, we conducted an EM survey in Seoul in 2015 and analyzed the
data using a quadratic assignment procedure logistic regression. The
dyadic network analytic results demonstrated that the aggregate risks as
perceived by paired organizations are negatively associated with the
establishment of collaboration ties. In contrast, a significant
disparity in the perceived risk levels between paired organizations
promotes collaborative network arrangements; when one party perceives
substantially lower collaboration risks relative to the other, it can
create a favorable condition for both parties to initiate
interorganizational collaboration.</t>
  </si>
  <si>
    <t xml:space="preserve">0271-2075</t>
  </si>
  <si>
    <t xml:space="preserve">10.14207/ejsd.2024.v13n2p79</t>
  </si>
  <si>
    <t xml:space="preserve">Entrepreneurship Development in European Union - Challenges and
Opportunities for Young People</t>
  </si>
  <si>
    <t xml:space="preserve">Boldureanu, Gabriela and Stoian, Claudia Iuliana and Bercu, Ana Maria
and Sandu, Christiana Brigitte and Boldureanu, Daniel</t>
  </si>
  <si>
    <t xml:space="preserve">EUROPEAN JOURNAL OF SUSTAINABLE DEVELOPMENT</t>
  </si>
  <si>
    <t xml:space="preserve">79-99</t>
  </si>
  <si>
    <t xml:space="preserve">13</t>
  </si>
  <si>
    <t xml:space="preserve">At the European Union level, the importance of entrepreneurship and
supporting young people's intentions to open and develop new businesses
was highlighted. In this context, the purpose of our research is to
analyze the challenges of entrepreneurship among young people, in a
comparative perspective, relating the perspective of Romanians to that
of the citizens of the European Union, in general. The research pursued
four objectives: (1) identification of personal and social reasons for
entrepreneurial activity; (2) investigation of barriers to
entrepreneurial activity; (3) identifying the necessary support
resources for starting a business; (4) the analysis of the variables
that influence the preference of young people to become entrepreneurs.
The analysis of the results was based on data published in 2022, in Euro
barometer 513 - Social entrepreneurship and youth. The data were
processed combining both descriptive and inferential analysis (binary
logistic regression). The results show that, both at the level of
Romania and European Union, the most important reason why young people
want to be entrepreneurs is the freedom to choose the working conditions
(time, location) and to be their own boss. At the same time, the main
barriers that block young people in their initiative to become
entrepreneurs are the lack of education, financial resources, legal,
administrative, and personal aspects. Young people in Romania, like
everyone else in the European Union, need to be supported, especially
educationally and financially, to open a business. They are prepared,
for the necessary initial investment, to call on their own resources
(savings or salary), but also on external sources (family, friends, and
banking institutions). The results estimate the relationship between the
entrepreneurship intention of young people and a set of factors,
underlying several differences between Romanian young people and those
from EU27.</t>
  </si>
  <si>
    <t xml:space="preserve">2239-5938</t>
  </si>
  <si>
    <t xml:space="preserve">10.1111/puar.13282</t>
  </si>
  <si>
    <t xml:space="preserve">Contract Renewal in Urban Water Services, Incumbent Advantage, and
Market Concentration</t>
  </si>
  <si>
    <t xml:space="preserve">Albalate, Daniel and Bel, Germa and Gonzalez-Gomez, Francisco and
Picazo-Tadeo, Andres J.</t>
  </si>
  <si>
    <t xml:space="preserve">314-324</t>
  </si>
  <si>
    <t xml:space="preserve">Contract renewal with the incumbent is common practice in the
contracting-out of public services. It could, however, affect
competition by reinforcing trends towards market concentration. This
article contributes empirical evidence on the determinants of the result
of public tenders for the renewal of private provision of urban water
services. A dataset with information on 215 public tenders held in Spain
between 2008 and 2019 is employed. The methodology is based on logistic
regression techniques. The findings indicate that incumbent size does
not play a role in the probability of alternation between service
providers. Furthermore, competition (proxied by the number of bidders)
and transparency in managing public tenders both increase the likelihood
of alternation between providers. Lastly, the estimates suggest that
larger municipality size and discretionary power of entrenched political
parties might also play a role in favoring incumbent contract renewal.</t>
  </si>
  <si>
    <t xml:space="preserve">10.3390/ijerph191610352</t>
  </si>
  <si>
    <t xml:space="preserve">Breast Cancer Incidence among Female Workers by Different Occupations
and Industries: A Longitudinal Population-Based Matched Case-Control
Study in Taiwan</t>
  </si>
  <si>
    <t xml:space="preserve">Shen, Cheng-Ting and Hsieh, Hui-Min and Chuang, Yun-Shiuan and Pan,
Chih-Hong and Wu, Ming-Tsang</t>
  </si>
  <si>
    <t xml:space="preserve">INTERNATIONAL JOURNAL OF ENVIRONMENTAL RESEARCH AND PUBLIC HEALTH</t>
  </si>
  <si>
    <t xml:space="preserve">Background: Breast cancer is the leading cause of cancer incidence
worldwide and in Taiwan. The relationship between breast cancer and
occupational types remains unclear. This study aimed to investigate
lifetime breast cancer incidence by different occupational industries
among female workers in Taiwan. Methods: A population-based
retrospective case-control study was conducted using three nationwide
population-based databases. Matched case and control groups were
identified with 1-to-4 exact matching among 103,047 female workers with
breast cancer diagnosed in 2008-2017 and those without breast cancer.
Their lifetime labor enrollment records were tracked using the National
Labor Insurance Database, 1950-2017. Conditional logistic regression was
used to analyze the association between types of occupational industries
and risk of incident breast cancer. Results: Our study found slightly
significant breast cancer risk among the following major occupational
classifications: manufacturing (OR: 1.027, 95\% CI: 1.011-1.043);
wholesale and retail trade (OR: 1.068, 95\% CI: 1.052-1.084);
information and communication (OR: 1.074, 95\% CI: 1.043-1.105);
financial and insurance activities (OR: 1.109, 95\% CI: 1.086-1.133);
real estate activities (OR: 1.050, 95\% CI: 1.016-1.085); professional,
scientific, and technical activities (OR: 1.118, 95\% CI: 1.091-1.145);
public administration, defense, and social security (OR: 1.054, 95\% CI:
1.023-1.087), education (OR: 1.199, 95\% CI: 1.168-1.230); and human
health and social work activities (OR: 1.125, 95\% CI: 1.096-1.156).
Conclusions: Greater percentages of industrial occupations (i.e.,
manufacturing, wholesale and retail, or health professionals) were
associated with slightly increased breast cancer risk. Further studies
should investigate the possible risk factors among female workers in
those industries with slightly higher incidence of breast cancer.</t>
  </si>
  <si>
    <t xml:space="preserve">10.5271/sjweh.4230</t>
  </si>
  <si>
    <t xml:space="preserve">Workplace violence and fear of violence: an assessment of prevalence
across industrial sectors and its mental health effects</t>
  </si>
  <si>
    <t xml:space="preserve">Gash, Vanessa and Blom, Niels</t>
  </si>
  <si>
    <t xml:space="preserve">SCANDINAVIAN JOURNAL OF WORK ENVIRONMENT \&amp; HEALTH</t>
  </si>
  <si>
    <t xml:space="preserve">Objectives This study aimed to (i) examine variance in the prevalence of
workplace violence and fear of violence in the United Kingdom by
industrial sector and (ii) determine the mental health effects thereof
using longitudinal data. Methods We used the United Kingdom Household
Panel Study (UKHLS), a nationally representative survey with mental
health indicators collected annually allowing us to determine common
mental disorders (CMD) at baseline, one year prior and one year later.
Using weighted logistic regression and lagged dependent variable
regression, we examined prevalence of violence and fear of violence by
sector and the effect of violence on CMD risk. We supplemented our
analyses with the views of those with lived experience. Results Workers
employed in public administration and facilities had the highest risks
of workplace violence, with predicted probabilities (PP) of 0.138
{[}95\% confidence interval (CI) 0.116-0.160], and these were not
statistically different from the second highest sector of health,
residential care, and social work (PP 0.118, 95\% CI 0.103-0.133).
Workplace violence increased CMD risk {[}adjusted odds ratio (ORadj)
1.400, 95\% CI 1.182-1.658] as did fear of violence at work (ORadj
2.103, 95\% CI 1.779-2.487), adjusting for prior CMD. Moreover, the
effect of violence and fear of violence on CMD remained when we
investigated CMD one year later. Conclusions A high prevalence of
workplace violence and fear of workplace violence was found in multiple
different industrial sectors-&gt;1 in 10 workers were exposed to violence
in the last 12 months in 30\% of sectors and &gt;1 in 20 workers were
exposed in 70\% of sectors. Both violence and fear of violence were
associated with enhanced CMD risk at baseline and one year later.</t>
  </si>
  <si>
    <t xml:space="preserve">0355-3140</t>
  </si>
  <si>
    <t xml:space="preserve">10.1111/padm.13075</t>
  </si>
  <si>
    <t xml:space="preserve">My Parents and Me: Navigating the Role of Intergenerational Transmission
on Policy Feedback</t>
  </si>
  <si>
    <t xml:space="preserve">Guo, Yue and Xu, Zihan and Zhang, Qian</t>
  </si>
  <si>
    <t xml:space="preserve">This study investigates the intergenerational transmission mechanisms of
policy feedback, focusing on how past policies influence citizens'
behavioral intentions across generations in the context of China's
fertility policy changes. Using data from the China Family Panel
Studies, we investigate how experiences with the one-child policy affect
individuals' intentions under the current pro-natalist policy. Logistic
regression analysis reveals that individuals whose parents complied with
the one-child policy are less likely to intend to have more than one
child. This effect is mediated by the weakening of traditional beliefs,
such as ``raising children for old age{''} and ``continuation of family
lineage.{''} A regression discontinuity design further confirms that
individuals with parents subjected to stricter birth control measures
exhibit lower intentions to have more children. These findings
underscore the significance of intergenerational transmission in shaping
citizens' attitudes and highlight the lasting impact of historical
policy experiences on contemporary policy outcomes.</t>
  </si>
  <si>
    <t xml:space="preserve">10.3390/app13169358</t>
  </si>
  <si>
    <t xml:space="preserve">NoisenseDB: An Urban Sound Event Database to Develop Neural
Classification Systems for Noise-Monitoring Applications</t>
  </si>
  <si>
    <t xml:space="preserve">Diez, Itxasne and Saratxaga, Ibon and Salegi, Unai and Navas, Eva and
Hernaez, Inma</t>
  </si>
  <si>
    <t xml:space="preserve">APPLIED SCIENCES-BASEL</t>
  </si>
  <si>
    <t xml:space="preserve">The use of continuous monitoring systems to control aspects such as
noise pollution has grown in recent years. The commercial monitoring
systems used to date only provide information on noise levels but do not
identify the noise sources that generate them. The identification of
noise sources is an important aspect in order to apply corrective
measures to mitigate the noise levels. In this sense, new technological
advances like machine listening can enable the addition of other
capabilities to sound monitoring systems such as the detection and
classification of noise sources. Despite the increasing development of
these systems, researchers have to face some shortcomings. The most
frequent ones are on the one hand, the lack of data recorded in real
environments and on the other hand, the need for automatic labelling of
large volumes of data collected by working monitoring systems. In order
to address these needs, in this paper, we present our own sound database
recorded in an urban environment. Some baseline results for the database
are provided using two original convolutional neural network based sound
events classification systems. Additionally, a state of the art
transformer-based audio classification system (AST) has been applied to
obtain some baseline results. Furthermore, the database has been used
for evaluating a semi-supervised strategy to train a classifier for
automatic labelling that can be refined by human labellers afterwards.</t>
  </si>
  <si>
    <t xml:space="preserve">10.1371/journal.pone.0263476</t>
  </si>
  <si>
    <t xml:space="preserve">User characteristics and service satisfaction of car sharing systems:
Evidence from Hangzhou, China</t>
  </si>
  <si>
    <t xml:space="preserve">Chen, Mengwei and Sun, Yilin and Waygood, E. Owen D. and Yu, Jincheng
and Zhu, Kai</t>
  </si>
  <si>
    <t xml:space="preserve">Car sharing has become a new mode of transport during the past two
decades in the world. Its rapid growth in China has attracted a wide
range of users and posed some problems. The main focus is on service
efficiency and user satisfaction. To explore possible service
enhancement and management intervention, this study aims at capturing
the user characteristics according to different user types and
scrutinizing their satisfaction with station-based one-way car sharing
service. The study firstly illustrates descriptive statistics of user
profile. This is followed by a study of user satisfaction influenced by
user rates on staffs, the efficiency of rental process, vehicle
situation, the use of credit card and their familiarity towards rental
station. Furthermore, by clustering users according to the total travel
time and distance during one rent, two different types of users are
identified and defined as User Group A (UGA) and User Group B (UGB). To
examine how fully do users utilize the shared cars, ANOVA was conducted
implying family car ownership, total travel distance and main travel
purpose have strong impact on total rental time for UGB, while for UGA,
travel purpose and age have strong impact. Finally, ordinal logistic
regression was introduced to find that for UGB, ``shopping{''} is the
main travel purpose with longer rental time, whereas for UGA, ``out for
business{''}, ``shopping{''}, ``visit friends{''} or ``pick up
others{''} are the main travel purposes with longer total travel time.
Based on the findings, advices for operators on how to improve service
quality and suggestions for government management strategy are
discussed, respectively.</t>
  </si>
  <si>
    <t xml:space="preserve">1932-6203</t>
  </si>
  <si>
    <t xml:space="preserve">10.1177/21582440241227705</t>
  </si>
  <si>
    <t xml:space="preserve">Impact of Access to Land on Women's Economic Well-Being: An Empirical
Evidence From Rural Bangladesh</t>
  </si>
  <si>
    <t xml:space="preserve">Sultana, Tahmina and Mahmud, Kazi Tanvir and Moniruzzaman, Md. and
Tareque, Mohammad</t>
  </si>
  <si>
    <t xml:space="preserve">SAGE OPEN</t>
  </si>
  <si>
    <t xml:space="preserve">Rural women in Bangladesh usually have lack of access, control and
ownership over their land property because of existing patriarchal norms
of the rural society. The prime objective of this study was to assess
the impact of rural women's access to land on their income as well as
household income. A multistage, geographically clustered,
probability-based sampling approach was adopted for this study. Primary
data were collected from the rural women living in two selected
districts of Bangladesh. The Propensity Score Matching technique was
used to assess the impact of land accessibility on household income and
rural women's income. The Binary Logistic Regression technique was used
to assess women's opinions. The study findings revealed that land had a
positive impact on household income but rural women's income did not
increase significantly despite having access to land. This study also
showed that income, level of education, the existence of NGO operated
programs in villages, and the number of visits to NGO offices by rural
women were the key factors contributing to improving their overall
well-being. Findings imply that the government should design an
appropriate land ownership policy that guarantees titling as well as
access for women to land.</t>
  </si>
  <si>
    <t xml:space="preserve">2158-2440</t>
  </si>
  <si>
    <t xml:space="preserve">10.1109/ACCESS.2024.3466834</t>
  </si>
  <si>
    <t xml:space="preserve">Extracting Semantic Topics About Development in Africa From Social Media</t>
  </si>
  <si>
    <t xml:space="preserve">Sibitenda, Harriet and Diattara, Awa and Traore, Assitan and Hu, Ruofan
and Zhang, Dongyu and Rundensteiner, Elke and Ba, Cheikh</t>
  </si>
  <si>
    <t xml:space="preserve">IEEE ACCESS</t>
  </si>
  <si>
    <t xml:space="preserve">142343-142359</t>
  </si>
  <si>
    <t xml:space="preserve">The extraction of knowledge about prevalent issues discussed on social
media in Africa using Artificial Intelligence techniques is vital for
informing public governance. The objectives of our study are twofold:
(a) to develop machine learning-based models to identify common topics
of social concern related to Africa on social media, and (b) to design a
classifier capable of inferring the most relevant topic associated with
a given social media post. We designed a three-step framework to achieve
the first goal of topic identification. The first step applies
text-based representation learning methods to generate text embeddings
for feature representation. The second step utilizes state-of-the-art
Natural Language Processing models, commonly referred to as topic
modeling, to group the representations into categories. The third step
generates topics from each group, leveraging large language models to
create meaningful short-sentence labels from the associated
bag-of-tokens. Additionally, we used Llama2 to refine the token words
into concise single-word themes that describe each topic in relation to
social concerns about development. To address the second goal of
classification, we trained classifiers using ensemble voting and
stacking methods to determine which of the identified topics best
characterizes a given social media post. For our experimental study, we
collected a corpus called Social Media for Africa (SMA), consisting of
22,036 records extracted from comments on Twitter (X) and YouTube. The
clustering-based model BERTopic produced 304 topics with a topic
coherence score of 0.81 (C-v). After merging the topics into broader
classes, the BERTopic+ model yielded 11 common topic classes with a
coherence score of 0.76 (C-v). For theme extraction, we further refined
the leading token words using Llama2, resulting in 98 unique themes
labeled by BERTopic\_theme, with a coherence score of 0.75 and an IRBO
score of 0.50. We used the identified topics, based on the groupings, as
labels for training a topic classifier. These labels were generated
using Llama2 on our SMA corpus. Our comparative study of topic
classifiers employing stacking and voting schemes demonstrated that the
BERTopic model achieved an accuracy of 0.83 and an F1 score of 0.82 with
ensemble voting for training on topics. Furthermore, when training on
topic classes, BERTopic+ with ensemble voting achieved the highest
accuracy (0.95) and F1 score (0.95) compared to other methods.
Additionally, BERTopic\_theme achieved superior performance with an
ensemble voting classifier, attaining an F1 score of 0.93 and an
accuracy of 0.93. The overall performance of classifiers using ensemble
stacking was slightly better than that of voting methods for
short-sentence topic labeling. For Africa, policymakers should focus on
the most pressing social issues: the impact of COVID-19 restrictions on
public health and economic recovery, promoting entrepreneurial
innovation in energy and environmental sustainability to combat climate
change, and responding strategically to China's rise in global politics
to maintain geopolitical stability and foster international cooperation.</t>
  </si>
  <si>
    <t xml:space="preserve">2169-3536</t>
  </si>
  <si>
    <t xml:space="preserve">10.1016/j.aiig.2025.100142</t>
  </si>
  <si>
    <t xml:space="preserve">Cellular automata models for simulation and prediction of urban land use
change: Development and prospects</t>
  </si>
  <si>
    <t xml:space="preserve">Gui, Baoling and Bhardwaj, Anshuman and Sam, Lydia</t>
  </si>
  <si>
    <t xml:space="preserve">ARTIFICIAL INTELLIGENCE IN GEOSCIENCES</t>
  </si>
  <si>
    <t xml:space="preserve">6</t>
  </si>
  <si>
    <t xml:space="preserve">Rapid urbanization and land-use changes are placing immense pressure on
resources, infrastructure, and environmental sustainability. To address
these, accurate urban simulation models are essential for sustainable
development and governance. Among them, Cellular Automata (CA) models
have become key tools for predicting urban expansion, optimizing
land-use planning, and supporting data-driven decision-making. This
review provides a comprehensive examination of the development of urban
cellular automata (UCA) models, presenting a new framework to enhance
individual UCA sub-modules within the context of emerging technologies,
sustainable environments, and public governance. By addressing gaps in
prior UCA modelling reviews-particularly in the integration and
optimization of UCA sub-module technologies-this framework is designed
to simplify UCA model understanding and development. We systematically
review pioneering case studies, deconstruct current UCA operational
processes, and explore modern technologies, such as big data and
artificial intelligence, to optimize these sub-modules further. We
discuss current limitations within UCA models and propose future
pathways, emphasizing the necessity of comprehensive analyses for
effective UCA simulations. Proposed solutions include strengthening our
understanding of urban growth mechanisms, examining spatial positioning
and temporal evolution dynamics, and enhancing urban geographic
simulations with deep learning techniques to support sustainable
transitions in public governance. These improvements offer data-driven
decision support for environmental management, advancing policies that
foster sustainable urban development.</t>
  </si>
  <si>
    <t xml:space="preserve">10.1186/s12889-022-13710-y</t>
  </si>
  <si>
    <t xml:space="preserve">Professional help-seeking behaviour for mental health problems among
veterinarians in Norway: a nationwide, cross-sectional study (The NORVET
study)</t>
  </si>
  <si>
    <t xml:space="preserve">Dalum, Helene Seljenes and Tyssen, Reidar and Moum, Torbjorn and
Thoresen, Magne and Hem, Erlend</t>
  </si>
  <si>
    <t xml:space="preserve">BMC PUBLIC HEALTH</t>
  </si>
  <si>
    <t xml:space="preserve">22</t>
  </si>
  <si>
    <t xml:space="preserve">Background Veterinarians have a relatively high prevalence of mental
health problems; however, research on professional help-seeking is
limited. The main purpose of the present study was to investigate the
prevalence of mental health problems and professional help-seeking
behaviour for such problems, and the independent factors associated with
help-seeking behaviour among veterinarians in Norway. Method This
cross-sectional study included all veterinarians in Norway (response
rate 75\%, 70\% women). Logistic regression was used to calculate odds
ratios (OR) for professional help-seeking for mental health problems.
Analyses were controlled for socio-demographic, individual (personality
trait reality weakness, SCL-5, attitudes toward mental illness), and
work-related factors (work field, job stress). Results The prevalence of
self-reported mental health problems in need of treatment was 30\%
(746/2494), significantly higher among women than men (36\% vs. 15\%).
Fifty-four percent had sought professional help, women significantly
more often (56\%) than men (41\%). Among veterinarians with serious
suicidal thoughts, 50\% (69/139) had sought help. Veterinarians most
frequently related mental health problems to work problems (47\%), women
significantly more often (49\%) than men (34\%). Factors significantly
associated with help-seeking were being female, OR = 2.11 (95\% CI:
1.24-3.60), working with production animals, OR = 0.35 (0.13-0.98),
public administration, OR = 2.27 (1.15-4.45), academia/research, OR =
4.78 (1.99-11.47) or `other' fields, OR = 2.79 (1.23-6.32), and
attitudes toward mental illness, OR = 1.32 (1.03-1.68). Conclusions
Thirty percent of veterinarians in Norway reported mental health
problems in need of treatment, and only half of them had sought
professional help. A low degree of help-seeking was also seen among
those with serious suicidal thoughts. Being female, positive attitudes
toward treatment of mental illness, working in public administration,
academia/research and `other' field were associated with more
help-seeking, while working in production animal practice was associated
with less help-seeking. Interventions to increase help-seeking behaviour
for mental health problems among veterinarians are warranted.</t>
  </si>
  <si>
    <t xml:space="preserve">10.3390/bs15040474</t>
  </si>
  <si>
    <t xml:space="preserve">The Public Service Motivation's Impact on Turnover Intention in Korean
Public Organizations: Do Perceived Organizational Politics Matter?</t>
  </si>
  <si>
    <t xml:space="preserve">Lim, Jae-Young and Moon, Kuk-Kyoung</t>
  </si>
  <si>
    <t xml:space="preserve">BEHAVIORAL SCIENCES</t>
  </si>
  <si>
    <t xml:space="preserve">Increasing turnover intention among public employees in Korean public
sector organizations endangers both organizational sustainability and
public service quality. Although prior research highlights job stress,
compensation systems, and organizational culture as key drivers of
turnover, scholars in limited empirical studies directly examine the
role of public service motivation. In this study, we address this gap by
investigating whether public service motivation reduces turnover
intention and how perceived organizational politics may moderate this
relationship. Using survey data from the 2023 Korean Public Employee
Viewpoints Survey-conducted by the Korea Institute of Public
Administration and including responses from central and local government
employees-we employ stereotype logistic regression for analysis. Results
show that public service motivation significantly lowers turnover
intention, but its positive effect diminishes when employees perceive
high levels of organizational politics. When employees believe that
power and resources are distributed based on political interests rather
than merit, they experience diminished reciprocity toward their
organization. As a result, their intention to leave the organization
increases. These findings underscore the need to sustain and enhance
public service motivation while mitigating perceived organizational
politics. Enhancing fairness, transparency, and trust-while reducing
political interference-can preserve public service motivation's positive
impact and reduce turnover intention within public sector organizations.</t>
  </si>
  <si>
    <t xml:space="preserve">10.3390/su14137796</t>
  </si>
  <si>
    <t xml:space="preserve">Spatial Models and Neural Network for Identifying Sustainable
Transportation Projects with Study Case in Queretaro, an Intermediate
Mexican City</t>
  </si>
  <si>
    <t xml:space="preserve">Barreda-Luna, Antonio A. and Rodriguez-Resendiz, Juvenal and
Rodriguez-Abreo, Omar and Alvarez-Alvarado, Jose Manuel</t>
  </si>
  <si>
    <t xml:space="preserve">SUSTAINABILITY</t>
  </si>
  <si>
    <t xml:space="preserve">The construction of urban and transport indicators aims for a better
diagnosis that enables technical and precise decision-making for the
public administration or private investment. Therefore, it is common to
make comparisons and observe which has better diagnosis results in a
diversity of indexes and models. The present study made a comparative
analysis of spatial models using artificial intelligence to estimate
transport demand. To achieve this goal, the audit field was recollected
in specific urban corridors to measure the indicators. A study case in
Queretaro, an emergent city in the Mexican region known as El Bajio, is
conducted. Two similar urban avenues in width and length and close to
each other were selected to apply a group of spatial models, evaluating
the avenues by segments and predicting the public transport demand. The
resulting database was analyzed using Artificial Neural Networks. It
displays specific indicators that have around 80\% of correlations. The
results facilitate the localization of the avenue segments with the most
volume of activity, supporting interventions in urban renewal and
sustainable transportation projects.</t>
  </si>
  <si>
    <t xml:space="preserve">10.3847/1538-4365/adc731</t>
  </si>
  <si>
    <t xml:space="preserve">ASR: Archival Solar Flares Catalog</t>
  </si>
  <si>
    <t xml:space="preserve">Berretti, M. and Mestici, S. and Giovannelli, L. and Del Moro, D. and
Stangalini, M. and Giannattasio, F. and Berrilli, F.</t>
  </si>
  <si>
    <t xml:space="preserve">ASTROPHYSICAL JOURNAL SUPPLEMENT SERIES</t>
  </si>
  <si>
    <t xml:space="preserve">278</t>
  </si>
  <si>
    <t xml:space="preserve">Solar flares result from the rapid conversion of stored magnetic energy
within the Sun's corona. These energy releases are associated with
coronal magnetic loops, which are rooted in dense photospheric plasma
and are passively transported by surface advection. Their emissions
cover a wide range of wavelengths, with soft X-rays being the primary
diagnostic for the past 50 years. Despite the efforts of multiple
authors, we are still far from a complete theory capable of explaining
the observed statistical and individual properties of flares. Here, we
exploit the availability of stable and long-term soft X-ray measurements
from NASA's Geostationary Operational Environmental Satellites mission
to build a new solar flare catalog, with a novel approach to linking
sympathetic events. Furthermore, for the most energetic events since
2010, we have also provided a method to identify the origin of the
observed flare and eventual link to the photospheric active region by
exploiting the array of instruments on board NASA's Solar Dynamic
Observatory. Our catalog provides a robust resource for studying space
weather events and training machine learning models to develop a
reliable early warning system for the onset of eruptive events in the
solar atmosphere.</t>
  </si>
  <si>
    <t xml:space="preserve">0067-0049</t>
  </si>
  <si>
    <t xml:space="preserve">10.3390/app15126673</t>
  </si>
  <si>
    <t xml:space="preserve">Proactive Complaint Management in Public Sector Informatics Using AI: A
Semantic Pattern Recognition Framework</t>
  </si>
  <si>
    <t xml:space="preserve">Esperanca, Marco and Freitas, Diogo and Paixao, Pedro V. and Marcos,
Tomas A. and Martins, Rafael A. and Ferreira, Joao C.</t>
  </si>
  <si>
    <t xml:space="preserve">The digital transformation of public services has led to a surge in the
volume and complexity of informatics-related complaints, often marked by
ambiguous language, inconsistent terminology, and fragmented reporting.
Conventional keyword-based approaches are inadequate for detecting
semantically similar issues expressed in diverse ways. This study
proposes an AI-powered framework that employs BERT-based sentence
embeddings, semantic clustering, and classification algorithms,
structured under the CRISP-DM methodology, to standardize and automate
complaint analysis. Leveraging real-world interaction logs from a public
sector agency, the system harmonizes heterogeneous complaint narratives,
uncovers latent issue patterns, and enables early detection of technical
and usability problems. The approach is deployed through a real-time
dashboard, transforming complaint handling from a reactive to a
proactive process. Experimental results show a 27\% reduction in
repeated complaint categories and a 32\% increase in classification
efficiency. The study also addresses ethical concerns, including data
governance, bias mitigation, and model transparency. This work advances
citizen-centric service delivery by demonstrating the scalable
application of AI in public sector informatics.</t>
  </si>
  <si>
    <t xml:space="preserve">10.1177/21582440241292966</t>
  </si>
  <si>
    <t xml:space="preserve">Capturing the Asymmetrical Effect of Macroeconomic Factors on
Public-Sector Innovation in Chinese Local Government: A Dynamic
Technology Forecasting Approach</t>
  </si>
  <si>
    <t xml:space="preserve">You, Chengde and Khattak, Shoukat Iqbal and Ahmad, Manzoor</t>
  </si>
  <si>
    <t xml:space="preserve">Despite the considerable investments in Chinese public sector innovation
in China and its social impact, there is insufficient information on how
asymmetries in macroeconomic factors and business cycles affect public
sector innovation. Based on provincial data from thirty regions
(2000-2016), the study proposes a dynamic model to capture the
asymmetrical impact of macroeconomic factors on local government
innovation. The innovation-based predictive model indicated that a
positive shock to macro-economic factors (i.e., gross domestic product,
government administration expenditures, provincial degree of openness in
economies, provincial degree of openness in society, higher education
research and development expenditures, local revenue, and local
expenditure) upsurge government innovation. In contrast, a negative
shock to these factors disrupts local government innovation. Third, the
model indicated a pro-cyclical relationship between positive and
negative shocks to government administration expenditures and provincial
government innovation during the boom and recession periods. The study
offers an essential policy tool and some important implications for
local government officials, future researchers, and policymakers to
understand how cyclic and asymmetric behavior in local government
innovation shapes the innovation efficiency of the public sector in
China.Subject Classification Codes: O30, O31, O32, 01, O38, O36, O35,
O38, P25, Q01, H72.</t>
  </si>
  <si>
    <t xml:space="preserve">10.1371/journal.pone.0287754</t>
  </si>
  <si>
    <t xml:space="preserve">Prediction of stock price movement using an improved NSGA-II-RF
algorithm with a three-stage feature engineering process</t>
  </si>
  <si>
    <t xml:space="preserve">18</t>
  </si>
  <si>
    <t xml:space="preserve">Prediction of stock price has been a hot topic in artificial
intelligence field. Computational intelligent methods such as machine
learning or deep learning are explored in the prediction system in
recent years. However, making accurate predictions of stock price
direction is still a big challenge because stock prices are affected by
nonlinear, nonstationary, and high dimensional features. In previous
works, feature engineering was overlooked. How to select the optimal
feature sets that affect stock price is a prominent solution. Hence, our
motivation for this article is to propose an improved many-objective
optimization algorithm integrating random forest (I-NSGA-II-RF)
algorithm with a three-stage feature engineering process in order to
decrease the computational complexity and improve the accuracy of
prediction system. Maximizing accuracy and minimizing the optimal
solution set are the optimization directions of the model in this study.
The integrated information initialization population of two filtered
feature selection methods is used to optimize the I-NSGA-II algorithm,
using multiple chromosome hybrid coding to synchronously select features
and optimize model parameters. Finally, the selected feature subset and
parameters are input to the RF for training, prediction, and iterative
optimization. Experimental results show that the I-NSGA-II-RF algorithm
has the highest average accuracy, the smallest optimal solution set, and
the shortest running time compared to the unmodified multi-objective
feature selection algorithm and the single target feature selection
algorithm. Compared to the deep learning model, this model has
interpretability, higher accuracy, and less running time.</t>
  </si>
  <si>
    <t xml:space="preserve">10.1093/jopart/muab008</t>
  </si>
  <si>
    <t xml:space="preserve">Guiding or Following the Crowd? Strategic Communication as Reputational
and Regulatory Strategy</t>
  </si>
  <si>
    <t xml:space="preserve">Muller, Moritz and Braun, Caelesta</t>
  </si>
  <si>
    <t xml:space="preserve">JOURNAL OF PUBLIC ADMINISTRATION RESEARCH AND THEORY</t>
  </si>
  <si>
    <t xml:space="preserve">670-686</t>
  </si>
  <si>
    <t xml:space="preserve">A recently emerging literature demonstrates that reputational concerns
explain why regulatory agencies strategically communicate and engage
with their manifold audience. We complement this literature by examining
the potential of strategic communication as a reputational and
regulatory strategy. Based on a reputational approach to public
agencies, we assume agencies to strategically diversify between
proactively or reactively engaging with public concerns raised by their
audiences, depending on whether a core or evolving competency is at
stake. We test these assumptions empirically by examining frame
alignment between formal communication of the European Central Bank
(ECB) and public concerns raised by ECB audiences. Our analysis yields
two key findings. First, our findings indicate external frame alignment
signaling a strategic reactive strategy by the ECB to diversify its
timing in responding to concerns raised by its audiences. Second, we
find a pattern of internal frame alignment between the ECB's core
competencies and evolving competencies, indicating strategic linkage of
attention to various competencies. Our study demonstrates how analyzing
an agency's formal communication in tandem with public concerns of its
audiences via machine learning techniques can significantly improve our
understanding of agency responsiveness and yields significant insights
into the democratic legitimacy of regulatory agencies.</t>
  </si>
  <si>
    <t xml:space="preserve">1053-1858</t>
  </si>
  <si>
    <t xml:space="preserve">10.1093/jopart/muac028</t>
  </si>
  <si>
    <t xml:space="preserve">Reputation Management and Administrative Reorganization: How Different
Media Reputation Dimensions Matter for Agency Termination</t>
  </si>
  <si>
    <t xml:space="preserve">Chen, Sicheng and Christensen, Tom and Ma, Liang</t>
  </si>
  <si>
    <t xml:space="preserve">217-231</t>
  </si>
  <si>
    <t xml:space="preserve">Studies on public organization reform have convincingly demonstrated the
relevance of media salience for administrative reorganization. However,
an understanding of how different media reputation dimensions influence
government decisions to terminate administrative agencies is required.
This study combined insights from bureaucratic reputation and agency
termination theories to determine if media reputation dimensions
(performative, moral, procedural, and technical) increase the
probability of agency survival. These findings were based on advanced
machine learning coding of 4,95,384 articles on 449 central agencies in
China published in the People's Daily from 1949 to 2019. Event history
analyses and piecewise constant exponential models revealed that media
salience significantly and negatively influenced agency termination
probability. The procedural dimension consistently mitigated agency
termination risk, and the moral and performative dimensions only
periodically mitigated agency termination risk. The findings suggested
that the appearance in the media and specific reputation dimensions were
critical for agency survival. In addition, agencies should strategically
manage their media reputation to meet the expectations of multifaceted
audiences and decrease the risk of agency termination.</t>
  </si>
  <si>
    <t xml:space="preserve">10.1108/IJPSM-01-2021-0008</t>
  </si>
  <si>
    <t xml:space="preserve">Reaching hard-to-reach people through digital means - Citizens as
initiators of co-creation in public services</t>
  </si>
  <si>
    <t xml:space="preserve">Jalonen, Harri and Kokkola, Jussi and Laihonen, Harri and Kirjavainen,
Hanna and Kaartemo, Valtteri and Vahamaa, Miika</t>
  </si>
  <si>
    <t xml:space="preserve">799-816</t>
  </si>
  <si>
    <t xml:space="preserve">34</t>
  </si>
  <si>
    <t xml:space="preserve">Purpose This paper considers the potential of social media for
developing public services. The paper approaches social media as a
context that can provide information that might otherwise be
unattainable. The focus of analysis is on a special hard-to-reach group
of marginalized youths who appear to have isolated themselves from
society. Design/methodology/approach The authors answer the question:
How can the experiences of socially withdrawn youth as shared on social
media be used to enrich the knowledge base relating to the initiation
phase of co-creation of public services? The data retrieved from the
Finnish discussion forum are analyzed using the combination of
unsupervised machine learning and discourse analysis. Findings The paper
contributes by outlining a method that can be applied to identify
expertise-by-experience from digital stories shared by marginalized
youths. To overcome the challenges of making socially withdrawn youths
real contributors to the co-creation of public services, this paper
suggests several theoretical and managerial implications.
Originality/value Co-creation assumes an interactive and dynamic
relationship where value is created at the nexus of interaction.
However, the evidence base for successful co-creation, particularly with
digital technology, is limited. This paper fills the gap by providing
findings from a case study that investigated how social media
discussions can be a stimulus to enrich the knowledge base of the
co-creation of public services.</t>
  </si>
  <si>
    <t xml:space="preserve">10.1177/2053951720977882</t>
  </si>
  <si>
    <t xml:space="preserve">Digital failure: Unbecoming the ``good{''} data subject through
entropic, fugitive, and queer data</t>
  </si>
  <si>
    <t xml:space="preserve">Bridges, Lauren E.</t>
  </si>
  <si>
    <t xml:space="preserve">BIG DATA \&amp; SOCIETY</t>
  </si>
  <si>
    <t xml:space="preserve">8</t>
  </si>
  <si>
    <t xml:space="preserve">This paper explores the political potential of digital failure as a
refusal to work in service of today's dataveillance society. Moving
beyond criticisms of flawed digital systems, this paper traces the
moments of digital failure that seek to break, rather than fix, existing
systems. Instead, digital failure is characterized by pesky data that
sneaks through the cracks of digital capitalism and dissipates into the
unproductive; it supports run-away data prone to misidentifications by
digital marketers, coders, and content moderators; and it celebrates
data predisposed to ``back-talk{''} with playful irreverence toward
those that seek to bring order through normative categorization and
moderation. I call these data entropic, fugitive, and queer and explore
their mischievous practices through three case studies: the
unaccountable data in identity resolution, public shaming of the
ImageNet training data, and reading practices of sex worker and
influencer, @Charlieshe. Together these case studies articulate the
political potential of digital failure as a process of unbecoming the
good data subject by pushing past the margins of legibility,
knowability, and thinkability, to reveal what is made illegible,
unknowable, and unthinkable to data's seeing eye. As predictive
analytics, automated decision-systems, and artificial intelligence take
on increasingly central roles in public governance, digital failure
reveals how data itself is a flawed concept prone to political abuse and
social engineering to protect the interests of the powerful, while
keeping those marginalized over-surveilled and underrepresented.</t>
  </si>
  <si>
    <t xml:space="preserve">2053-9517</t>
  </si>
  <si>
    <t xml:space="preserve">10.1007/s10257-022-00551-w</t>
  </si>
  <si>
    <t xml:space="preserve">SLA-aware operational efficiency in AI-enabled service chains:
challenges ahead</t>
  </si>
  <si>
    <t xml:space="preserve">Engel, Robert and Fernandez, Pablo and Ruiz-Cortes, Antonio and Megahed,
Aly and Ojeda-Perez, Juan</t>
  </si>
  <si>
    <t xml:space="preserve">INFORMATION SYSTEMS AND E-BUSINESS MANAGEMENT</t>
  </si>
  <si>
    <t xml:space="preserve">199-221</t>
  </si>
  <si>
    <t xml:space="preserve">20</t>
  </si>
  <si>
    <t xml:space="preserve">Service providers compose services in service chains that require deep
integration of core operational information systems across
organizations. Additionally, advanced analytics inform data-driven
decision-making in corresponding AI-enabled business processes in
today's complex environments. However, individual partner engagements
with service consumers and providers often entail individually
negotiated, highly customized Service Level Agreements (SLAs) comprising
engagement-specific metrics that semantically differ from general KPIs
utilized on a broader operational (i.e., cross-client) level.
Furthermore, the number of unique SLAs to be managed increases with the
size of such service chains. The resulting complexity pushes large
organizations to employ dedicated SLA management systems, but such
`siloed' approaches make it difficult to leverage insights from SLA
evaluations and predictions for decision-making in core business
processes, and vice versa. Consequently, simultaneous optimization for
both global operational process efficiency and engagement-specific SLA
compliance is hampered. To address these shortcomings, we propose our
vision of supplying online, AI-supported SLA analytics to data-driven,
intelligent core workflows of the enterprise and discuss current
research challenges arising from this vision. Exemplified by two
scenarios derived from real use cases in industry and public
administration, we demonstrate the need for improved semantic alignment
of heavily customized SLAs with AI-enabled operational systems.
Moreover, we discuss specific challenges of prescriptive SLA analytics
under multi-engagement SLA awareness and how the dual role of AI in such
scenarios demands bidirectional data exchange between operational
processes and SLA management. Finally, we discuss the implications of
federating AI-supported SLA analytics across organizations.</t>
  </si>
  <si>
    <t xml:space="preserve">1617-9846</t>
  </si>
  <si>
    <t xml:space="preserve">10.3390/su162310244</t>
  </si>
  <si>
    <t xml:space="preserve">Historical and Future Changes in Water Temperature in the Pilica River
(Central Europe) in Response to Global Warming</t>
  </si>
  <si>
    <t xml:space="preserve">Ptak, Mariusz and Amnuaylojaroen, Teerachai and Sojka, Mariusz</t>
  </si>
  <si>
    <t xml:space="preserve">16</t>
  </si>
  <si>
    <t xml:space="preserve">This study analyzes changes in the water temperature in the Pilica River
(Poland), encompassing both historical data (1958-2023) and projections
extending to the year 2100. We use multi-model ensembles (MMEs) with
Bayesian Model Averaging (BMA) to integrate various Global Climate Model
(GCM) datasets for current and projected climate data. Additionally, a
Random Forest (RF) machine learning method is applied to project future
water temperatures in the Pilica River. It has been demonstrated that
over a period of more than sixty years, the average annual water
temperature has increased by nearly 2 degrees C. Further changes are
expected to continue in a similar direction with a gradual rise in this
parameter, reaching a temperature increase of 3 degrees C by the end of
the 21st century (SSP585). In the distant future, with average monthly
water temperature changes at the Przedb \&amp; oacute;rz station ranging
from 0.27 degrees C to 0.87 degrees C&lt;middle dot&gt;decade-1 and at the Bia
\&amp; lstrok;obrzegi station from 0.22 degrees C to 1.06 degrees C&lt;middle
dot&gt;decade-1. The results of these changes are concerning, especially
considering the crucial role of water temperature in shaping seasonality
and the dynamics of processes occurring within the river. In the context
of the sustainability of the river itself, but also of the entire
catchment area, strategies developed by relevant public administration
bodies are needed to mitigate the impacts of global warming observed in
the thermal regime of the Pilica River.</t>
  </si>
  <si>
    <t xml:space="preserve">10.4401/ag-9262</t>
  </si>
  <si>
    <t xml:space="preserve">Cellular Nonlinear Network for fluid dynamics: towards geophysical flows
modeling</t>
  </si>
  <si>
    <t xml:space="preserve">La Spina, Giuseppe and Zago, Vito and Fortuna, Luigi and Buscarino,
Arturo</t>
  </si>
  <si>
    <t xml:space="preserve">ANNALS OF GEOPHYSICS</t>
  </si>
  <si>
    <t xml:space="preserve">68</t>
  </si>
  <si>
    <t xml:space="preserve">This work proposes an application of Cellular Nonlinear Networks (CNNs)
to fluid dynamics, implemented towards the application to geophysical
flows. We revisit the CNN paradigm for the solution of Partial
Differential Equations with a focus of some main physical properties of
geophysical flows. We address numerical aspects of the obtained model,
including the treatment of boundary conditions, stability and
correctness of the results. This is done by applying our method to
canonical testcases and comparing the results with accepted benchmark
data and analytical solutions from the literature. The parallelizability
of the method is also assessed by means of benchmarking tests on a
multi-core processor. We validate the model by simulating classical
geophysical flows. The results that we present show the capability of
the model to reproduce typical velocity profiles of viscous flows,
making it promising for applications that require the simulation of such
materials.</t>
  </si>
  <si>
    <t xml:space="preserve">1593-5213</t>
  </si>
  <si>
    <t xml:space="preserve">10.18046/j.estger.2022.164.5087</t>
  </si>
  <si>
    <t xml:space="preserve">The mediating role of structural capital in the relationship between
human capital and performance in the public administrations of Mexico
and Peru</t>
  </si>
  <si>
    <t xml:space="preserve">Melo, Norma Angelica Pedraza and Velasquez, Bernardo De la Gala</t>
  </si>
  <si>
    <t xml:space="preserve">ESTUDIOS GERENCIALES</t>
  </si>
  <si>
    <t xml:space="preserve">320-333</t>
  </si>
  <si>
    <t xml:space="preserve">38</t>
  </si>
  <si>
    <t xml:space="preserve">Intellectual capital refers to the set of intangible assets that create
competitiveness in public and private organizations and has a
strategically significant role concerning resources, capacities and
organizational performance. However, the academic output on intellectual
capital in public administration is limited. The present study was
conducted in public organizations in Tamaulipas, Mexico, and Arequipa,
Peru; both countries are developing economies. The aim was to analyze
the effects of human and structural capital on performance in public
administration. A total of 502 questionnaires were administered to
public employees in the two countries, using the neural networks
technique and structural equation modeling. We found that human capital
positively impacted organizational performance, and this relationship
was mediated by structural capital. Thus, we recommend implementing
structural and human capital management practices, given their role in
enhancing the performance in public organizations.</t>
  </si>
  <si>
    <t xml:space="preserve">0123-5923</t>
  </si>
  <si>
    <t xml:space="preserve">10.3390/su151813913</t>
  </si>
  <si>
    <t xml:space="preserve">Development of a Green Competency Matrix Based on Civil Servants'
Perception of Sustainable Development Expertise</t>
  </si>
  <si>
    <t xml:space="preserve">Grigorescu, Adriana and Munteanu, Ionela and Dumitrica, Catalin-Daniel
and Lincaru, Cristina</t>
  </si>
  <si>
    <t xml:space="preserve">This paper analysed the responses of 242 civil servants collected during
a survey for public authorities personnel with management or executive
responsibilities. The survey focused on the perception of respondents
regarding the key competencies and the utility of the sustainability
development expert occupation (SDE). Based on the assumption that the
responses were influenced by multiple factors, the impact of perceptual
theory, agency theory and sustainability theory calibrated the analysis
of the collected data. Cronbach's alpha was used to test the reliability
of the received responses and multinominal logistic regression with a
single dichotomous variable (Regulation Awareness) and several
continuous predictor variables (Specialization, Knowledge, Attributions
and Competence) was employed to determine to what extent the SDE
occupation would contribute to the implementation of sustainable
development policies. This paper argues that the `green' competency
matrix appropriate for the implementation of sustainable development
policies should include executive, compliance promoting, ethical and
reporting competencies. The creation of a green competency matrix is an
important step toward changing the organisational culture of the public
or private sectors to achieve sustainable and reliable development. This
research can help organizations and public authorities understand where
their efforts should be focused to efficiently incorporate
sustainability development into their systems.</t>
  </si>
  <si>
    <t xml:space="preserve">10.1111/puar.13286</t>
  </si>
  <si>
    <t xml:space="preserve">Smart Technology and the Emergence of Algorithmic Bureaucracy:
Artificial Intelligence in UK Local Authorities</t>
  </si>
  <si>
    <t xml:space="preserve">Vogl, Thomas M. and Seidelin, Cathrine and Ganesh, Bharath and Bright,
Jonathan</t>
  </si>
  <si>
    <t xml:space="preserve">946-961</t>
  </si>
  <si>
    <t xml:space="preserve">80</t>
  </si>
  <si>
    <t xml:space="preserve">In recent years, local authorities in the UK have begun to adopt a
variety of ``smart{''} technological changes to enhance service
delivery. These changes are having profound impacts on the structure of
public administration. Focusing on the particular case of artificial
intelligence, specifically autonomous agents and predictive analytics, a
combination of desk research, a survey questionnaire, and interviews
were used to better understand the extent and nature of these changes in
local government. Findings suggest that local authorities are beginning
to adopt smart technologies and that these technologies are having an
unanticipated impact on how public administrators and computational
algorithms become imbricated in the delivery of public services. This
imbrication is described as algorithmic bureaucracy, and it provides a
framework within which to explore how these technologies transform both
the socio-technical relationship between workers and their tools, as
well as the ways that work is organized in the public sector.</t>
  </si>
  <si>
    <t xml:space="preserve">10.5334/tilr.303</t>
  </si>
  <si>
    <t xml:space="preserve">The New Public Analytics as an Emerging Paradigm in Public Sector
Administration</t>
  </si>
  <si>
    <t xml:space="preserve">Yeung, Karen</t>
  </si>
  <si>
    <t xml:space="preserve">TILBURG LAW REVIEW-JOURNAL OF INTERNATIONAL AND EUROPEAN LAW</t>
  </si>
  <si>
    <t xml:space="preserve">1-32</t>
  </si>
  <si>
    <t xml:space="preserve">27</t>
  </si>
  <si>
    <t xml:space="preserve">The turn to data -driven approaches within public administration to
inform (and even to automate) public sector decision -making can be
understood as an emerging movement that I call the `New Public
Analytics' ('NPA'). Central to the New Public Analytics is the use of
data analytics a form of computational analysis that has its theoretical
foundations in data science and statistics, involving the application of
software algorithms (including but not limited to machine learning
algorithms) to large data sets in order to identify patterns and
correlations in the data capable of generating `actionable' insight. The
lecture will explore, amongst other things, the problematic and
potentially dangerous pathologies of NPA, underpinning the need for
lawyers to critically scrutinise these developments in order to identify
ways in which law can be harnessed to ensure that adequate public
accountability for NPA techniques is ensured.</t>
  </si>
  <si>
    <t xml:space="preserve">2211-0046</t>
  </si>
  <si>
    <t xml:space="preserve">10.3390/rs16152826</t>
  </si>
  <si>
    <t xml:space="preserve">The Nonlinear Relationship and Synergistic Effects between Built
Environment and Urban Vitality at the Neighborhood Scale: A Case Study
of Guangzhou's Central Urban Area</t>
  </si>
  <si>
    <t xml:space="preserve">Ling, Zhenxiang and Zheng, Xiaohao and Chen, Yingbiao and Qian, Qinglan
and Zheng, Zihao and Meng, Xianxin and Kuang, Junyu and Chen, Junyu and
Yang, Na and Shi, Xianghua</t>
  </si>
  <si>
    <t xml:space="preserve">REMOTE SENSING</t>
  </si>
  <si>
    <t xml:space="preserve">Investigating urban vitality and comprehending the influence mechanisms
of the built environment is essential for achieving sustainable urban
growth and improving the quality of life for residents. Current research
has rarely addressed the nonlinear relationships and synergistic effects
between urban vitality and the built environment at the neighborhood
scale. This oversight may overlook the influence of key neighborhoods
and overestimate or underestimate the influence of different factors on
urban vitality. Using Guangzhou's central urban area as a case study,
this research develops a comprehensive urban vitality assessment system
that includes economic, social, cultural, and ecological dimensions,
utilizing multi-source data such as POI, Dazhong Dianping, Baidu
heatmap, and NDVI. Additionally, the XGBoost-SHAP model is applied to
uncover the nonlinear impacts of different built environment factors on
neighborhood vitality. The findings reveal that: (1) urban vitality
diminishes progressively from the center to the periphery; (2) proximity
to Zhujiang New Town is the most critical factor for neighborhood
vitality (with a contribution of 0.039), while functional diversity and
public facility accessibility are also significant (with contributions
ranging from 0.033 to 0.009); (3) built environment factors exert
nonlinear influences on neighborhood vitality, notably with a threshold
effect for subway station accessibility (feature value of 0.1); (4)
there are notable synergistic effects among different built environment
dimensions. For example, neighborhoods close to Zhujiang New Town
(feature value below 0.12) with high POI density (feature value above
0.04) experience significant positive synergistic effects. These
findings can inform targeted policy recommendations for precise urban
planning.</t>
  </si>
  <si>
    <t xml:space="preserve">10.1007/s10037-025-00241-3</t>
  </si>
  <si>
    <t xml:space="preserve">Hybrid neural network with image caption generator for spatio-temporal
income inequality and poverty estimation: A case study in Ecuador</t>
  </si>
  <si>
    <t xml:space="preserve">Uquillas, Adriana and Cruz, Stefano</t>
  </si>
  <si>
    <t xml:space="preserve">REVIEW OF REGIONAL RESEARCH-JAHRBUCH FUR REGIONALWISSENSCHAFT</t>
  </si>
  <si>
    <t xml:space="preserve">We analyze the economic characteristics of income distribution
discrepancy using Ecuador as a case study. The study discusses the
difficulties and significance of accurately estimating income and
poverty at the national and subnational levels in time. It emphasizes
the emergence of novel tools for estimating poverty, such as machine
learning and the combination of satellite pictures, economic data, and
time series analysis. Our hybrid neural network model forecasts income
and poverty trends by combining convolutional and recursive networks.
The study highlights the importance of foreign investment, household
consumption patterns, agricultural productivity, infrastructure
investments, financial activity, natural resource management, public
administration, and industrialization. It suggests interventions such as
infrastructure investments, economic incentives, and local governance
capacity building to address regional inequalities and promote
sustainable economic growth.</t>
  </si>
  <si>
    <t xml:space="preserve">0173-7600</t>
  </si>
  <si>
    <t xml:space="preserve">10.5513/JCEA01/26.2.4668</t>
  </si>
  <si>
    <t xml:space="preserve">E-government in agriculture: assessment of Serbian farmers' ability to
use the digital platform eAgrar</t>
  </si>
  <si>
    <t xml:space="preserve">Parausic, Vesna and Kljajic, Natasa and Saric, Bojana Bekic</t>
  </si>
  <si>
    <t xml:space="preserve">JOURNAL OF CENTRAL EUROPEAN AGRICULTURE</t>
  </si>
  <si>
    <t xml:space="preserve">528-541</t>
  </si>
  <si>
    <t xml:space="preserve">26</t>
  </si>
  <si>
    <t xml:space="preserve">Digitalization of public administration services (e-government) is
increasingly becoming prevalent in the agriculture sector in many
countries, bringing numerous benefits to farmers and government
authorities. However, the sustainability of these digital solutions is
questionable, primarily due to the digital divide in rural areas. Using
the example of Serbia and the implementation of the electronic
information system (application) eAgrar, the authors examine the factors
determining farmers' ability to use this application independently vs.
requiring assistance. An online survey was conducted from April to
December 2023 using a semi-structured questionnaire, which involved 510
farmers. Binary logistic regression was used for statistical inference.
Results show that the following predictors have a statistically
significant impact on respondents' ability to use eAgrar independently:
the economic development of the region where the farm is situated,
farmers' age and education, farm size, type of farming on the farm, and
the application's adaptability to the local context, i.e., target users,
both regarding the complexity of the software solution, and the
availability of different types of IT support for farmers. The last
predictor had the greatest impact on the studied dependent variable (Exp
(B)=9.64; 95\% CI 5.42, 17.14; P=0.000). The results indicate to
government authorities that the sustainability of e-services in the
agriculture sector requires an institutionally organized and extensive
network of intermediaries for the digital training of farmers, as well
as the software design of e-services that aligns with farmers'
socio-economic characteristics and digital literacy.</t>
  </si>
  <si>
    <t xml:space="preserve">1332-9049</t>
  </si>
  <si>
    <t xml:space="preserve">10.3145/epi.2022.ene.04</t>
  </si>
  <si>
    <t xml:space="preserve">Transparency of government healthcare websites: a predictive model based
on the main public administrations of Chile, Colombia, Ecuador, and
Spain</t>
  </si>
  <si>
    <t xml:space="preserve">Barredo-Ibanez, Daniel and Molina-Rodriguez-Navas, Pedro and
Rodriguez-Breijo, Vanessa and Medranda-Morales, Narcisa</t>
  </si>
  <si>
    <t xml:space="preserve">PROFESIONAL DE LA INFORMACION</t>
  </si>
  <si>
    <t xml:space="preserve">Transparency and public accountability are two essential aspects of
public administrations because they help to prevent possible cases of
corruption and encourage citizen participation. In this sense,
transparency is a communicative, not merely administrative or legal,
process between public institutions and citizens. The main objective of
this study is to identify predictive factors of transparency in
government healthcare centers in Chile, Colombia, Ecuador, and Spain in
2021. To do this, we analyzed the websites of 64 public administrations
from these countries. Content analysis was applied to assess the
presence of 24 indicators on each website. The results for the studied
cases reveal an association between the level of transparency and three
factors: healthcare systems, internet access, and administration levels.
We also identified a predictive factor that should be considered in
future studies on the transparency of healthcare websites: the
likelihood of decreased transparency was reduced by 91\% for public
healthcare systems (Ecuador and Spain) as opposed to mixed
public-private healthcare systems (Chile and Colombia). We thereby
conclude that the involvement of the State, at least in matters related
to the healthcare field, favors greater access to information by the
community, at the same time as providing greater social responsibility
because of substantial communication of the activities carried out by
these centers, as well as how and by whom.</t>
  </si>
  <si>
    <t xml:space="preserve">1386-6710</t>
  </si>
  <si>
    <t xml:space="preserve">10.1038/s41598-024-73932-5</t>
  </si>
  <si>
    <t xml:space="preserve">Intrusion detection using metaheuristic optimization within IoT/IIoT
systems and software of autonomous vehicles</t>
  </si>
  <si>
    <t xml:space="preserve">Dakic, Pavle and Zivkovic, Miodrag and Jovanovic, Luka and Bacanin,
Nebojsa and Antonijevic, Milos and Kaljevic, Jelena and Simic, Vladimir</t>
  </si>
  <si>
    <t xml:space="preserve">The integration of IoT systems into automotive vehicles has raised
concerns associated with intrusion detection within these systems.
Vehicles equipped with a controller area network (CAN) control several
systems within a vehicle where disruptions in function can lead to
significant malfunctions, injuries, and even loss of life. Detecting
disruption is a primary concern as vehicles move to higher degrees of
autonomy and the possibility of self-driving is explored. Tackling
cyber-security challenges within CAN is essential to improve vehicle and
road safety. Standard differences between different manufacturers make
the implementation of a discreet system difficult; therefore,
data-driven techniques are needed to tackle the ever-evolving landscape
of cyber security within the automotive field. This paper examines the
possibility of using machine learning classifiers to identify cyber
assaults in CAN systems. To achieve applicability, we cover two
classifiers: extreme gradient boost and K-nearest neighbor algorithms.
However, as their performance hinges on proper parameter selection, a
modified metaheuristic optimizer is introduced as well to tackle
parameter optimization. The proposed approach is tested on a publicly
available dataset with the best-performing models exceeding 89\%
accuracy. Optimizer outcomes have undergone rigorous statistical
analysis, and the best-performing models were subjected to analysis
using explainable artificial intelligence techniques to determine
feature impacts on the best-performing model.</t>
  </si>
  <si>
    <t xml:space="preserve">10.3390/electronics12030742</t>
  </si>
  <si>
    <t xml:space="preserve">Diabetic Retinopathy Detection: A Blockchain and African Vulture
Optimization Algorithm-Based Deep Learning Framework</t>
  </si>
  <si>
    <t xml:space="preserve">Uppamma, Posham and Bhattacharya, Sweta</t>
  </si>
  <si>
    <t xml:space="preserve">ELECTRONICS</t>
  </si>
  <si>
    <t xml:space="preserve">Blockchain technology has gained immense momentum in the present era of
information and digitalization and is likely to gain extreme popularity
among the next generation, with diversified applications that spread far
beyond cryptocurrencies and bitcoin. The application of blockchain
technology is prominently observed in various spheres of social life,
such as government administration, industries, healthcare, finance, and
various other domains. In healthcare, the role of blockchain technology
can be visualized in data-sharing, allowing users to choose specific
data and control data access based on user type, which are extremely
important for the maintenance of Electronic Health Records (EHRs).
Machine learning and blockchain are two distinct technical fields:
machine learning deals with data analysis and prediction, whereas
blockchain emphasizes maintaining data security. The amalgamation of
these two concepts can achieve prediction results from authentic
datasets without compromising integrity. Such predictions have the
additional advantage of enhanced trust in comparison to the application
of machine learning algorithms alone. In this paper, we focused on data
pertinent to diabetic retinopathy disease and its prediction. Diabetic
retinopathy is a chronic disease caused by diabetes and leads to
complete blindness. The disease requires early diagnosis to reduce the
chances of vision loss. The dataset used is a publicly available dataset
collected from the IEEE data port. The data were pre-processed using the
median filtering technique and lesion segmentation was performed on the
image data. These data were further subjected to the Taylor African
Vulture Optimization (AVO) algorithm for hyper-parameter tuning, and
then the most significant features were fed into the SqueezeNet
classifier, which predicted the occurrence of diabetic retinopathy (DR)
disease. The final output was saved in the blockchain architecture,
which was accessed by the EHR manager, ensuring authorized access to the
prediction results and related patient information. The results of the
classifier were compared with those of earlier research, which
demonstrated that the proposed model is superior to other models when
measured by the following metrics: accuracy (94.2\%), sensitivity
(94.8\%), and specificity (93.4\%).</t>
  </si>
  <si>
    <t xml:space="preserve">10.1109/ACCESS.2025.3581751</t>
  </si>
  <si>
    <t xml:space="preserve">A Platform for Early Class Dropout Prediction of University Students</t>
  </si>
  <si>
    <t xml:space="preserve">Borges, Guilherme Antonio and Pedro, Carolina Filipa Dos Santos and Dos
Anjos, Julio Cesar Santos and Rodrigues, Andre and Boavida, Fernando and
Silva, Jorge Sa</t>
  </si>
  <si>
    <t xml:space="preserve">109116-109133</t>
  </si>
  <si>
    <t xml:space="preserve">Higher education faces significant challenges, with student dropout
rates remaining a critical issue. While much research has focused on
course-level dropout, less attention has been given to the early
identification of at-risk students within individual courses. In this
context, this study reviews the state-of-the-art and applies Machine
Learning (ML) techniques to predict early dropout of students from
real-world data. Key demographic, academic, and behavioral factors were
analyzed to identify students at risk of dropping subjects, enabling
timely intervention and the implementation of preventive strategies. The
analysis revealed that student performance, re-enrollment behavior, and
attendance patterns are strongly correlated with the risk of early
dropout. Models trained on mid-term and final attendance data before
final exams showed the best metrics, highlighting the importance of
tracking student engagement throughout the semester. Based on these
findings, we developed and implemented the Best Assisting Tutor and
INteractive Advisor (BATINA) OnBoard Platform, an advanced platform that
integrates predictive models in a practical and user-friendly way. This
platform provides comprehensive support to students and faculty,
enhancing academic performance and enabling early intervention to
improve student retention. This study demonstrates how data-driven
solutions can enhance educational support systems and help mitigate
student dropout.</t>
  </si>
  <si>
    <t xml:space="preserve">10.4018/IJCINI.2020040107</t>
  </si>
  <si>
    <t xml:space="preserve">Predictive Analytical Model for Microblogging Data Using Asset Bubble
Modelling</t>
  </si>
  <si>
    <t xml:space="preserve">Hiriyannaiah, Srinidhi and Siddesh, G. M. and Srinivasa, K. G.</t>
  </si>
  <si>
    <t xml:space="preserve">INTERNATIONAL JOURNAL OF COGNITIVE INFORMATICS AND NATURAL INTELLIGENCE</t>
  </si>
  <si>
    <t xml:space="preserve">108-118</t>
  </si>
  <si>
    <t xml:space="preserve">In recent days, social media plays a significant role in the ecosystem
of the big data world and its different types of information. There is
an emerging need for collection, monitoring, analyzing, and visualizing
the different information from various social media platforms in
different domains like businesses, public administration, and others.
Social media acts as the representative with numerous microblogs for
analytics. Predictive analytics of such microblogs provides insights
into various aspects of the real-world entities. In this article, a
predictive model is proposed using the tweets generated on Twitter
social media. The proposed model calculates the potential of a topic in
the tweets for the prediction purposes. The experiments were conducted
on tweets of the regional election in India and the results are better
than the existing systems. In the future, the model can be extended for
analysis of information diffusion in heterogeneous systems.</t>
  </si>
  <si>
    <t xml:space="preserve">1557-3958</t>
  </si>
  <si>
    <t xml:space="preserve">10.3390/ijgi13050158</t>
  </si>
  <si>
    <t xml:space="preserve">Oil Palm Bunch Ripeness Classification and Plantation Verification
Platform: Leveraging Deep Learning and Geospatial Analysis and
Visualization</t>
  </si>
  <si>
    <t xml:space="preserve">Puttinaovarat, Supattra and Chai-Arayalert, Supaporn and Saetang, Wanida</t>
  </si>
  <si>
    <t xml:space="preserve">Oil palm cultivation thrives as a prominent agricultural endeavor within
the southern region of Thailand, where the country ranks third globally
in production, following Malaysia and Indonesia. The assessment of oil
palm bunch ripeness serves various purposes, notably in determining
purchasing prices, pre-harvest evaluations, and evaluating the impacts
of disasters or low market prices. Presently, two predominant methods
are employed for this assessment, namely human evaluation, and machine
learning for ripeness classification. Human assessment, while boasting
high accuracy, necessitates the involvement of farmers or experts,
resulting in prolonged processing times, especially when dealing with
extensive datasets or dispersed fields. Conversely, machine learning,
although capable of accurately classifying harvested oil palm bunches,
faces limitations concerning its inability to process images of oil palm
bunches on trees and the absence of a platform for on-tree ripeness
classification. Considering these challenges, this study introduces the
development of a classification platform leveraging machine learning
(deep learning) in conjunction with geospatial analysis and
visualization to ascertain the ripeness of oil palm bunches while they
are still on the tree. The research outcomes demonstrate that oil palm
bunch ripeness can be accurately and efficiently classified using a
mobile device, achieving an impressive accuracy rate of 99.89\% with a
training dataset comprising 8779 images and a validation accuracy of
96.12\% with 1160 images. Furthermore, the proposed platform facilitates
the management and processing of spatial data by comparing coordinates
derived from images with oil palm plantation data obtained through
crowdsourcing and the analysis of cloud or satellite images of oil palm
plantations. This comprehensive platform not only provides a robust
model for ripeness assessment but also offers potential applications in
government management contexts, particularly in scenarios necessitating
real-time information on harvesting status and oil palm plantation
conditions.</t>
  </si>
  <si>
    <t xml:space="preserve">10.17573/cepar.2020.2.07</t>
  </si>
  <si>
    <t xml:space="preserve">Impact of Fiscal Policies in Western Balkan SMEs' Growth: Evidence from
Kosovo</t>
  </si>
  <si>
    <t xml:space="preserve">Jusufi, Gezim and Gashi-Sadiku, Fillorete</t>
  </si>
  <si>
    <t xml:space="preserve">135-164</t>
  </si>
  <si>
    <t xml:space="preserve">This paper analyses the impact of fiscal policies on increasing the
capacity of SMEs from the manufacturing sector in the Western Balkans,
with particular emphasis on those in Kosovo. To achieve empirical
results, the data obtained from the opinions of the 100 analysed SMEs
were processed through logistic regression. The SPSS statistical
software was also used for these statistics. Based on literature review
and empirical results, it has been concluded that fiscal policies have
an impact on Kosovo SMEs growth. Also in Kosovo and in other Western
Balkan countries, fiscal policies and packages have been adopted to
support SMEs and have had a significant effect on their activities.
Despite the fact that under normal circumstances fiscal support for SMEs
has been provided by the governments of these countries, in the near
future there should be greater fiscal support to SMEs by means of fiscal
incentives due to the devastating effects of the COVID 19 pandemic on
each country's economy.</t>
  </si>
  <si>
    <t xml:space="preserve">10.1109/ACCESS.2025.3550962</t>
  </si>
  <si>
    <t xml:space="preserve">Business Optimization of Financial Centers in Pharmaceutical Enterprises
Based on Robotic Process Automation Technology</t>
  </si>
  <si>
    <t xml:space="preserve">Wang, Yali and Zhou, Weiwei and Li, Yingji and Sun, Jingqi</t>
  </si>
  <si>
    <t xml:space="preserve">51012-51026</t>
  </si>
  <si>
    <t xml:space="preserve">With the continuous advancement of technology and the rapid development
of automation technology, pharmaceutical companies urgently need to
optimize and upgrade their financial operations with higher efficiency.
To optimize the business services of the financial center of
pharmaceutical enterprises, the machine learning algorithm and robotic
process automation technology are used to design suitable optimization
methods. Based on the analysis of the departmental structure and
business generation of the financial center of pharmaceutical
enterprises, the optimization focus of business requirements is
determined. Next, the decision tree algorithm is introduced to visually
demonstrate the classification and decision-making process, optimizing
the classification operation. Combined with robotic process automation
technology, highly repetitive tasks are simplified to optimize business.
The test results showed that the decision tree algorithm accurately
classified different types of samples into the correct category when
distinguishing them. The recall rate on reasonable financing schemes
reached 0.69. The business processing time of robotic process automation
technology was reduced by 50\%, and the task completion rate was
increased by 27\%. The results indicate that the research designed
business optimization method for pharmaceutical enterprise financial
centers based on robot process automation technology significantly
improves business processing efficiency, effectively controls costs, and
enhances operational flexibility. In addition, the research provides
theoretical support and practical guidance for the construction of
intelligent financial center systems, promotes the automation and
intelligent transformation of financial management, and makes important
contributions to the development of this field.</t>
  </si>
  <si>
    <t xml:space="preserve">10.51341/1984-3925\_2021v24n2a4</t>
  </si>
  <si>
    <t xml:space="preserve">The Influence of Self-Deception in the Practice of Tax Evasion in Brazil</t>
  </si>
  <si>
    <t xml:space="preserve">Pereira, Ivone Vieira and Tiburcio Silva, Cesar Augusto</t>
  </si>
  <si>
    <t xml:space="preserve">CONTABILIDADE GESTAO E GOVERNANCA</t>
  </si>
  <si>
    <t xml:space="preserve">204-221</t>
  </si>
  <si>
    <t xml:space="preserve">24</t>
  </si>
  <si>
    <t xml:space="preserve">Objective: The studies in the literature show that economic and
behavioral factors have an influence on the practice of tax evasion.
From this perspective, this research aimed to identify whether
self-deception influences the practice of tax evasion in Brazil.
Method: Data was collected through a quasi-experiment, followed by the
administration of a questionnaire, between November 2016 and September
2017. 800 data collection instruments were applied in loco in all the
country's geographical regions, 598 of which were validated. Measures
were adopted to ensure the validity of content, criteria, and
constructs.
Results: The reliability testing resulted in a Cronbach's Alpha of 0.63,
and the Composite Reliability was greater than 0.60. Data were analyzed
through binary logistic regression. Following the multivariate approach,
the results of this research suggest that self-deception influences the
individual's chances of tax evasion.
Originality/Relevance: This study differs from the others in that it
considers tax evasion based on the influence of the taxpayer's human
behavior.
Theoretical/methodological contributions: Based on an interdisciplinary
approach, this study contributes to the public administration in its
determination of actions that may discourage tax evasion through the
implementation of strategic policies that include the taxpayer's
behavioral factor.</t>
  </si>
  <si>
    <t xml:space="preserve">1984-3925</t>
  </si>
  <si>
    <t xml:space="preserve">10.1108/RAUSP-10-2020-0250</t>
  </si>
  <si>
    <t xml:space="preserve">The diffusion of innovations under normative induction in Brazil</t>
  </si>
  <si>
    <t xml:space="preserve">Alves, Gustavo de Freitas and dos Santos, Carlos Denner</t>
  </si>
  <si>
    <t xml:space="preserve">RAUSP MANAGEMENT JOURNAL</t>
  </si>
  <si>
    <t xml:space="preserve">149-164</t>
  </si>
  <si>
    <t xml:space="preserve">57</t>
  </si>
  <si>
    <t xml:space="preserve">Purpose - Hierarchically superior bodies develop normative instructions
to induce the diffusion of innovations, stimulating the adoption of
management practices in supervised public bodies and seeking public
administration efficiency increase. Despite this, the effectiveness of
these normative instructions is unknown, as well as its inducing and
lasting effects in the diffusion of these innovations. especially in
Brazil. This study aims to understand the effects of normative
induction.
Design/methodology/approach - The adoption of risk management, integrity
\&amp; ethics and information security practices was evaluated over a decade
(2009 to 2019), including the adoption behavior of more than 200
Brazilian federal agencies. Public open data were collected and analyzed
with multinomial logistic regression.
Findings - The nonnative instructions effectiveness in propagating the
evaluated practices is remarkable; however, its mere development by the
superior bodies cannot be considered enough since the general adoption
index can be considered good but not excellent. No evaluated practice
reached a saturation level above 75\%.
Research limitations/implications - This paper contributes to bringing
the international literature's generic knowledge on the adoption of
innovation to the specific Brazilian public administration context,
providing insightful implications for policymakers, public managers and
researchers.
Practical implications - This work is unique, as it systematically
analyzes multiple innovation adoption and presents excellent
opportunities for future researchers by reproducing all scripts and
automation developed. Furthermore, all data are available and hosted on
public platforms with detailed steps and documentation.
Social implications - The use of open data from governmental sources
allows enhanced transparency and the discovery of affecting variables
while observing innovation adoption in the public administration.
Originality/value - The presence of normative instructions and their
adoption rate is rarely measured in the Brazilian public administration.</t>
  </si>
  <si>
    <t xml:space="preserve">2531-0488</t>
  </si>
  <si>
    <t xml:space="preserve">10.1108/PAP-11-2023-0157</t>
  </si>
  <si>
    <t xml:space="preserve">The effects of conflicting economic and environmental goals on local
governments' responses to citizens' complaints: evidence from China</t>
  </si>
  <si>
    <t xml:space="preserve">Zhao, Xinghua and Cheng, Zheng</t>
  </si>
  <si>
    <t xml:space="preserve">275-290</t>
  </si>
  <si>
    <t xml:space="preserve">Purpose - The paper examines how local governments' responses to
citizens' complaints about environment issues are affected when the
complaints involve conflicting goals, particularly economic versus
environmental goals. This study focuses on the responsiveness of
provincial governments to citizen environmental complaints on the Local
Leader Message Board (LLMB) in China. Design/methodology/approach - This
study collected 125,364 environment-related complaints lodged by
citizens on the LLMB from 2013 to 2021 and identified complaints
embodying conflicting goals through a Structural Topic Model (STM).
Advanced supervised machine learning (ML) algorithms were employed to
enhance the robustness of the findings. Findings - The results indicate
that provincial governments prioritize citizens' complaints across
different types of issues. However, complaints embodying conflicting
goals (related to environmental issues) are less likely to get a
response. This relationship is moderated by an inverted U-shaped effect
of economic dependence on industries. This suggests that the impact of
conflicting goals on government responsiveness is dynamic, with the
likelihood of provincial governments responding to conflicting
complaints initially increasing and then decreasing as economic
dependence on industries rises. Originality/value - The findings enrich
the understanding of the consequences of conflicting goals by
highlighting their potential as a mechanism to explain the strategic
reactions of governments to citizens.</t>
  </si>
  <si>
    <t xml:space="preserve">10.3390/systems13060469</t>
  </si>
  <si>
    <t xml:space="preserve">Informational Approaches in Modelling Social and Economic Relations:
Study on Migration and Access to Services in the European Union</t>
  </si>
  <si>
    <t xml:space="preserve">Dragomir-Constantin, Florentina-Loredana and Beldiman, Camelia Madalina
and Zlati, Monica Laura</t>
  </si>
  <si>
    <t xml:space="preserve">SYSTEMS</t>
  </si>
  <si>
    <t xml:space="preserve">The study analyses at the information level the impact of the main
economic indicators on migration and access to services in the European
Union, using methods specific to intelligent information systems. The
research is based on the correlations between gross value added (GVA),
gross fixed capital formation (GFCF), greenhouse gas emissions (GHGE),
health expenditure (SHA11), and migration rates (MIGR). The applied
methodology includes attribute distribution analysis, identification of
hidden patterns through clustering algorithms (K-Means and
Expectation-Maximisation) and training of classifiers using regression
decision trees with linear leaf models (M5P) corresponding to
interdependent data processing and integration modules, exploratory
analysis module, machine learning and decision-making modules, oriented
to support public policies through explainable scenarios and
predictive-evaluative structures. The results highlight the superiority
of the EM model in detecting relevant clusters and the usefulness of M5P
trees in highlighting complex economic influences on population
mobility. The study proposes the integration of these methods into an
intelligent analysis framework aimed at reducing disparities and
optimising socio-economic sustainability. The EM model demonstrated a
superior ability to detect subgroups within the dataset, revealing four
distinct clusters with specific characteristics. Furthermore, the M5P
tree analysis allowed the extraction of significant non-linear
relationships between economic variables and the migration phenomenon.
The study emphasises the importance of public policies aimed at reducing
regional economic disparities and increasing social and economic
sustainability. By integrating these results into a well-structured
information system, it provides a robust analytical framework that
supports policy makers and researchers in designing effective public
policies on population mobility and its related economic impact in the
EU Member States.</t>
  </si>
  <si>
    <t xml:space="preserve">10.1177/17577438251323174</t>
  </si>
  <si>
    <t xml:space="preserve">Whether Civil Service Commission maps skills to align education,
recruitment testing, and training, or marginalize graduates with public
administration majors?</t>
  </si>
  <si>
    <t xml:space="preserve">Alam, Gazi Mahabubul and Kader, Romana and Bashir, Karima and Rahman,
Md. Mahfuzur and Aziz, Nor Azni Binti Abdul</t>
  </si>
  <si>
    <t xml:space="preserve">POWER AND EDUCATION</t>
  </si>
  <si>
    <t xml:space="preserve">In the absence of regulatory oversight, private sector recruitment often
relies on signaling theory to attract top graduates to work in public
sector roles. The debate over whether public sector recruitment should
adopt the signaling theory or adhere to regulated frameworks is ongoing.
This study adds to the discourse on education and training mismatches in
public service. Utilizing a quantitative approach encompassing
descriptive analysis and multinomial logistic regression, Bangladesh
Public Service Commission (BPSC) and Bangladesh Public Administration
Training Centre (BPATC) annual report data was investigated. The study
finds a significantly higher proportion of science graduates in public
administrative positions compared to those with public administration
degrees. Implementing science-oriented recruitment tests, focused on
secondary science curriculum rather than public administration
knowledge, boosts the presence of science graduates. Moreover, these
science graduates excel in job training, suggesting there are potential
gaps in traditional public administration programs. These findings raise
concerns about the adequacy of current educational approaches for public
service roles. Consequently, there is a call for policy reform to align
recruitment tests, public administration programs, and training
initiatives, aiming to reduce education mismatches and optimize resource
utilization in the public service.</t>
  </si>
  <si>
    <t xml:space="preserve">10.3390/s21238118</t>
  </si>
  <si>
    <t xml:space="preserve">A Novel Biosensor and Algorithm to Predict Vitamin D Status by Measuring
Skin Impedance</t>
  </si>
  <si>
    <t xml:space="preserve">Heo, Jin-Chul and Kim, Doyoon and An, Hyunsoo and Son, Chang-Sik and
Cho, Sangwoo and Lee, Jong-Ha</t>
  </si>
  <si>
    <t xml:space="preserve">SENSORS</t>
  </si>
  <si>
    <t xml:space="preserve">The deficiency and excess of vitamin D cause various diseases,
necessitating continuous management; but it is not easy to accurately
measure the serum vitamin D level in the body using a non-invasive
method. The aim of this study is to investigate the correlation between
vitamin D levels, body information obtained by an InBody scan, and blood
parameters obtained during health checkups, to determine the optimum
frequency of vitamin D quantification in the skin and to propose a
vitamin D measurement method based on impedance. We assessed body
composition, arm impedance, and blood vitamin D concentrations to
determine the correlation between each element using multiple machine
learning analyses and an algorithm which predicted the concentration of
vitamin D in the body using the impedance value developed. Body fat
percentage obtained from the InBody device and blood parameters albumin
and lactate dehydrogenase correlated with vitamin D level. An impedance
measurement frequency of 21.1 Hz was reflected in the blood vitamin D
concentration at optimum levels, and a confidence level of about 75\%
for vitamin D in the body was confirmed. These data demonstrate that the
concentration of vitamin D in the body can be predicted using impedance
measurement values. This method can be used for predicting and
monitoring vitamin D-related diseases and may be incorporated in
wearable health measurement devices.</t>
  </si>
  <si>
    <t xml:space="preserve">10.1111/padm.12963</t>
  </si>
  <si>
    <t xml:space="preserve">Agencies on the parliamentary radar: Exploring the relations between
media attention and parliamentary attention for public agencies using
machine learning methods</t>
  </si>
  <si>
    <t xml:space="preserve">Boon, Jan and Wynen, Jan and Daelemans, Walter and Lemmens, Jens and
Verhoest, Koen</t>
  </si>
  <si>
    <t xml:space="preserve">1026-1044</t>
  </si>
  <si>
    <t xml:space="preserve">The news media frame political debate about public agencies, and enable
legislators with incomplete information to monitor and act upon agency
(mal)performance. While studies show that the news media matters for
parliamentary attention, the contingent nature of this relation has been
understudied. Building on agenda-setting theory, this study theorizes
that the effect of newspaper coverage is contingent on the sentiment of
coverage, the majority vs. opposition role of legislators, and the locus
(committee vs. plenaries) of parliamentary questions. Supervised machine
learning methods allow to code sentiment towards agencies in newspapers
and parliament, after which a balanced panel relates these data to the
questioning behavior of legislators in parliament over time. Results
show that media attention for public agencies precedes parliamentary
attention. Sentiment matters, as positive media attention, was related
to (positive) parliamentary attention in the same month. Negative media
attention had broader and more enduring influences on parliamentary
questioning behavior.</t>
  </si>
  <si>
    <t xml:space="preserve">10.3233/IP-200224</t>
  </si>
  <si>
    <t xml:space="preserve">Soul of a new machine: Self-learning algorithms in public administration</t>
  </si>
  <si>
    <t xml:space="preserve">Gerrits, Lasse</t>
  </si>
  <si>
    <t xml:space="preserve">INFORMATION POLITY</t>
  </si>
  <si>
    <t xml:space="preserve">237-250</t>
  </si>
  <si>
    <t xml:space="preserve">Big data sets in conjunction with self-learning algorithms are becoming
increasingly important in public administration. A growing body of
literature demonstrates that the use of such technologies poses
fundamental questions about the way in which predictions are generated,
and the extent to which such predictions may be used in policy making.
Complementing other recent works, the goal of this article is to open
the machine's black box to understand and critically examine how
self-learning algorithms gain agency by transforming raw data into
policy recommendations that are then used by policy makers. I identify
five major concerns and discuss the implications for policy making.</t>
  </si>
  <si>
    <t xml:space="preserve">1570-1255</t>
  </si>
  <si>
    <t xml:space="preserve">10.3390/app112311365</t>
  </si>
  <si>
    <t xml:space="preserve">Development and Evaluation of an Intelligence and Learning System in
Jurisprudence Text Mining in the Field of Competition Defense</t>
  </si>
  <si>
    <t xml:space="preserve">Dias Canedo, Edna and Aymore Martins, Valerio and Coelho Ribeiro,
Vanessa and dos Reis, Vinicius Eloy and Carvalho Chaves, Lucas Alexandre
and Machado Gravina, Rogerio and Alberto Moreira Dias, Felipe and Lopes
de Mendonca, Fabio Lucio and Orozco, Ana Lucila Sandoval and Balaniuk,
Remis and de Sousa Jr, Rafael T. T.</t>
  </si>
  <si>
    <t xml:space="preserve">A jurisprudence search system is a solution that makes available to its
users a set of decisions made by public bodies on the recurring
understanding as a way of understanding the law. In the similarity of
legal decisions, jurisprudence seeks subsidies that provide stability,
uniformity, and some predictability in the analysis of a case decided.
This paper presents a proposed solution architecture for the
jurisprudence search system of the Brazilian Administrative Council for
Economic Defense (CADE), with a view to building and expanding the
knowledge generated regarding the economic defense of competition to
support the agency's final procedural business activities. We conducted
a literature review and a survey to investigate the characteristics and
functionalities of the jurisprudence search systems used by Brazilian
public administration agencies. Our findings revealed that the
prevailing technologies of Brazilian agencies in developing
jurisdictional search systems are Java programming language and Apache
Solr as the main indexing engine. Around 87\% of the jurisprudence
search systems use machine learning classification. On the other hand,
the systems do not use too many artificial intelligence and
morphological construction techniques. No agency participating in the
survey claimed to use ontology to treat structured and unstructured data
from different sources and formats.</t>
  </si>
  <si>
    <t xml:space="preserve">10.3390/s21051902</t>
  </si>
  <si>
    <t xml:space="preserve">Smartwatch-Based Eating Detection: Data Selection for Machine Learning
from Imbalanced Data with Imperfect Labels</t>
  </si>
  <si>
    <t xml:space="preserve">Stankoski, Simon and Jordan, Marko and Gjoreski, Hristijan and Lustrek,
Mitja</t>
  </si>
  <si>
    <t xml:space="preserve">Understanding people's eating habits plays a crucial role in
interventions promoting a healthy lifestyle. This requires objective
measurement of the time at which a meal takes place, the duration of the
meal, and what the individual eats. Smartwatches and similar wrist-worn
devices are an emerging technology that offers the possibility of
practical and real-time eating monitoring in an unobtrusive, accessible,
and affordable way. To this end, we present a novel approach for the
detection of eating segments with a wrist-worn device and fusion of deep
and classical machine learning. It integrates a novel data selection
method to create the training dataset, and a method that incorporates
knowledge from raw and virtual sensor modalities for training with
highly imbalanced datasets. The proposed method was evaluated using data
from 12 subjects recorded in the wild, without any restriction about the
type of meals that could be consumed, the cutlery used for the meal, or
the location where the meal took place. The recordings consist of data
from accelerometer and gyroscope sensors. The experiments show that our
method for detection of eating segments achieves precision of 0.85,
recall of 0.81, and F1-score of 0.82 in a person-independent manner. The
results obtained in this study indicate that reliable eating detection
using in the wild recorded data is possible with the use of wearable
sensors on the wrist.</t>
  </si>
  <si>
    <t xml:space="preserve">10.1155/2022/3632679</t>
  </si>
  <si>
    <t xml:space="preserve">Internet Rumor Audience Response Prediction Algorithm Based on Machine
Learning in Big Data Environment</t>
  </si>
  <si>
    <t xml:space="preserve">Yang, Suhong and Wang, Shenghui and Yiwen, Y.</t>
  </si>
  <si>
    <t xml:space="preserve">WIRELESS COMMUNICATIONS \&amp; MOBILE COMPUTING</t>
  </si>
  <si>
    <t xml:space="preserve">Rumors are an important factor affecting social stability in some
special times. Therefore, the dissemination and prevention and control
mechanisms of rumors have always been issues of concern to the academic
community and have long been highly valued and widely discussed by
experts and scholars. However, in combination with the Internet as a new
type of media, although people have begun to pay attention to online
rumors, research on it is still relatively fragmented, especially in the
cross-domain research specific to the social influence of online rumors,
and there is no clear indication of online rumors. The specific
definition also did not analyze in detail the internal connection
between its influence and group behavior. Therefore, this article will
combine actual cases to explore and analyze the spread and influence
process of online rumors and show its social influence, hoping to enrich
the research of online rumors. Nowadays, the Internet has become the
most important carrier to reflect the public grievances. Internet users
have expressed their opinions on hot issues such as enterprises,
people's livelihood, and government management, which has formed a
powerful public opinion pressure, which has far exceeded the traditional
media. The hidden dangers of security cannot be ignored. Therefore, how
to monitor network public opinion from a large amount of network data is
a difficult problem that needs to be solved urgently. Firstly, this
consists of four modules: information collection, web page
preprocessing, public opinion analysis, and public information report.
Secondly, text clustering, the core technology of network public
opinion, is optimized, and single-pass algorithm based on double
threshold is proposed. Then the dual-threshold single-pass algorithm is
optimized based on the MapReduce parallel computing model, and finally a
network public opinion collection technology is formed under the
background of big data. Simulation results can greatly improve the
performance of text clustering and can effectively optimize the design
using the parallel computing model based on MapReduce. The average miss
rate after optimization is 0.7569 times, the average false alarm rate is
0.5556 times, and Cdet is 0.5714 times. It proves that the collection
technology based on machine learning under the background of big data is
effective and has good performance.</t>
  </si>
  <si>
    <t xml:space="preserve">1530-8669</t>
  </si>
  <si>
    <t xml:space="preserve">10.1080/10095020.2024.2374996</t>
  </si>
  <si>
    <t xml:space="preserve">Mixed-use urban land parcels identification integrating geospatial data
and machine learning</t>
  </si>
  <si>
    <t xml:space="preserve">Qu, Shijin and Wang, Hui and Hu, Zongnan and Wang, Zhenzhen and Hu,
Shougeng</t>
  </si>
  <si>
    <t xml:space="preserve">GEO-SPATIAL INFORMATION SCIENCE</t>
  </si>
  <si>
    <t xml:space="preserve">Urban land use information is essential for urban planning and
sustainable development. However, the increasing prevalence of Mixed-Use
Urban Land (MUUL) introduces uncertainty in land use mapping. Due to the
compatibility of different human activities within MUUL, identifying
MUUL is still a challenge for scholars. In this study, we proposed a
novel framework by integrating geographic big data and machine learning
to identify it. First, to be consistent with urban planning practices,
we delineated mapping units from urban planning map. Second, based on
the variability of the spatial pattern of POIs, two indices, the Amount
of POI (AP) and the Deviation Index (DI), were developed. Finally, the
random forest model was employed. The empirical study in the Jianghan
District of Wuhan, China, showed that the MUUL and non-MUUL exhibited
significant spatial pattern of POIs separability, the average AP and DI
of the MUUL were much larger than those of the non-MUUL. Moreover, the
relatively high identification accuracy (Kappa Coefficient (KC) = 0.85,
Hellden's Mean Accuracy (MA) = 0.87) further demonstrated the
effectiveness of the developed indices. The proposed framework in this
study can reduce the adverse impacts of MUUL on urban land
identification by avoiding the MUUL from being incorrectly identified as
a single function. Moreover, by extracting MUUL in advance, it can
improve the research efficiency by avoiding the application of the
segmentation algorithm to all mapping units as in the previous study.
Overall, this study provides important references for scholars to
increase the accuracy of urban land use identification and allows
authorities and policymakers to monitor the dynamics of MUUL that are
essential to urban vibrancy. The spatial pattern indices proposed in
this study can also be applied to urban land use identification studies
as important features.</t>
  </si>
  <si>
    <t xml:space="preserve">1009-5020</t>
  </si>
  <si>
    <t xml:space="preserve">10.21833/ijaas.2022.08.005</t>
  </si>
  <si>
    <t xml:space="preserve">Main directions for improving public administration mechanisms in
Ukraine</t>
  </si>
  <si>
    <t xml:space="preserve">Lyudmila, Progoniuk and Anzhela, Husenko</t>
  </si>
  <si>
    <t xml:space="preserve">INTERNATIONAL JOURNAL OF ADVANCED AND APPLIED SCIENCES</t>
  </si>
  <si>
    <t xml:space="preserve">41-48</t>
  </si>
  <si>
    <t xml:space="preserve">The aim of this study is to determine the prerogatives of digital
modernization of the public administration system based on the
assessment of the development of digital government and the
identification of major barriers. That involves both organizational and
procedural changes and cultural changes in public authorities, personnel
and qualification structures, interaction with citizens, and the
effectiveness of public services. In the course of the study,
statistical methods were used (qualitative and quantitative analysis),
and empirical methods. Despite the automation of public authorities in
recent years, the results of the transfer of public services to
electronic format remain unsatisfactory. Digital modernization of the
public administration system involves expanding methods for analyzing
and evaluating the implementation of state programs, including auditing
the effectiveness of their implementation. Currently, the assessment
involves calculating the degree of achievement of the target values of
performance indicators of projects, and monitoring is the assessment of
the share of key events (activities) that occurred on time. The use of
technologies of predictive analytics, and artificial intelligence has
significantly changed the quality of information and analytical support
of decisions. ``Big data{''} processing technologies contribute to the
adaptation of public policy measures to the needs and characteristics of
the recipients of regulation.
(c) 2022 The Authors. Published by IASE. This is an open access article
under the CC BY-NC-ND license
(http://creativecommons.org/licenses/by-nc-nd/4.0/).</t>
  </si>
  <si>
    <t xml:space="preserve">2313-626X</t>
  </si>
  <si>
    <t xml:space="preserve">10.1038/s41598-022-22034-1</t>
  </si>
  <si>
    <t xml:space="preserve">Machine learning based attribution mapping of climate related
discussions on social media</t>
  </si>
  <si>
    <t xml:space="preserve">Kaushal, Akshay and Acharjee, Animesh and Mandal, Anandadeep</t>
  </si>
  <si>
    <t xml:space="preserve">A united front from all the stakeholders including public,
administration and academia alike is required to counter the growing
threat of climate change. The recent rise of social media as the new
public address system, makes it an ideal source of information to assess
public discussions and responses in real time. We mine c.1.7 m posts
from 55 climate related subreddits on social media platform Reddit since
its inception. Using USE, a state-of-the-art sentence encoder, and
K-means clustering algorithm, we develop a machine learning based
approach to identify, store, process and classify the posts
automatically, and at a scale. In the broad and multifaceted theme of
climate change, our approach narrows down the focus to 10 critical
underlying themes comprising the public discussions on social media over
time. Furthermore, we employ a full order partial correlation analysis
to assess the relationship between the different identified themes. We
show that in line with Paris Agreement, while the climate science
community has been successful in influencing the discussions on both the
causes and effects of climate change, the public administration has
failed to appropriately communicate the causes of climate change and has
been able to influence only the discussions on the effects of it. Hence,
our study shows a clear gap in the public communication by the
administration, wherein counter-intuitively less emphasis has been given
on the drivers of climate change. This information can be particularly
beneficial to policymakers and climate activists in decision making as
they try to close the gap between public and academia.</t>
  </si>
  <si>
    <t xml:space="preserve">10.3390/fi16070220</t>
  </si>
  <si>
    <t xml:space="preserve">Differential Private Federated Learning in Geographically Distributed
Public Administration Processes</t>
  </si>
  <si>
    <t xml:space="preserve">Ahmadzai, Mirwais and Nguyen, Giang</t>
  </si>
  <si>
    <t xml:space="preserve">FUTURE INTERNET</t>
  </si>
  <si>
    <t xml:space="preserve">Public administration frequently deals with geographically scattered
personal data between multiple government locations and organizations.
As digital technologies advance, public administration is increasingly
relying on collaborative intelligence while protecting individual
privacy. In this context, federated learning has become known as a
potential technique to train machine learning models on private and
distributed data while maintaining data privacy. This work looks at the
trade-off between privacy assurances and vulnerability to membership
inference attacks in differential private federated learning in the
context of public administration applications. Real-world data from
collaborating organizations, concretely, the payroll data from the
Ministry of Education and the public opinion survey data from Asia
Foundation in Afghanistan, were used to evaluate the effectiveness of
noise injection, a typical defense strategy against membership inference
attacks, at different noise levels. The investigation focused on the
impact of noise on model performance and selected privacy metrics
applicable to public administration data. The findings highlight the
importance of a balanced compromise between data privacy and model
utility because excessive noise can reduce the accuracy of the model.
They also highlight the need for careful consideration of noise levels
in differential private federated learning for public administration
tasks to provide a well-calibrated balance between data privacy and
model utility, contributing toward transparent government practices.</t>
  </si>
  <si>
    <t xml:space="preserve">1999-5903</t>
  </si>
  <si>
    <t xml:space="preserve">10.3390/systems12090373</t>
  </si>
  <si>
    <t xml:space="preserve">The Influence of Machine Learning on Enhancing Rational Decision-Making
and Trust Levels in e-Government</t>
  </si>
  <si>
    <t xml:space="preserve">Salem, Ayat Mohammad and Eyupoglu, Serife Zihni and Ma'aitah, Mohammad
Khaleel</t>
  </si>
  <si>
    <t xml:space="preserve">The rapid growth in the use of AI techniques, mainly machine learning
(ML), is revolutionizing different industries by significantly enhancing
decision-making processes through data-driven insights. This study
investigates the influence of using ML, particularly supervised and
unsupervised learning, on rational decision-making (RDM) within
Jordanian e-government, focusing on the mediating role of trust. By
analyzing the experiences of middle-level management within e-government
in Jordan, the findings underscore that ML positively impacts the
rational decision-making process in e-government. It enables more
efficient and effective data gathering, improves the accuracy of data
analysis, enhances the speed and accuracy of evaluating decision
alternatives, and improves the assessment of potential risks.
Additionally, this study reveals that trust plays a critical role in
determining the effectiveness of ML adoption for decision-making, acting
as a pivotal mediator that can either facilitate or impede the
integration of these technologies. This study provides empirical
evidence of how trust not only enhances the utilization of ML but also
amplifies its positive impact on governance. The findings highlight the
necessity of cultivating trust to ensure the successful deployment of ML
in public administration, thereby enabling a more effective and
sustainable digital transformation. Despite certain limitations, the
outcomes of this study offer substantial insights for researchers and
government policymakers alike, contributing to the advancement of
sustainable practices in the e-government domain.</t>
  </si>
  <si>
    <t xml:space="preserve">10.1109/ACCESS.2024.3472907</t>
  </si>
  <si>
    <t xml:space="preserve">Machine Learning in Network Intrusion Detection: A Cross-Dataset
Generalization Study</t>
  </si>
  <si>
    <t xml:space="preserve">Cantone, Marco and Marrocco, Claudio and Bria, Alessandro</t>
  </si>
  <si>
    <t xml:space="preserve">144489-144508</t>
  </si>
  <si>
    <t xml:space="preserve">Network Intrusion Detection Systems (NIDS) are a fundamental tool in
cybersecurity. Their ability to generalize across diverse networks is a
critical factor in their effectiveness and a prerequisite for real-world
applications. In this study, we conduct a comprehensive analysis on the
generalization of machine-learning-based NIDS through an extensive
experimentation in a cross-dataset framework. We employ four machine
learning classifiers and utilize four datasets acquired from different
networks: CIC-IDS-2017, CSE-CIC-IDS2018, LycoS-IDS2017, and
LycoS-Unicas-IDS2018. Notably, the last dataset is a novel contribution,
where we apply corrections based on LycoS-IDS2017 to the well-known
CSE-CIC-IDS2018 dataset. The results show nearly perfect classification
performance when the models are trained and tested on the same dataset.
However, when training and testing the models in a cross-dataset
fashion, the classification accuracy is largely commensurate with random
chance except for a few combinations of attacks and datasets. We employ
data visualization techniques in order to provide valuable insights on
the patterns in the data. Our analysis unveils the presence of anomalies
in the data that directly hinder the classifiers capability to
generalize the learned knowledge to new scenarios. This study enhances
our comprehension of the generalization capabilities of
machine-learning-based NIDS, highlighting the significance of
acknowledging data heterogeneity.</t>
  </si>
  <si>
    <t xml:space="preserve">10.24818/18423264/58.3.24.04</t>
  </si>
  <si>
    <t xml:space="preserve">Identifying the Main Factors of Elaborating ``Smart City{''} Strategy
Using Machine Learning. A Comparative Study Among Romanian Cities</t>
  </si>
  <si>
    <t xml:space="preserve">Gradinaru, Giani-Ionel and Manea, Daniela-Ioana and Andreescu, Florin
and Toma, Darius-Andrei and Paraschiv, Liana Ioana</t>
  </si>
  <si>
    <t xml:space="preserve">ECONOMIC COMPUTATION AND ECONOMIC CYBERNETICS STUDIES AND RESEARCH</t>
  </si>
  <si>
    <t xml:space="preserve">53-71</t>
  </si>
  <si>
    <t xml:space="preserve">58</t>
  </si>
  <si>
    <t xml:space="preserve">The paper aims to identify the essential factors for developing a
``smart-city{''} strategy at the level of local public administration of
county residences. Furthermore, this research also identifies structural
differences between Bucharest and county residences in Romania. The main
method used was the Random Forest classification algorithm, which is
based on the idea of building decision trees for classifying statistical
units. Also, in order to identify the structural differences between
Bucharest and the county residences, exploratory analysis was used. The
results of this research show that large cities tend to develop the
``smart city{''} strategy more easily, the algorithm classifies with a
low error rate the cities that have developed a ``smart city{''}
strategy, which means that essential factors in developing this type of
strategy can be identified very easily. Furthermore, major differences
were identified between Bucharest and the county residences; Bucharest
is better performing on almost all areas of interest analysed in the
research. The originality of the article lies in the use of a machine
learning algorithm to identify influencing factors in the process of
developing a strategy at the level of local public administration.</t>
  </si>
  <si>
    <t xml:space="preserve">0424-267X</t>
  </si>
  <si>
    <t xml:space="preserve">10.3390/rs12071200</t>
  </si>
  <si>
    <t xml:space="preserve">Groundwater Potential Mapping Using Remote Sensing and GIS-Based Machine
Learning Techniques</t>
  </si>
  <si>
    <t xml:space="preserve">Lee, Sunmin and Hyun, Yunjung and Lee, Saro and Lee, Moung-Jin</t>
  </si>
  <si>
    <t xml:space="preserve">Adequate groundwater development for the rural population is essential
because groundwater is an important source of drinking water and
agricultural water. In this study, ensemble models of decision
tree-based machine learning algorithms were used with geographic
information system (GIS) to map and test groundwater yield potential in
Yangpyeong-gun, South Korea. Groundwater control factors derived from
remote sensing data were used for mapping, including nine topographic
factors, two hydrological factors, forest type, soil material, land use,
and two geological factors. A total of 53 well locations with both
specific capacity (SPC) data and transmissivity (T) data were selected
and randomly divided into two classes for model training (70\%) and
testing (30\%). First, the frequency ratio (FR) was calculated for SPC
and T, and then the boosted classification tree (BCT) method of the
machine learning model was applied. In addition, an ensemble model,
FR-BCT, was applied to generate and compare groundwater potential maps.
Model performance was evaluated using the receiver operating
characteristic (ROC) method. To test the model, the area under the ROC
curve was calculated; the curve for the predicted dataset of SPC showed
values of 80.48\% and 87.75\% for the BCT and FR-BCT models,
respectively. The accuracy rates from T were 72.27\% and 81.49\% for the
BCT and FR-BCT models, respectively. Both the BCT and FR-BCT models
measured the contributions of individual groundwater control factors,
which showed that soil was the most influential factor. The machine
learning techniques used in this study showed effective modeling of
groundwater potential in areas where data are relatively scarce. The
results of this study may be used for sustainable development of
groundwater resources by identifying areas of high groundwater
potential.</t>
  </si>
  <si>
    <t xml:space="preserve">10.17573/cepar.2025.1.05</t>
  </si>
  <si>
    <t xml:space="preserve">Examining Individual Tax Morale in Europe with Machine-Learning Methods</t>
  </si>
  <si>
    <t xml:space="preserve">Pita, Lejla Lazovic and Odzak, Almasa and Sceta, Lamija</t>
  </si>
  <si>
    <t xml:space="preserve">129-155</t>
  </si>
  <si>
    <t xml:space="preserve">23</t>
  </si>
  <si>
    <t xml:space="preserve">Purpose: This research examines and contributes to the behavioural
literature on voluntary tax compliance. It focuses on the use and
potential of machine-learning (ML) methods and models to predict
individual tax morale across Europe, and it identifies the factors that
influence predictive accuracy. Design/Methodology/Approach: Using data
from the fifth wave (2017-2020) of the European Values Survey (EVS), a
data-driven, systematic approach employing six ML methods is applied to
predict individual tax morale across Europe. The importance of formal,
informal and socio-demographic factors is assessed, and the study tests
whether incorporating the Corruption Perception Index (CPI) improves
predictive accuracy. Findings: The results indicate that ML methods and
models can enhance understanding and prediction of individual tax morale
in Europe. Among the deployed models, artificial neural networks (ANNs)
achieved the highest accuracy. Accuracy increased across all ML methods
when the CPI was included. Attitudes towards bribery, perceptions of
immigrants' impact on the national welfare system, and gender emerged as
significant formal, informal and socio-demographic factors. Academic
contribution to the field: The study offers a novel application of
data-driven ML methods to the prediction of individual tax morale. Given
the scarcity of empirical ML research in the social sciences, the
findings provide valuable insights in a European context and may serve
as a basis for further global research. Practical Implications: The
conclusions are particularly relevant for governments and tax
administrations seeking to improve tax compliance and revenue
collection. In the European context, the results confirm the virtuous
circle linking effective government performance, high tax morale and
voluntary tax compliance-insights that are crucial for decision-makers,
regulators, European institutions and tax-policy makers.
Originality/Value: The findings confirm that, when ML methods are
applied, individual tax morale can be viewed as an outcome of
interactions between formal and informal institutions. They also show
that predictive accuracy is higher in countries with lower corruption,
as indicated by a higher CPI.</t>
  </si>
  <si>
    <t xml:space="preserve">10.3390/su16135305</t>
  </si>
  <si>
    <t xml:space="preserve">Forecasting Moped Scooter-Sharing Travel Demand Using a Machine Learning
Approach</t>
  </si>
  <si>
    <t xml:space="preserve">Silveira-Santos, Tulio and Rangel, Thais and Gomez, Juan and Vassallo,
Jose Manuel</t>
  </si>
  <si>
    <t xml:space="preserve">The increasing popularity of moped scooter-sharing as a direct and
eco-friendly transportation option highlights the need to understand
travel demand for effective urban planning and transportation
management. This study explores the use of machine learning techniques
to forecast travel demand for moped scooter-sharing services in Madrid,
Spain, based on origin-destination trip data. A comprehensive dataset
was utilized, encompassing sociodemographic characteristics, travel
attraction centers, transportation network attributes, policy-related
variables, and distance impedance. Two supervised machine learning
models, linear regression and random forest, were employed to predict
travel demand patterns. The results revealed the effectiveness of
ensemble learning methods, particularly the random forest model, in
accurately predicting travel demand and capturing complex feature
relationships. The feature scores emphasize the importance of
neighborhood characteristics such as tourist accommodations, public
administration centers, regulated parking, and commercial centers, along
with the critical role of trip distance. Users' preference for
short-distance trips within the city highlights the appeal of these
services for urban mobility. The findings have implications for urban
planning and transportation decision-making to better accommodate travel
patterns, improve the overall transportation system, and inform policy
recommendations to enhance intermodal connectivity and sustainable urban
mobility.</t>
  </si>
  <si>
    <t xml:space="preserve">10.26618/ojip.v15i1.17387</t>
  </si>
  <si>
    <t xml:space="preserve">Artificial intelligence in public administration: opportunities,
challenges, and ethical considerations</t>
  </si>
  <si>
    <t xml:space="preserve">Malawani, Ajree Ducol</t>
  </si>
  <si>
    <t xml:space="preserve">OTORITAS-JURNAL ILMU PEMERINTAHAN</t>
  </si>
  <si>
    <t xml:space="preserve">205-221</t>
  </si>
  <si>
    <t xml:space="preserve">This study explores the integration of artificial intelligence (AI) into
public administration, focusing on its potential to enhance governance,
service delivery, and decision-making. AI technologies such as machine
learning, big data analytics, and natural language processing offer
opportunities to improve efficiency and automate processes. However,
challenges such as algorithmic bias, data privacy risks, and
bureaucratic resistance hinder implementation. This paper reviews
existing literature to identify key trends, challenges, and implications
for policymakers. Using a literature review, this study synthesises
research from Scopus and ScienceDirect, prioritising studies from the
past ten years. A thematic analysis categorises findings into AI
applications, social media, and big data in governance, as well as
ethical concerns and adoption challenges. The review highlights AI's
transformative potential while emphasising the need for strong
regulatory frameworks, ethical guidelines, and capacity-building.
Consequently, social media possesses abundant information that can be
leveraged in the development of artificial intelligence. Hence, AI has
the potential to modernise public administration, but its success
depends on transparency, accountability, and inclusivity.</t>
  </si>
  <si>
    <t xml:space="preserve">2088-3706</t>
  </si>
  <si>
    <t xml:space="preserve">10.1016/j.ijinfomgt.2020.102074</t>
  </si>
  <si>
    <t xml:space="preserve">Machine learning based system for managing energy efficiency of public
sector as an approach towards smart cities</t>
  </si>
  <si>
    <t xml:space="preserve">Zekic-Susac, Marijana and Mitrovic, Sasa and Has, Adela</t>
  </si>
  <si>
    <t xml:space="preserve">INTERNATIONAL JOURNAL OF INFORMATION MANAGEMENT</t>
  </si>
  <si>
    <t xml:space="preserve">Energy efficiency of public sector is an important issue in the context
of smart cities due to the fact that buildings are the largest energy
consumers, especially public buildings such as educational, health,
government and other public institutions that have a large usage
frequency. However, recent developments of machine learning within Big
Data environment have not been exploited enough in this domain. This
paper aims to answer the question of how to incorporate Big Data
platform and machine learning into an intelligent system for managing
energy efficiency of public sector as a substantial part of the smart
city concept. Deep neural networks, Rpart regression tree and Random
forest with variable reduction procedures were used to create prediction
models of specific energy consumption of Croatian public sector
buildings. The most accurate model was produced by Random forest method,
and a comparison of important predictors extracted by all three methods
has been conducted. The models could be implemented in the suggested
intelligent system named MERIDA which integrates Big Data collection and
predictive models of energy consumption for each energy source in public
buildings, and enables their synergy into a managing platform for
improving energy efficiency of the public sector within Big Data
environment. The paper also discusses technological requirements for
developing such a platform that could be used by public administration
to plan reconstruction measures of public buildings, to reduce energy
consumption and cost, as well as to connect such smart public buildings
as part of smart cities. Such digital transformation of energy
management can increase energy efficiency of public administration, its
higher quality of service and healthier environment.</t>
  </si>
  <si>
    <t xml:space="preserve">0268-4012</t>
  </si>
  <si>
    <t xml:space="preserve">10.4018/IJPADA.294120</t>
  </si>
  <si>
    <t xml:space="preserve">Machine Learning for Economic Modeling: An Application to South Africa's
Public Expenditures</t>
  </si>
  <si>
    <t xml:space="preserve">Ghiassi, Manoochehr and Simo-Kengne, Beatrice D.</t>
  </si>
  <si>
    <t xml:space="preserve">Accurate estimate of public expenditures is needed for budgetary
planning and government decision making. Recent advances in machine
learning offer the opportunity for modeling such problems. The paper
introduces a novel modeling approach using a machine learning tool to
forecast public expenditures and compares and contrasts the
effectiveness of this approach to traditional modeling alternatives.
This research uses historical quarterly data from 1960-2016 to model
public expenditures. Various accuracy measures (MAD, MAPE, and RSME)
show that the machine learning model is the best alternative formulation
and offers 97\% forecasting accuracy. This model allows government
decision makers to assess alternative policies with specific budgetary
impacts. Furthermore, the study also shows that population aging is an
important predictor of public expenditures, suggesting that demographic
monitoring is indispensable for efficient fiscal planning and management
in South Africa.</t>
  </si>
  <si>
    <t xml:space="preserve">10.1016/j.clsr.2023.105887</t>
  </si>
  <si>
    <t xml:space="preserve">Public tenders, complaints, machine learning and recommender systems: a
case study in public administration</t>
  </si>
  <si>
    <t xml:space="preserve">Nai, Roberto and Meo, Rosa and Morina, Gabriele and Pasteris, Paolo</t>
  </si>
  <si>
    <t xml:space="preserve">COMPUTER LAW \&amp; SECURITY REVIEW</t>
  </si>
  <si>
    <t xml:space="preserve">51</t>
  </si>
  <si>
    <t xml:space="preserve">With the proliferation of e-procurement systems in the public sector,
valuable and open information sources can be jointly accessed. Our
research aims to explore different legal Open Data; in particular, we
explored the data set of the National Anti-Corruption Authority in Italy
on public procurement and the judges' sentences related to public
procurement, published on the website of the Italian Administrative
Justice from 2007 to 2022. Our first goal was to train machine learning
models capable of automatically recognizing which procurement has led to
disputes and consequently complaints to the Administrative Justice,
identifying the relevant features of procurement that correspond to
certain anomalies. Our second goal was to develop a recommender system
on procurement to return similar procurement to a given one and find
companies for bidders, depending on the procurement requirements.(c)
2023 Roberto Nai, Rosa Meo, Gabriele Morina, Paolo Pasteris. Published
by Elsevier Ltd. This is an open access article under the CC BY license
( http://creativecommons.org/licenses/by/4.0/ )</t>
  </si>
  <si>
    <t xml:space="preserve">2212-473X</t>
  </si>
  <si>
    <t xml:space="preserve">10.1016/j.techfore.2023.123043</t>
  </si>
  <si>
    <t xml:space="preserve">Effectiveness of tutoring at school: A machine learning evaluation</t>
  </si>
  <si>
    <t xml:space="preserve">Ballestar, Maria Teresa and Mir, Miguel Cuerdo and Pedrera, Luis Miguel
Doncel and Sainz, Jorge</t>
  </si>
  <si>
    <t xml:space="preserve">TECHNOLOGICAL FORECASTING AND SOCIAL CHANGE</t>
  </si>
  <si>
    <t xml:space="preserve">199</t>
  </si>
  <si>
    <t xml:space="preserve">Tutoring programs are effective in reducing school failures among
at-risk students. However, there is still room for improvement in
maximising the social returns they provide on investments.Many factors
and components can affect student engagement in a program and academic
success. This complexity presents a challenge for Public Administrations
to use their budgets as efficiently as possible. Our research focuses on
providing public administration with advanced decision-making
tools.First, we analyse a database with information on 2066 students of
the Programa para la Mejora de ` Exito Educativo (Programme for the
Improvement of Academic Success) of the Junta de Comunidades de Castilla
y Le ` on in Spain, in 2018-2019, the academic year previous to the
pandemic. This program is designed to help schools with students at risk
of failure in Spanish, literature, mathematics, and English. We
developed a machine learning model (ML) based on Kohonen self-organising
maps (SOMs), which are a type of unsupervised (ANN), to group students
based on their characteristics, the type of tutoring program in which
they were enrolled, and their results in both the completion of the
program and the 4th year of Compulsory Secondary Education (ESO).Second,
we evaluated the results of tutoring programs and identified and
explained how different factors and components affect student engagement
and academic success. Our findings provide Public Administrations with
better decision-making tools to evaluate and measure the results of
tutoring programs in terms of social return on investment, improve the
design of these programs, and choose the students to enrol.</t>
  </si>
  <si>
    <t xml:space="preserve">0040-1625</t>
  </si>
  <si>
    <t xml:space="preserve">10.7759/cureus.64588</t>
  </si>
  <si>
    <t xml:space="preserve">Exploring Parental Attitudes and Perceptions Regarding Childhood
Vaccinations in Greece: A Study Within the Framework of the National
Health Examination Survey (EMENO)</t>
  </si>
  <si>
    <t xml:space="preserve">Kotsia, Alkisti and Pechlivanidou, Evmorfia and Kalpourtzi, Natasa and
Vourli, Georgia and Papaevangelou, Vana and Touloumi, Giota and Benetou,
Vasiliki</t>
  </si>
  <si>
    <t xml:space="preserve">CUREUS JOURNAL OF MEDICAL SCIENCE</t>
  </si>
  <si>
    <t xml:space="preserve">Aim: Vaccinations have reduced illnesses and mortality rates globally,
yet negative attitudes and uncertainty about them hinder their
acceptability and efficacy. The study aims to document Greek parents'
immunization perceptions and risk factors. Methods: Spanning 2014-2017,
447 parents (68\% mothers) who participated in the Greek Health
Examination Survey EMENO (National Survey of Morbidity and Risk Factors)
completed an interviewdelivered questionnaire. Attitudes were
categorized into three groups: absolutely positive, positive, and
negative. Absolutely positive attitudes included positive responses to
all five statements in favor of vaccination and negative responses to
the two statements against vaccination. Negative attitudes included
positive responses to either one or both statements against vaccination
and negative responses to all five statements in favor of vaccination..
All other participants were categorized as having a positive attitude.
Skepticism towards vaccinations was classified into skeptical and
non-skeptical groups based on responses to five statements implying
uncertainty or skepticism. Participants were considered skeptical if
they provided positive responses to at least three of these statements,
and non-skeptical if they had none or up to two positive responses. The
statistical analysis accounted for the study design whereas inverse
probability weighting was used to adjust for non-response and multiple
imputations were employed to impute missing values. The components of
parental attitude and vaccine skepticism were identified using weighted
multinomial logistic regression and logistic regression, respectively.
Results: In total, 16.6\% were classified as having absolutely positive
attitudes towards vaccinations whereas 42.1\% were skeptical of
vaccines. Of all participants, 96.0\% agreed that vaccinations are
essential for their child's well-being and adhere to scientific
recommendations. However, concerns were also mentioned, with 26.2\%
worrying about potential adverse effects, and 21.6\% believing it is
better to acquire immunity through illness rather than vaccination.
Positive participants, compared to absolutely positive ones, were more
likely to be of Greek origin (adjusted relative rate ratio (aRRR): 3.35;
95\% CI: 1.53-7.30) and living in semi-urban areas (aRRR: 4.84; 95\% CI:
1.77-13.29). Negative participants, in contrast, were more likely to
have higher education (aRRR: 2.98; 95\% CI: 1.05-8.44) but also to live
in semi-urban areas (aRRR: 6.43; 95\% CI: 1.6924.56). Furthermore,
parents of Greek origin had significantly higher odds of being skeptical
towards vaccination (adjusted Odds Ratio (aOR): 2.86; 95\% CI:
1.36-5.98), while married or cohabiting parents had lower odds of being
skeptical compared to single parents (aOR: 0.60; 95\% CI: 0.35-1.06).
Conclusions: While parents in this study recognize the importance of
childhood immunizations, there is a widespread presence of negative
attitudes and skepticism that can have a detrimental impact on
vaccination rates.</t>
  </si>
  <si>
    <t xml:space="preserve">10.1016/j.techsoc.2021.101722</t>
  </si>
  <si>
    <t xml:space="preserve">Automation in the future of public sector employment: the case of
Brazilian Federal Government</t>
  </si>
  <si>
    <t xml:space="preserve">Adamczyk, Willian Boschetti and Monasterio, Leonardo and Fochezatto,
Adelar</t>
  </si>
  <si>
    <t xml:space="preserve">TECHNOLOGY IN SOCIETY</t>
  </si>
  <si>
    <t xml:space="preserve">67</t>
  </si>
  <si>
    <t xml:space="preserve">What is the impact of automation on public sector employment? Using
machine learning and natural language processing algorithms, this study
estimates which occupations and agencies of the Brazilian Federal
Government are most susceptible to automation. We contribute to the
literature by introducing Bartik Occupational Tasks (BOT), an objective
method used to estimate automation susceptibility that avoids subjective
or ad hoc classifications. We show that approximately 20\% of Brazilian
public sector employees work in jobs with a high potential of automation
in the coming decades. Government occupations with lower schooling and
lower salary levels are most susceptible to future automation.</t>
  </si>
  <si>
    <t xml:space="preserve">0160-791X</t>
  </si>
  <si>
    <t xml:space="preserve">10.3145/epi.2024.0006</t>
  </si>
  <si>
    <t xml:space="preserve">Digital Competencies and their Impact on Public Servants' in Peru</t>
  </si>
  <si>
    <t xml:space="preserve">Serna-Ortega, Espana a. and Castillo-Esparcia, A. and Trasladado, Rito</t>
  </si>
  <si>
    <t xml:space="preserve">In an increasingly digitized environment, with a heavy reliance on
Information and Communication Technologies (ICT), the significance of
digital competencies (DC) in the public sector is undeniably crucial.
This study focuses on assessing the impact of DC on the productivity of
public servants in a governmental entity in Peru during 2022. Utilizing
logistic regression analysis on a sample of 134 participants, and
asserting a 99\% confidence level with a 3.8\% margin of error, it is
concluded that DC accounts for a significant proportion (24.9\%) of
productivity variability. The analysis identifies a deficiency in DC
among older public servants, following an examination of skills in
information, communication, creation, digital security, and digital
empathy. While communication skills are prominent, creative abilities
emerge as the most vulnerable aspect. This study advocates for the
implementation of a training program aimed at enhancing DC, with a
particular emphasis on creative skills, and adopting a tailored approach
for digital natives and immigrants. The training plan should be
underpinned by the proposed concept of DC within a directed acyclic
diagram, illustrating the integration and interrelation of the five key
digital skills - information, communication, creation, digital security,
and digital empathy - thereby enhancing productivity through increased
effectiveness and efficiency.</t>
  </si>
  <si>
    <t xml:space="preserve">10.1371/journal.pone.0275282</t>
  </si>
  <si>
    <t xml:space="preserve">RegBR: A novel Brazilian government framework to classify and analyze
industry-specific regulations</t>
  </si>
  <si>
    <t xml:space="preserve">Moreira Valle, Leticia and Giacomazzi Dantas, Stefano and Silva, Daniel
Guerreiro e and Dias, Ugo Silva and Monteiro Monasterio, Leonardo</t>
  </si>
  <si>
    <t xml:space="preserve">Government transparency and openness are key factors to bring forth the
modernization of the state. The combination of transparency and digital
information has given rise to the concept of Open Government, that
increases citizen understanding and monitoring of government actions,
which in turn improves the quality of public services and of the
government decision making process. With the goal of improving
legislative transparency and the understanding of the Brazilian
regulatory process and its characteristics, this paper introduces RegBR,
the first national framework to centralize, classify and analyze
regulations from the Brazilian government. A centralized database of
Brazilian federal legislation built from automated ETL routines and
processed with data mining and machine learning techniques was created.
Our framework evaluates different NLP models in a text classification
task on our novel Portuguese legal corpus and performs regulatory
analysis based on metrics that concern linguistic complexity,
restrictiveness, law interest, and industry-specific citation relevance.
Our results were examined over time and validated by correlating them
with known episodes of regulatory changes in Brazilian history, such as
the implementation of new economic plans or the emergence of an energy
crisis. Methods and metrics proposed by this framework can be used by
policy makers to measure their own work and serve as inputs for future
studies that could analyze government changes and their relationship
with federal regulations.</t>
  </si>
  <si>
    <t xml:space="preserve">10.1007/s11004-023-10096-4</t>
  </si>
  <si>
    <t xml:space="preserve">A Stochastic Model of an Early Warning System for Detecting Anomalous
Incidence Values of COVID-19</t>
  </si>
  <si>
    <t xml:space="preserve">Duarte, Ana Filipa and Soares, Amilcar and Pereira, Maria Joao and
Peralta-Santos, Andre and Leite, Pedro Pinto and Azevedo, Leonardo</t>
  </si>
  <si>
    <t xml:space="preserve">MATHEMATICAL GEOSCIENCES</t>
  </si>
  <si>
    <t xml:space="preserve">41-54</t>
  </si>
  <si>
    <t xml:space="preserve">56</t>
  </si>
  <si>
    <t xml:space="preserve">The ability to identify and predict outbreaks during epidemic and
pandemic events is critical to the development and implementation of
effective mitigation measures by the relevant health and political
authorities. However, the spatiotemporal prediction of such diseases is
not straightforward due to the highly non-linear behaviour of its
evolution in both space and time. The methodology proposed herein is the
basis of an early warning system to predict short-term anomalous values
(i.e., high and low values) of the incidence of COVID-19 at the
municipality level for mainland Portugal. The proposed modelling tool
combines stochastic sequential simulation and machine learning, namely
symbolic regression, to model the spatiotemporal evolution of the
disease. The machine learning component is used to model the 14-day
incidence rate curves of COVID-19, as provided by the Portuguese
Directorate-General for Health, while the geostatistical simulation
component models the spatial distribution of these predictions, for a
simulation grid comprising the metropolitan area of Lisbon, following a
pre-defined spatial continuity pattern. The method is illustrated for a
period of 5 months during 2021, and considering the entire set of 19
municipalities belonging to the metropolitan area of Lisbon, Portugal.
The results show the ability of the early warning system to predict and
detect anomalous high and low incidence rate values for different
periods of the pandemic event during this period.</t>
  </si>
  <si>
    <t xml:space="preserve">1874-8961</t>
  </si>
  <si>
    <t xml:space="preserve">10.1109/ACCESS.2023.3235912</t>
  </si>
  <si>
    <t xml:space="preserve">Prediction Dynamics in Cotton Aphid Using Unmanned Aerial Vehicle
Multispectral Images and Vegetation Indices</t>
  </si>
  <si>
    <t xml:space="preserve">Jiang, Pingan and Zhou, Xuelin and Liu, Tonglai and Guo, Xiaohu and Ma,
Deying and Zhang, Cong and Li, Yan and Liu, Shuangyin</t>
  </si>
  <si>
    <t xml:space="preserve">5908-5918</t>
  </si>
  <si>
    <t xml:space="preserve">Cotton harvest can be increased by having real-time information on the
state of cotton aphid populations. However, traditional cotton aphid
monitoring relies on ground sample methods supported by models such as
linear regression, resulting in low forecast accuracy. Therefore, this
paper purposes to enhance the precision of the remote sensing prediction
model by investigating the cotton aphid prediction model construction
approach. We explored the effectiveness of the XGBoost algorithm
combined with the GWO algorithm and SVR method for cotton aphid
prediction relying on vegetation indices derived from UAV multispectral
photography. Originally, 12 indices related to cotton aphids were
calculated by UAV multispectral reflectance. Additionally, the optimal
index combination for pest prediction was determined utilizing analysis
of correction and two-way ANOVA, combined with the XGBoost algorithm.
Furthermore, a pest prevalence prediction model for cotton aphids was
constructed via the SVR methodology associated with the optimal catalog
combination, and the model was optimized using the GWO algorithm.
Compared with the seven algorithms, experimental results demonstrate
that the MSE and MAE of the XGBoostGWO-SVR model are reduced by 90.20\%
and 70.36\% (SVR), 90.14\% and 70.26\% (XGBoost-SVR), 7.47\% and 0.14\%
(XGBoost-GA-SVR), 5.80\% and 0.11\% (XGBoost-PSO-SVR), 12.06\% and
58.95\% (LR), and 84.77\% and 89.22\% (BPNN), whereas the R-2 is
increased by 22.5\% (SVR and XGBoost-SVR), 0.3\% (LR), and 12.51\%
(BPNN). The R-2 of the prediction model of XGBoost-SVR combined with
GWO, PSO, and GA is not significantly different. Among these models, the
XGBoost-GWO-SVR obtained the highest R-2 of 0.980 and the lowest MAE of
2.838.</t>
  </si>
  <si>
    <t xml:space="preserve">10.31297/hkju.25.1.3</t>
  </si>
  <si>
    <t xml:space="preserve">Predictors of Party Patronage: A Case of the City Committee of a Serbian
Parliamentary Political Entity in 2015</t>
  </si>
  <si>
    <t xml:space="preserve">Lazic, Uros</t>
  </si>
  <si>
    <t xml:space="preserve">CROATIAN AND COMPARATIVE PUBLIC ADMINISTRATION</t>
  </si>
  <si>
    <t xml:space="preserve">111-148</t>
  </si>
  <si>
    <t xml:space="preserve">The subject of interest of this paper is empirical research on party
patronage within the City Committee of a political party in Serbia. The
research problem is focused on the question whether patronage can be
predicted retrospectively using sociodemographic variables and variables
derived from social network analysis. Approximately one in five party
members is employed through patronage. A network variable was generated,
and centrality measures were calculated based on the data concerning
party recruitment into the party. Variables that exhibited statistically
relevant bivariate associations with the indicator of party patronage
were incorporated into a binary logistic regression model. Statistically
significant B coefficients were observed for: the number of secure
votes, out-degree, membership in the largest component, core/periphery
categorization, age, and educational level. In contrast to the other
predictors, membership in the largest component and age demonstrate a
negative association with the criterion. The obtained results
substantiate the thesis of the technocratization of party patronage.</t>
  </si>
  <si>
    <t xml:space="preserve">1848-0357</t>
  </si>
  <si>
    <t xml:space="preserve">10.1186/s12888-021-03679-0</t>
  </si>
  <si>
    <t xml:space="preserve">Mental health status among prison officers in the process of enforcing
the law during COVID-19epidemic: a cross-sectional survey from China</t>
  </si>
  <si>
    <t xml:space="preserve">Li, Yang and Wen, Zhen and He, Yimei and Huang, Jingting</t>
  </si>
  <si>
    <t xml:space="preserve">BMC PSYCHIATRY</t>
  </si>
  <si>
    <t xml:space="preserve">Background A global public health emergency triggered by the Coronavirus
Disease 2019 (COVID-19) epidemic may have are markable psychological
impact on the population. There is still limited psychological research
on police officers, especially prison officers in the process of
enforcing the law. The present study aims to identify prevalence and
influencing factors on mental health status among frontline prison
officers in China during the prevention and control of the COVID-19
epidemic. Methods A cross-sectional survey with a sample of 981
frontline prison officers was conducted using snowball sampling
approach. The self-administered questionnaire consisted of 4 parts: (i)
informed consent form; (ii) socio-demographic section; (iii) work and
life situations during the prevention and control of the COVID-19
epidemic; (iv) the Chinese version of the 12-item General Health
Questionnaire (GHQ-12). Univariate analysis and multivariable logistic
regression were performed to identify factors influencing mental health
status. Results The prevalence of being prone to mental health problems
(GHQ-12 score &gt;= 4) was 33.43\% among frontline prison officers. The
results of GHQ-12 factors analysis indicated that the prison officers
suffered from psychological issues was related to anxiety and
depression, which main symptoms were unhappy and depressed, lost sleep
over worry and constantly under strain. Multivariate logistic regression
analysis revealed that male (OR = 1.573, 95\% CI:1.385-1.853), lockdown
shift inside the prison(OR = 2.203, 95\% CI:2.139-2.297), more night
shifts (OR = 2.163, 95\% CI:2.031-2.317; OR = 2.749, 95\%
CI:2.194-2.901), more smoking (OR = 1.100, 95\% CI:1.037-2.168), poor
self-reported physical condition (OR = 1.947, 95\% CI:1.478-2.250),
chronic or serious illness history(OR = 1.870, 95\% CI:1.314-2.660; OR =
2.214, 95\% CI:1.460-2.812) were risk factors for mental health among
frontline prison officers, while regular diet (OR = 0.779, 95\%
CI:0.539-0.928), more physical exercise (OR = 0.702, 95\%
CI:0.548-0.899; OR = 0.641, 95\% CI:0.316-0.887), more communication
with family members (OR = 0.437, 95\% CI:0.295-0.616) were protective
factors. Conclusion Chinese frontline prison officers experienced
different psychological stress coming from the prevention and control of
this epidemic. Therefore, continued surveillance of psychological
problems and targeted mental health care for frontline prison officers
were urgent.</t>
  </si>
  <si>
    <t xml:space="preserve">10.3390/su12229480</t>
  </si>
  <si>
    <t xml:space="preserve">Transport Mode Choice for Residents in a Tourist Destination: The Long
Road to Sustainability (the Case of Mallorca, Spain)</t>
  </si>
  <si>
    <t xml:space="preserve">Ruiz-Perez, Maurici and Segui-Pons, Joana Maria</t>
  </si>
  <si>
    <t xml:space="preserve">Sustainable mobility policies may encounter social, economic, and
cultural barriers to successful implementation that need to be assessed.
In this sense, knowledge of the population's mobility habits and their
relationship with transport modes is particularly essential. Along these
lines, a study was carried out of the patterns of transport modes chosen
concerning various social and territorial variables on the island of
Mallorca based on the most recent mobility surveys. The study shows that
the choice of mode is influenced by a wide range of factors, such as
gender, age group, motive for the trip, occupation, region of residence,
duration of the trip, and proximity to Palma, the capital of the island.
The results indicate that private vehicles are the most often chosen
mode of transport. Private vehicles are mainly used by working men
between 30 and 44 years old for journeys between home and work, which do
not exceed 30 min and are preferably in areas close to Palma.
Sustainable modes are little used, although they are mainly used by
women, young people, and retired people for work purposes and for access
to educational and health centers. The demand for transport generated by
the resident population and tourist activity and the negative
externalities generated by mobility in private vehicles are closely
related on a municipal level (Pearson's coefficient 0.84, p = 0.00).
However, the modal distribution does not seem to be directly related to
these factors. Instead, it develops a more conditioned distribution by
access to rail transport infrastructures and other geographical factors.
In recent years, the Balearic Islands' public administration launched
the Balearic Islands Sectorial Mobility Plan 2019-2026, which aims to
promote sustainable modes and reduce the use of private vehicles. This
plan represents a considerable economic investment, but will also
require great institutional coordination and cultural changes in the
population's perception of mobility. The study shows that the
implementation of sustainable modes on the island requires a global
vision of mobility issues that integrates urban planning and tourism
planning to make the land-use model more sustainable.</t>
  </si>
  <si>
    <t xml:space="preserve">10.1080/13600834.2024.2349835</t>
  </si>
  <si>
    <t xml:space="preserve">Rule-based versus AI-driven benefits allocation: GDPR and AIA legal
implications and challenges for automation in public social security
administration</t>
  </si>
  <si>
    <t xml:space="preserve">Enqvist, Lena</t>
  </si>
  <si>
    <t xml:space="preserve">INFORMATION \&amp; COMMUNICATIONS TECHNOLOGY LAW</t>
  </si>
  <si>
    <t xml:space="preserve">222-246</t>
  </si>
  <si>
    <t xml:space="preserve">This article focuses on the legal implications of the growing reliance
on automated systems in public administrations, using the example of
social security benefits administration. It specifically addresses the
deployment of automated systems for decisions on benefits eligibility
within the frameworks of the General Data Protection Regulation (GDPR)
and the Artificial Intelligence Act (AIA). It compares how these two
legal frameworks, each targeting different regulatory objects (personal
data versus AI systems) and employing different protective measures,
apply for two common system types: rule-based systems utilised for
making fully automated decisions on eligibility, and machine learning AI
systems utilised for assisting case administrators in their
decision-making. It concludes on the combined impact that the GDPR and
the AIA will have on each of these types of systems, as well as on
differences in how these instruments determines the basic legality of
utilising such systems within social security administration.</t>
  </si>
  <si>
    <t xml:space="preserve">1360-0834</t>
  </si>
  <si>
    <t xml:space="preserve">10.1111/padm.12656</t>
  </si>
  <si>
    <t xml:space="preserve">Improving public services by mining citizen feedback: An application of
natural language processing</t>
  </si>
  <si>
    <t xml:space="preserve">Kowalski, Radoslaw and Esteve, Marc and Mikhaylov, Slava Jankin</t>
  </si>
  <si>
    <t xml:space="preserve">1011-1026</t>
  </si>
  <si>
    <t xml:space="preserve">98</t>
  </si>
  <si>
    <t xml:space="preserve">Research on user satisfaction has increased substantially in recent
years. To date, most studies have tested the significance of predefined
factors thought to influence user satisfaction, with no scalable means
of verifying the validity of their assumptions. Digital technology has
created new methods of collecting user feedback where service users post
comments. As topic models can analyse large volumes of feedback, they
have been proposed as a feasible approach to aggregating user opinions.
This novel approach has been applied to process reviews of primary care
practices in England. Findings from an analysis of more than 200,000
reviews show that the quality of interactions with staff and
bureaucratic exigencies are the key drivers of user satisfaction. In
addition, patient satisfaction is strongly influenced by factors that
are not measured by state-of-the-art patient surveys. These results
highlight the potential benefits of text mining and machine learning for
public administration.</t>
  </si>
  <si>
    <t xml:space="preserve">10.1007/s11266-018-9999-5</t>
  </si>
  <si>
    <t xml:space="preserve">Traits of Leaders of Rural Non-governmental Organisations as Predictors
of Collaboration Between NGOs and Rural Gmina Offices: Voices from
Central Poland</t>
  </si>
  <si>
    <t xml:space="preserve">Zajda, Katarzyna Karolina and Pasikowski, Slawomir</t>
  </si>
  <si>
    <t xml:space="preserve">VOLUNTAS</t>
  </si>
  <si>
    <t xml:space="preserve">345-358</t>
  </si>
  <si>
    <t xml:space="preserve">Collaboration between non-governmental organisations (NGOs) and public
institutions, in accordance with the new public governance model, may
contribute to actions by such organisations on behalf of both the
co-production and co-construction of social services. The aim of this
article is to assess the role of selected traits of NGO leaders in
determining the chances of collaboration between NGOs and rural gmina
offices in central, post-socialist Poland. The authors present the
results of studies on selected subjective determinants of such
collaboration, in which 104 leaders of NGOs from 29 rural gminas
participated. Five independent research tools were implemented. Logistic
regression analysis was used to assess the role of selected traits of
NGO leaders in determining the potential for collaboration between NGOs
and rural gmina offices. The final model indicates that the potential
for collaboration between an NGO and a rural gmina office increases
alongside higher levels of education, social competences and locus of
control and decreased control ideology among NGO leaders. On this basis,
the authors formulate practical conclusions concerning the education of
leaders of rural NGOs in post-socialist Poland.</t>
  </si>
  <si>
    <t xml:space="preserve">0957-8765</t>
  </si>
  <si>
    <t xml:space="preserve">10.1016/j.is.2021.101876</t>
  </si>
  <si>
    <t xml:space="preserve">The GDPR enforcement fines at glance</t>
  </si>
  <si>
    <t xml:space="preserve">Ruohonen, Jukka and Hjerppe, Kalle</t>
  </si>
  <si>
    <t xml:space="preserve">INFORMATION SYSTEMS</t>
  </si>
  <si>
    <t xml:space="preserve">106</t>
  </si>
  <si>
    <t xml:space="preserve">The General Data Protection Regulation (GDPR) came into force in 2018.
After this enforcement, many fines have already been imposed by national
data protection authorities in Europe. This paper examines the
individual GDPR articles referenced in the enforcement decisions, as
well as predicts the amount of enforcement fines with available
meta-data and text mining features extracted from the enforcement
decision documents. According to the results, three articles related to
the general principles, lawfulness, and information security have been
the most frequently referenced ones. Although the amount of fines
imposed vary across the articles referenced, these three particular
articles do not stand out. Furthermore, a better statistical evidence is
available with other meta-data features, including information about the
particular European countries in which the enforcements were made.
Accurate predictions are attainable even with simple machine learning
techniques for regression analysis. Basic text mining features
outperform the meta-data features in this regard. In addition to these
results, the paper reflects the GDPR's enforcement against public
administration obstacles in the European Union (EU), as well as
discusses the use of automatic decision-making systems in judiciary.
(C)\&amp; nbsp;2021 The Authors. Published by Elsevier Ltd.\&amp; nbsp;</t>
  </si>
  <si>
    <t xml:space="preserve">0306-4379</t>
  </si>
  <si>
    <t xml:space="preserve">10.1111/padm.13064</t>
  </si>
  <si>
    <t xml:space="preserve">Can Cross-Sector Collaboration Contribute to Boundaries Reshaping of
Digital Government Platforms? Empirical Evidence Based on Machine
Learning and Text Analysis</t>
  </si>
  <si>
    <t xml:space="preserve">Zhang, Shaopeng and Yang, Yinhao and Gan, Huanhui</t>
  </si>
  <si>
    <t xml:space="preserve">Cross-sector collaboration is regarded as an effective institution for
the fragmentation of government organizations, but it is still unknown
which organizational form can effectively promote the holistic
governance of digital government platforms. We construct an
attention-based behavioral model according to behavior theory and then
explore the impact and mechanism of cross-sector collaboration on the
holistic governance of digital government platforms. We show that
cross-sector collaboration has a negative effect on digital government
platform governance. Mechanism analysis results show that cross-sector
collaboration based on the lead task system can enhance digital
government platform governance through two pathways: the
performance-driven path of cross-sector collaboration and the vertical
intervention path steered by the leader's attention allocation. This
study contributes both theoretical and empirical evidence to enhance the
understanding of the micro-operational mechanisms of cross-sector
collaboration based on the lead task system in digital government
platforms.
(sic)(sic)(sic)(sic)(sic)(sic)(sic)(sic)(sic)(sic)(sic)(sic)(sic)(sic)(s
ic)(sic)(sic)(sic)(sic)(sic)(sic)(sic)(sic)(sic)(sic),
(sic)(sic)(sic)(sic)(sic)(sic)(sic)(sic)(sic)(sic)(sic)(sic)(sic)(sic)(s
ic)(sic)(sic)(sic)(sic)(sic)(sic)(sic)(sic)(sic)(sic)(sic)(sic)(sic)(sic
).(sic)(sic)(sic)(sic)(sic)(sic)(sic)(sic)(sic)(sic)(sic)(sic)(sic)(sic)
(sic)(sic)(sic)(sic)(sic)(sic)(sic),
(sic)(sic)(sic)(sic)(sic)(sic)(sic)(sic)(sic)(sic)(sic)(sic)(sic)(sic)(s
ic)(sic)(sic)(sic)(sic)(sic)(sic)(sic)(sic)(sic)(sic)(sic)(sic).(sic)(si
c)(sic)(sic),(sic)(sic)(sic)(sic)(sic)(sic)(sic)(sic)(sic)(sic)(sic)(sic
)(sic)(sic)(sic)(sic)(sic)(sic)(sic)(sic).(sic)(sic)(sic)(sic)(sic)(sic)
,
(sic)(sic)(sic)(sic)(sic)(sic)(sic)(sic)(sic)(sic)(sic)(sic)(sic)(sic)(s
ic)(sic)(sic)(sic)(sic)(sic)(sic)(sic)(sic)(sic)(sic)(sic)(sic)(sic)(sic
)(sic)(sic),
(sic)(sic)(sic)(sic)(sic)(sic)(sic)(sic)(sic)(sic)(sic)(sic)(sic)(sic)(s
ic)(sic)(sic)(sic)(sic)(sic)(sic)(sic)(sic)(sic)(sic)(sic)(sic)(sic)(sic
)(sic).(sic)(sic)(sic)(sic)(sic)(sic)(sic)(sic)(sic)(sic)(sic)(sic)(sic)
(sic)(sic)(sic)(sic)(sic)(sic)(sic)(sic)(sic)(sic)(sic)(sic)(sic)(sic)(s
ic)(sic)(sic)(sic)(sic)(sic)(sic)(sic)(sic)(sic)(sic)(sic)(sic)(sic)(sic
)(sic)(sic).</t>
  </si>
  <si>
    <t xml:space="preserve">10.1155/2021/1614055</t>
  </si>
  <si>
    <t xml:space="preserve">Unsupervised Wireless Network Model-Assisted Abnormal Warning
Information in Government Management</t>
  </si>
  <si>
    <t xml:space="preserve">Sun, Yumeng</t>
  </si>
  <si>
    <t xml:space="preserve">JOURNAL OF SENSORS</t>
  </si>
  <si>
    <t xml:space="preserve">The data generated through telecommunication networks has grown
exponentially in the last few years, and the resulting traffic data is
unlikely to be processed and analyzed by manual style, especially
detecting unintended traffic consumption from normal patterns remains an
important issue. This area is critical because anomalies may lead to a
reduction in network efficiency. The origin of these anomalies may be a
technical problem in a cell or a fraudulent intrusion in the network.
Usually, they need to be identified and fixed as soon as possible.
Therefore, in order to identify these anomalies, data-driven systems
using machine learning algorithms are developed with the aim from the
raw data to identify and alert the occurrence of anomalies. Unsupervised
learning methods can spontaneously describe the data structure and
derive network patterns, which is effective for identifying unintended
anomalous behavior and detecting new types of anomalies in a timely
manner. In this paper, we use different unsupervised models to analyze
traffic data in wireless networks, focusing on models that analyze
traffic data combined with timeline information. The factor analysis
method is used to derive the results of factor analysis, obtain the
three major public factors and comprehensive factor scores, and combine
the results with the BP neural network model to conduct a nonlinear
simulation study on local governmental debt risk. A potential semantic
analysis model based on Gaussian probability is presented and compared
with other methods, and experimental results show that this model can
provide a robust, over-the-top anomaly detection in a fully automated,
data-driven solution.</t>
  </si>
  <si>
    <t xml:space="preserve">1687-725X</t>
  </si>
  <si>
    <t xml:space="preserve">10.24818/18423264/57.2.23.04</t>
  </si>
  <si>
    <t xml:space="preserve">LINKING E-GOVERNMENT TO SOCIO-DEMOGRAPHICS A MULTI-MODEL APPROACH USING
PANEL DATA, REGRESSION, AND NEURAL NETWORKS</t>
  </si>
  <si>
    <t xml:space="preserve">Stancu, Stelian and Pernici, Andreea and Bala, Denisa Elena and
Marinescu, Daniela Elena</t>
  </si>
  <si>
    <t xml:space="preserve">57-72</t>
  </si>
  <si>
    <t xml:space="preserve">The emergence of the Internet as a central phenomenon of the
post-industrial era has generated structural changes in all
socio-economic processes, including public administration. On this note,
e-government has become the new practice, aimed to reshape the
relationship between state and citizen, but showing considerable
differences in the way it is adopted worldwide. Therefore, this paper
proposes a methodology for assessing whether socio-demographic
characteristics such as the urban population, the average years spent in
school, or the overall median age of the population can successfully
explain the level of e -government adaptation (measured through the
EGDI). To observe it, we will use data from six years, from 2010 to
2020, and 130 countries of the UN. As tools, we have employed a
multi-model approach that consists of regression and neural network
models, with two main directions of analysis: individual yearly methods
and longitudinal panel data.</t>
  </si>
  <si>
    <t xml:space="preserve">10.1017/S004740452500017X</t>
  </si>
  <si>
    <t xml:space="preserve">Language in the age of AI technology: From human to non-human
authenticity, from public governance to privatised assemblages</t>
  </si>
  <si>
    <t xml:space="preserve">Erdocia, Iker and Schneider, Britta and Migge, Bettina</t>
  </si>
  <si>
    <t xml:space="preserve">LANGUAGE IN SOCIETY</t>
  </si>
  <si>
    <t xml:space="preserve">Large language models based on machine-learning technologies are
reshaping linguistic contexts and understandings of language. We explore
these reconfigurations by investigating discursive positionings of
traditional institutional guardians of power in language in response to
these changes. Focusing on the discourse of the Real Academia Espa \&amp;
ntilde;ola (RAE), we show how RAE's social functions, ways of asserting
authority, and the nature, function, and rightful ownership of RAE's
standard language have been reimagined. Crucially, RAE presents itself
as a professional soft power that protects the rights of Spanish
speakers. Drawing on tropes of authenticity and endangerment, it
conceptualises language generated by machine-learning technologies as
inauthentic and as destroying the authentic Spanish of human Spanish
speakers. We argue that these discourses are indexical of a power
struggle where the role of traditional language norming institutions is
reshaped in the face of sociotechnical innovations that are in the hands
of global commercial companies. (Standard language, AI technology,
language academies, authority in language, big tech, Real Academia Espa
\&amp; ntilde;ola){*}</t>
  </si>
  <si>
    <t xml:space="preserve">0047-4045</t>
  </si>
  <si>
    <t xml:space="preserve">10.21056/aec.v23i93.1733</t>
  </si>
  <si>
    <t xml:space="preserve">Artificial Intelligence as a propulsive guideline for development and
administrative efficiency</t>
  </si>
  <si>
    <t xml:space="preserve">Blanchet, Luiz Alberto and Trento, Melissa</t>
  </si>
  <si>
    <t xml:space="preserve">A\&amp;C-REVISTA DE DIREITO ADMINISTRATIVO \&amp; CONSTITUCIONAL</t>
  </si>
  <si>
    <t xml:space="preserve">153-172</t>
  </si>
  <si>
    <t xml:space="preserve">The article aims to explain the connection between Artificial
Intelligence, its possible uses in Public Administration, the increase
in efficiency, and the right to development. The importance of this
study arises from the exponential speed of technological advances, the
inseparability of technology to contemporary society and the systemic
impacts it provokes. From these premises, we intend to help build an
investigation agenda about the aspects and effects about which the
encounter between Artificial Intelligence and the Public Administration
should arouse care, in relation to the risks and human biases that may
cause undesired or discriminatory results. The text adopts a
deductive-descriptive methodology, guided by the following question: in
what way can the application of Artificial Intelligence instrumentalize
the Public Administration to foster efficiency and the right to
sustainable development? Consigns that the implementation of
technologies is an imperative derived from the principles of efficiency
and actuality, both of which are corollaries of the Republic's
fundamental objective of national development. Concludes considering
that the association of machine learning and deep learning modeling,
plus human contribution, ensures the benefits of distinct natural and
artificial abilities and has the potential to produce advantageous
socioeconomic results.</t>
  </si>
  <si>
    <t xml:space="preserve">1516-3210</t>
  </si>
  <si>
    <t xml:space="preserve">10.15588/1607-3274-2023-2-11</t>
  </si>
  <si>
    <t xml:space="preserve">UKRAINIAN LANGUAGE TWEETS ANALYSIS TECHNOLOGY FOR PUBLIC OPINION
DYNAMICS CHANGE PREDICTION BASED ON MACHINE LEARNING</t>
  </si>
  <si>
    <t xml:space="preserve">Prokipchuk, O. and Vysotska, V.</t>
  </si>
  <si>
    <t xml:space="preserve">RADIO ELECTRONICS COMPUTER SCIENCE CONTROL</t>
  </si>
  <si>
    <t xml:space="preserve">103-116</t>
  </si>
  <si>
    <t xml:space="preserve">Context. Automation of public opinion research will allow not only to
reduce the amount of manual work, but also to obtain time slices of the
results without additional efforts. Since direct interaction with
respondents should be avoided, public opinion should be analyzed based
on the sources of its free expression. Social networks are great for
this role, as their people freely publish their thoughts or emotionally
truthfully react to published information about certain events.
Statistics show that data from social networks is not enough to obtain a
full-fledged result, because a significant percentage of people do not
use social networks. However, the automation of the study of even such a
stratum of the population is already a good result for analyzing the
dynamics of changes in public opinion in accordance with events in the
country/world and, accordingly, for correcting the processes of public
administration in the future. Objective of the study is to develop a
technology for analyzing the flow of Ukrainian-language content in
social networks for public opinion research based on finding clustered
thematic groups of tweets. Method. The article develops a technology for
finding tweet trends based on clustering, which forms a data stream in
the form of short representations of clusters and their popularity for
further research of public opinion. An effective approach to tweet
collection, filtering, cleaning and pre-processing based on a
comparative analysis of Bag of Words, TF-IDF and BERT algorithms is
described. The impact of stemming and lemmatization on the quality of
the obtained clusters was determined. And optimal combinations of
clustering methods (K-Means, Agglomerative Hierarchical Clustering and
HDBSCAN) and vectorization of tweets were found based on the analysis of
27 clusterings of one data sample. The method of presenting clusters of
tweets in a short format is selected. Results. Algorithms using the
Levenstein Distance, i.e. fuzz sort, fuzz set and levenshtein, showed
the best results. These algorithms quickly perform checks, have a
greater difference in similarities, so it is possible to more accurately
determine the limit of similarity. According to the results of the
clustering, the optimal solutions are to use the HDBSCAN clustering
algorithm and the BERT vectorization algorithm to achieve the most
accurate results, and to use K-Means together with TF-IDF to achieve the
best speed with the optimal result. Stemming can be used to reduce
execution time. Conclusions. In this study, the optimal options for
comparing cluster fingerprints among the following similarity search
methods were experimentally found: Fuzz Sort, Fuzz Set, Levenshtein,
Jaro Winkler, Jaccard, Sorensen, Cosine, Sift4. In some algorithms, the
average fingerprint similarity reaches above 70\%. 3 effective tools
were found to compare their similarity, as they show a sufficient
difference between comparisons of similar and different clusters (&gt;
20\%). Based on the selected effective methods, trend analysis was
successfully performed on 90,000 tweets over 7 days for 5 topics of the
week using K-Means and TF-IDF for clustering and vectorization, as well
as fuzz sort for cluster fingerprint comparison with a 55\% similarity
threshold.</t>
  </si>
  <si>
    <t xml:space="preserve">1607-3274</t>
  </si>
  <si>
    <t xml:space="preserve">10.3390/bs15030276</t>
  </si>
  <si>
    <t xml:space="preserve">The Complex Relationship Between Sleep Quality and Job Satisfaction: A
Machine Learning-Based Bayesian Rule Set Algorithm</t>
  </si>
  <si>
    <t xml:space="preserve">Liu, Xin and Qin, Nan and Wei, Xiaochong</t>
  </si>
  <si>
    <t xml:space="preserve">In today's highly competitive and rapidly evolving work environment,
employee job satisfaction is a crucial indicator of organizational
success and employee well-being. Utilizing the Bayesian rule set (BRS)
algorithm, this study systematically explored how multiple variables,
such as sleep quality, autonomy, and working hours, interact to
influence job satisfaction. Based on an analysis of 618 data points from
the CGSS database, we found that a single variable alone is insufficient
to significantly improve job satisfaction: instead, a combination of
multiple factors can substantially enhance it. Specifically, individuals
who are older, have medium to high levels of sleep quality, and work
fewer hours report higher job satisfaction. Similarly, individuals with
medium to high health levels, high autonomy, and shorter working hours
also exhibit high job satisfaction. By employing a multivariable
combination analysis approach, this study reveals the complex pathways
that affect job satisfaction, providing new theoretical insights and
practical guidance for organizations seeking to improve employee
satisfaction.</t>
  </si>
  <si>
    <t xml:space="preserve">10.1016/j.lrp.2025.102563</t>
  </si>
  <si>
    <t xml:space="preserve">Towards purposeful strategic planning: A mixed research synthesis across
disciplines</t>
  </si>
  <si>
    <t xml:space="preserve">George, Bert</t>
  </si>
  <si>
    <t xml:space="preserve">LONG RANGE PLANNING</t>
  </si>
  <si>
    <t xml:space="preserve">Strategic planning is one of the most popular strategy approaches across
sectors and across the globe. Unsurprisingly, research on strategic
planning crosses disciplines ranging from management and public
administration to healthcare, urban planning and sustainability. This
fragmentation has resulted in research silos, with little interaction
between disciplines. Integration across disciplines is needed to
understand the various purposes strategic planning can serve. This study
uses topic modeling, a machine learning tool, to analyze 6361 articles
on strategic planning. Ten topics are identified, which can be clustered
into four categories: societal issues and challenges, processes and
practices, street-level sectors, and corporate functions. Time trends
analysis indicates a steep increase over time in research attention to
strategic planning for the purpose of addressing societal issues and
challenges. Combined with a qualitative meta-narrative review, these
findings result in a purposeful strategic planning definition and
conceptualization to guide theory, research and practice.</t>
  </si>
  <si>
    <t xml:space="preserve">0024-6301</t>
  </si>
  <si>
    <t xml:space="preserve">10.3390/publications8030041</t>
  </si>
  <si>
    <t xml:space="preserve">Decision Algorithm for the Automatic Determination of the Use of
Non-Inclusive Terms in Academic Texts</t>
  </si>
  <si>
    <t xml:space="preserve">Orgeira-Crespo, Pedro and Miguez-Alvarez, Carla and Cuevas-Alonso,
Miguel and Doval-Ruiz, Maria Isabel</t>
  </si>
  <si>
    <t xml:space="preserve">PUBLICATIONS</t>
  </si>
  <si>
    <t xml:space="preserve">The use of inclusive language, among many other gender equality
initiatives in society, has garnered great attention in recent years.
Gender equality offices in universities and public administration cannot
cope with the task of manually checking the use of non-inclusive
language in the documentation that those institutions generate. In this
research, an automated solution for the detection of non-inclusive uses
of the Spanish language in doctoral theses generated in Spanish
universities is introduced using machine learning techniques. A large
dataset has been used to train, validate, and analyze the use of
inclusive language; the result is an algorithm that detects, within any
Spanish text document, non-inclusive uses of the language with error,
false positive, and false negative ratios slightly over 10\%, and
precision, recall, and F-measure percentages over 86\%. Results also
show the evolution with time of the ratio of non-inclusive usages per
document, having a pronounced reduction in the last years under study.</t>
  </si>
  <si>
    <t xml:space="preserve">10.3390/su151310457</t>
  </si>
  <si>
    <t xml:space="preserve">Prospects of Mortality Salience for Promoting Sustainable Public Sector
Management: A Survey Experiment on Public Service Motivation</t>
  </si>
  <si>
    <t xml:space="preserve">Liu, Zhanyu and Ma, Zishu and Lei, Yuqiong</t>
  </si>
  <si>
    <t xml:space="preserve">The United Nations has established 17 Sustainable Development Goals
(SDGs) as a global initiative to achieve a more sustainable future.
Within these goals, SDG16 emphasizes the significance of sustainable
public sector management, which profoundly influences the accomplishment
of other SDGs. Enhancing public service motivation is a critical element
in advancing sustainable public sector management. This study explores
the potential of mortality salience as an intervention to bolster public
service motivation, aiming to provide valuable insights for SDG16.
Specifically, the study investigates the varied effects of mortality
salience on public service motivation using a survey experiment and
employs machine learning techniques. The findings reveal a significant
positive impact of mortality salience on public service motivation.
Furthermore, this study highlights that this impact is more prominent in
organizations characterized by high levels of servant leadership and
extrinsic rewards, as well as low levels of organization-based
self-esteem. These findings have practical implications for fostering
sustainable public sector management in the post-COVID-19 pandemic era.</t>
  </si>
  <si>
    <t xml:space="preserve">10.3390/PUBLICATIONS8030041</t>
  </si>
  <si>
    <t xml:space="preserve">Decision algorithm for the automatic determination of the use of non-inclusive terms in academic texts</t>
  </si>
  <si>
    <t xml:space="preserve">Orgeira-Crespo, Pedro and Míguez-Álvarez, Carla and Cuevas-Alonso, Miguel and Doval-Ruiz, María Isabel</t>
  </si>
  <si>
    <t xml:space="preserve">Publications</t>
  </si>
  <si>
    <t xml:space="preserve">Scopus</t>
  </si>
  <si>
    <t xml:space="preserve">The use of inclusive language, among many other gender equality initiatives in society, has garnered great attention in recent years. Gender equality offices in universities and public administration cannot cope with the task of manually checking the use of non-inclusive language in the documentation that those institutions generate. In this research, an automated solution for the detection of non-inclusive uses of the Spanish language in doctoral theses generated in Spanish universities is introduced using machine learning techniques. A large dataset has been used to train, validate, and analyze the use of inclusive language; the result is an algorithm that detects, within any Spanish text document, non-inclusive uses of the language with error, false positive, and false negative ratios slightly over 10%, and precision, recall, and F-measure percentages over 86%. Results also show the evolution with time of the ratio of non-inclusive usages per document, having a pronounced reduction in the last years under study. © 2020 by the authors.</t>
  </si>
  <si>
    <t xml:space="preserve">Article</t>
  </si>
  <si>
    <t xml:space="preserve">https://www.scopus.com/inward/record.uri?eid=2-s2.0-85089846994&amp;doi=10.3390%2fPUBLICATIONS8030041&amp;partnerID=40&amp;md5=f119347ccb5f9179cfbd06225317f284</t>
  </si>
  <si>
    <t xml:space="preserve">Classification algorithm; Inclusive language; Machine learning; Natural language processing; Spanish language</t>
  </si>
  <si>
    <t xml:space="preserve">23046775</t>
  </si>
  <si>
    <t xml:space="preserve">English</t>
  </si>
  <si>
    <t xml:space="preserve">Cited by: 5; All Open Access, Gold Open Access, Green Open Access</t>
  </si>
  <si>
    <t xml:space="preserve">tenylson</t>
  </si>
  <si>
    <t xml:space="preserve">Development of a Green Competency Matrix Based on Civil Servants’ Perception of Sustainable Development Expertise</t>
  </si>
  <si>
    <t xml:space="preserve">Grigorescu, Adriana and Munteanu, Ionela and Dumitrica, Catalin-Daniel and Lincaru, Cristina</t>
  </si>
  <si>
    <t xml:space="preserve">Sustainability (Switzerland)</t>
  </si>
  <si>
    <t xml:space="preserve">This paper analysed the responses of 242 civil servants collected during a survey for public authorities personnel with management or executive responsibilities. The survey focused on the perception of respondents regarding the key competencies and the utility of the sustainability development expert occupation (SDE). Based on the assumption that the responses were influenced by multiple factors, the impact of perceptual theory, agency theory and sustainability theory calibrated the analysis of the collected data. Cronbach’s alpha was used to test the reliability of the received responses and multinominal logistic regression with a single dichotomous variable (Regulation Awareness) and several continuous predictor variables (Specialization, Knowledge, Attributions and Competence) was employed to determine to what extent the SDE occupation would contribute to the implementation of sustainable development policies. This paper argues that the ‘green’ competency matrix appropriate for the implementation of sustainable development policies should include executive, compliance promoting, ethical and reporting competencies. The creation of a green competency matrix is an important step toward changing the organisational culture of the public or private sectors to achieve sustainable and reliable development. This research can help organizations and public authorities understand where their efforts should be focused to efficiently incorporate sustainability development into their systems. © 2023 by the authors.</t>
  </si>
  <si>
    <t xml:space="preserve">https://www.scopus.com/inward/record.uri?eid=2-s2.0-85173060150&amp;doi=10.3390%2fsu151813913&amp;partnerID=40&amp;md5=1db8ca1ba307eacfdcfdbab0726a99fe</t>
  </si>
  <si>
    <t xml:space="preserve">green competency matrix; public administration; sustainable development; sustainable development expert; sustainable expertise</t>
  </si>
  <si>
    <t xml:space="preserve">compliance; occupation; perception; policy approach; private sector; public administration; public sector; sustainable development</t>
  </si>
  <si>
    <t xml:space="preserve">20711050</t>
  </si>
  <si>
    <t xml:space="preserve">Cited by: 17; All Open Access, Gold Open Access</t>
  </si>
  <si>
    <t xml:space="preserve">10.21003/EA.V187-05</t>
  </si>
  <si>
    <t xml:space="preserve">Digital modernization of Kazakhstan’s economy in the context of global trends; [Цифрова модернізація економіки Казахстану в контексті світових трендів]; [Цифровая модернизация экономики Казахстана в контексте мировых трендов]</t>
  </si>
  <si>
    <t xml:space="preserve">Sembekov, Amir and Tazhbayev, Nurlan and Ulakov, Nazar and Tatiyeva, Galiya and Budeshov, Yeraly</t>
  </si>
  <si>
    <t xml:space="preserve">Economic Annals-XXI</t>
  </si>
  <si>
    <t xml:space="preserve">51 – 62</t>
  </si>
  <si>
    <t xml:space="preserve">An academic interest in the topic of digital economy is caused by the ever increasing digital technology possibilities as a new production factor. In digital production, added value is obtained as a result of information procession using digital technology, the final products of which are new products and services. Digital economy contributes to the rethinking of existing economic relations and formation of new pure digital economy sectors as the basis for a new information economy. In this paper, we analyze theoretical aspects of the evolution of the «digital economy» concept; examine various scientific and expert opinions and views on current issues. The authors’ approach to the definition of «digital economy» concept follows from the economic theory of «productive forces and production relations,» and is based on the premise of «new production relations». This paper critically rethinks the state of digitalization in Kazakhstan, the implementation of the Digital Kazakhstan Program, which really showed the impact of the 2019-2020 coronavirus pandemic on digitalization, especially within healthcare, education, and public administration. The results of the study suggest that at present, digital knowledge and digital literacy skills are becoming an urgent need for most citizens to improve their efficiency of work and the employee qualification. A comparative analysis of the digital economy’s development level across leading and developing countries has shown a number of significant factors that hinder digitalization in Kazakhstan, such as the lack of a full-fledged digital infrastructure (IT capacity, limited technological capabilities, etc.). As a result of the study, we have determined a lag in both implementation of digital communication technologies and development of digital business in Kazakhstan. Simulation results show that the effective digital economy development in Kazakhstan requires ensuring a positive dynamics of such key digital growth indicators, as the availability of digital communication technologies and the volumes of digital business, which have a positive correlation with the development of digital literacy, and the level of e-government. Mathematical methods we used in writing this paper have allowed us to develop a predictive model of the digital economy development in Kazakhstan in the medium term. We have made specific conclusions and recommendations for the development of the digital economy in Kazakhstan for the near future. © Institute of Society Transformation, 2021.</t>
  </si>
  <si>
    <t xml:space="preserve">https://www.scopus.com/inward/record.uri?eid=2-s2.0-85113313743&amp;doi=10.21003%2fEA.V187-05&amp;partnerID=40&amp;md5=712420c2b3377ede164d863386d879c8</t>
  </si>
  <si>
    <t xml:space="preserve">Digital economy; Digital technologies; Digitalization; Indices; Information and communication technologies; Kazakhstan; Projection</t>
  </si>
  <si>
    <t xml:space="preserve">17286220</t>
  </si>
  <si>
    <t xml:space="preserve">Cited by: 8; All Open Access, Gold Open Access</t>
  </si>
  <si>
    <t xml:space="preserve">10.55643/fcaptp.3.44.2022.3797</t>
  </si>
  <si>
    <t xml:space="preserve">ASSESSMENT OF TRANSMISSION EFFECTS BETWEEN “CORRUPTION-DIGITIZATION- ECONOMIC GROWTH”</t>
  </si>
  <si>
    <t xml:space="preserve">Surovicova, Adriana and Bozhenko, Victoria and Boyko, Anton and Petrenko, K.Yu.</t>
  </si>
  <si>
    <t xml:space="preserve">Financial and Credit Activity: Problems of Theory and Practice</t>
  </si>
  <si>
    <t xml:space="preserve">132 – 140</t>
  </si>
  <si>
    <t xml:space="preserve">3</t>
  </si>
  <si>
    <t xml:space="preserve">The last decade has seen the rapid development of digital information technology, the intellectualization of control systems, the increase in the number and capacity of mobile and computer devices, and the accumulation of large amounts of data and its processing through machine learning algorithms, which inevitably leads to new opportunities for economic development. Rapid digitalization and its penetration into various spheres of public life contributed to increasing the level of transparency of public administration, strengthening public control, and reducing the bureaucratization of society. Hence, digital technologies can serve as tools to fight corruption and create conditions for intensive economic growth. Therefore, the topic based on the study of transmission effects in the chain "corruption-digitization-economic growth" is relevant. The work aims to develop methodological tools for assessing the transmission effects between digitalization, corruption level decrease, and economic growth. The following methods were used for the study: Levin-Lin-Chu, Hadri, Pesaran, and Chin tests, Dickey-Fuller tests - to check stationary variables; statistical criterion Kao - to check the existence of cointegration relationship between variables; modified least-squares method - to estimate regression coefficients based on panel data; coefficient of determination and Jarque-Bera test - to verify the adequacy of the econometric model. An empirical study confirmed the hypothesis of the presence of transmission effects between indicators that characterize the level of corruption in the economy, digitalization, and economic growth. It has been proven that the reduction of corruption and the growth of digitalization in studied countries contributes to economic growth. © 2022, Fintech Aliance LLC. All rights reserved.</t>
  </si>
  <si>
    <t xml:space="preserve">https://www.scopus.com/inward/record.uri?eid=2-s2.0-85165498015&amp;doi=10.55643%2ffcaptp.3.44.2022.3797&amp;partnerID=40&amp;md5=696b79ea068dbf1f8dc94ac771e46b08</t>
  </si>
  <si>
    <t xml:space="preserve">corruption; digitalization; economic growth; panel regression model</t>
  </si>
  <si>
    <t xml:space="preserve">23064994</t>
  </si>
  <si>
    <t xml:space="preserve">Cited by: 4; All Open Access, Gold Open Access, Green Open Access</t>
  </si>
  <si>
    <t xml:space="preserve">10.1371/journal.pone.0276767</t>
  </si>
  <si>
    <t xml:space="preserve">Artificial intelligence-based analytics for impacts of COVID-19 and online learning on college students’ mental health</t>
  </si>
  <si>
    <t xml:space="preserve">Rezapour, Mostafa and Elmshaeuser, Scott K.</t>
  </si>
  <si>
    <t xml:space="preserve">PLoS ONE</t>
  </si>
  <si>
    <t xml:space="preserve">COVID-19, the disease caused by the novel coronavirus (SARS-CoV-2), first emerged in Wuhan, China late in December 2019. Not long after, the virus spread worldwide and was declared a pandemic by the World Health Organization in March 2020. This caused many changes around the world and in the United States, including an educational shift towards online learning. In this paper, we seek to understand how the COVID-19 pandemic and the increase in online learning impact college students’ emotional wellbeing. We use several machine learning and statistical models to analyze data collected by the Faculty of Public Administration at the University of Ljubljana, Slovenia in conjunction with an international consortium of universities, other higher education institutions, and students’ associations. Our results indicate that features related to students’ academic life have the largest impact on their emotional wellbeing. Other important factors include students’ satisfaction with their university’s and government’s handling of the pandemic as well as students’ financial security. © 2022 Rezapour, Elmshaeuser. This is an open access article distributed under the terms of the Creative Commons Attribution License, which permits unrestricted use, distribution, and reproduction in any medium, provided the original author and source are credited.</t>
  </si>
  <si>
    <t xml:space="preserve">https://www.scopus.com/inward/record.uri?eid=2-s2.0-85142144785&amp;doi=10.1371%2fjournal.pone.0276767&amp;partnerID=40&amp;md5=a2c0f5fb807fdca1ef60cab8496cfa61</t>
  </si>
  <si>
    <t xml:space="preserve">Artificial Intelligence; COVID-19; Education, Distance; Humans; Mental Health; Pandemics; SARS-CoV-2; Students; anxiety; article; Article; artificial intelligence; artificial neural network; college student; coronavirus disease 2019; decision support system; decision tree; e-learning; emotion; emotional well-being; employment status; financial security; government; health disparity; human; intelligence; machine learning; mental health; politics; prediction; questionnaire; random forest; satisfac</t>
  </si>
  <si>
    <t xml:space="preserve">19326203</t>
  </si>
  <si>
    <t xml:space="preserve">Cited by: 15; All Open Access, Gold Open Access, Green Open Access</t>
  </si>
  <si>
    <t xml:space="preserve">10.3390/admsci15020058</t>
  </si>
  <si>
    <t xml:space="preserve">Artificial Intelligence for Financial Accountability and Governance in the Public Sector: Strategic Opportunities and Challenges</t>
  </si>
  <si>
    <t xml:space="preserve">Aldemir, Ceray and Uçma Uysal, Tuğba</t>
  </si>
  <si>
    <t xml:space="preserve">Administrative Sciences</t>
  </si>
  <si>
    <t xml:space="preserve">This study investigates the transformative capacity of artificial intelligence (AI) in improving financial accountability and governance in the public sector. The study aims to explore the strategic potential and constraints of AI integration, especially as fiscal systems become more complex and public expectations for transparency increase. This study employs a qualitative case study methodology to analyze three countries, which are Estonia, Singapore, and Finland. These countries are renowned for their innovative use of AI in public administration. The data collection tools included an extensive review of the literature, governmental publications, case studies, and public feedback. The study reveals that AI-driven solutions such as predictive analytics, fraud detection systems, and automated reporting significantly improve operational efficiency, transparency, and decision making. However, challenges such as algorithmic bias, data privacy issues, and the need for strong ethical guidelines still exist, and these could hinder the equitable use of AI. The study emphasizes the importance of aligning technological progress with democratic values and ethical governance by addressing these problems. The study also enhances the dialog around AI’s role in public administration. It provides practical recommendations for policymakers who seek to use AI wisely to promote public trust, improve efficiency, and ensure accountability in governance. Future research should focus on enhancing ethical frameworks and investigating scalable solutions to overcome the social and technical challenges of AI integration. © 2025 by the authors.</t>
  </si>
  <si>
    <t xml:space="preserve">https://www.scopus.com/inward/record.uri?eid=2-s2.0-85219150971&amp;doi=10.3390%2fadmsci15020058&amp;partnerID=40&amp;md5=ae775a3228bc119682c56921c655c00e</t>
  </si>
  <si>
    <t xml:space="preserve">artificial intelligence; financial accountability; governance; public sector</t>
  </si>
  <si>
    <t xml:space="preserve">20763387</t>
  </si>
  <si>
    <t xml:space="preserve">Cited by: 0; All Open Access, Gold Open Access, Green Open Access</t>
  </si>
  <si>
    <t xml:space="preserve">10.3390/geographies2030031</t>
  </si>
  <si>
    <t xml:space="preserve">A Spatial Analysis Approach for Urban Flood Occurrence and Flood Impact Based on Geomorphological, Meteorological, and Hydrological Factors</t>
  </si>
  <si>
    <t xml:space="preserve">Feloni, Elissavet and Anayiotos, Andreas and Baltas, Evangelos</t>
  </si>
  <si>
    <t xml:space="preserve">Geographies</t>
  </si>
  <si>
    <t xml:space="preserve">516 – 527</t>
  </si>
  <si>
    <t xml:space="preserve">2</t>
  </si>
  <si>
    <t xml:space="preserve">Urban flooding can cause significant infrastructure and property damage to cities, loss of human life, disruption of human activities, and other problems and negative consequences on people and the local government administration. The objective of this research work is to investigate the relation between urban flood occurrence and potentially flood-triggering factors. The analysis is performed in the western part of Athens Basin (Attica, Greece), where over the past decades several flood events caused human losses and damages to properties and infrastructure. Flood impact is measured by the number of citizen calls for help to the emergency line of the fire service, while potentially influencing factors are several geomorphological characteristics of the area and hydrometeorological indices regarding storms, which were determined with the aid of GIS techniques. The analysis is based on the investigation on binary logistic regression and generalized linear regression models that are used to build relationships between the potentially flood-influencing factors and the flood occurrence/impact for three events that were selected for reasons of comparison. The entire analysis highlights the variations attributed to the consideration of different factors, events, as well as to the different cell size of the grid used in the analysis. Results indicate that, the binary logistic regression model performed for flood occurrence achieves higher predictability, compared to the ability of the model used to describe flood impact. © 2022 by the authors.</t>
  </si>
  <si>
    <t xml:space="preserve">https://www.scopus.com/inward/record.uri?eid=2-s2.0-85166414972&amp;doi=10.3390%2fgeographies2030031&amp;partnerID=40&amp;md5=d8aad475ae8b92aad4796f6e016761ba</t>
  </si>
  <si>
    <t xml:space="preserve">Athens; flood impact; flood-influencing factors; floods; spatial analysis; urban flooding</t>
  </si>
  <si>
    <t xml:space="preserve">26737086</t>
  </si>
  <si>
    <t xml:space="preserve">Cited by: 6; All Open Access, Gold Open Access</t>
  </si>
  <si>
    <t xml:space="preserve">10.3390/ijerph17010049</t>
  </si>
  <si>
    <t xml:space="preserve">A machine learning ensemble approach based on random forest and radial basis function neural network for risk evaluation of regional flood disaster: A case study of the yangtze river delta, China</t>
  </si>
  <si>
    <t xml:space="preserve">Chen, Junfei and Li, Qian and Wang, Huimin and Deng, Menghua</t>
  </si>
  <si>
    <t xml:space="preserve">International Journal of Environmental Research and Public Health</t>
  </si>
  <si>
    <t xml:space="preserve">The Yangtze River Delta (YRD) is one of the most developed regions in China. This is also a flood-prone area where flood disasters are frequently experienced; the situations between the people–land nexus and the people–water nexus are very complicated. Therefore, the accurate assessment of flood risk is of great significance to regional development. The paper took the YRD urban agglomeration as the research case. The driving force, pressure, state, impact and response (DPSIR) conceptual framework was established to analyze the indexes of flood disasters. The random forest (RF) algorithm was used to screen important indexes of floods risk, and a risk assessment model based on the radial basis function (RBF) neural network was constructed to evaluate the flood risk level in this region from 2009 to 2018. The risk map showed the I-V level of flood risk in the YRD urban agglomeration from 2016 to 2018 by using the geographic information system (GIS). Further analysis indicated that the indexes such as flood season rainfall, urban impervious area ratio, gross domestic product (GDP) per square kilometer of land, water area ratio, population density and emergency rescue capacity of public administration departments have important influence on flood risk. The flood risk has been increasing in the YRD urban agglomeration during the past ten years under the urbanization background, and economic development status showed a significant positive correlation with flood risks. In addition, there were serious differences in the rising rate of flood risks and the status quo among provinces. There are still a few cities that have stabilized at a better flood-risk level through urban flood control measures from 2016 to 2018. These results were basically in line with the actual situation, which validated the effectiveness of the model. Finally, countermeasures and suggestions for reducing the urban flood risk in the YRD region were proposed, in order to provide decision support for flood control, disaster reduction and emergency management in the YRD region. © 2019 by the authors. Licensee MDPI, Basel, Switzerland.</t>
  </si>
  <si>
    <t xml:space="preserve">https://www.scopus.com/inward/record.uri?eid=2-s2.0-85076899013&amp;doi=10.3390%2fijerph17010049&amp;partnerID=40&amp;md5=bbee985815539929829e4a0905a3a388</t>
  </si>
  <si>
    <t xml:space="preserve">Random forest (RF); RBF neural network; Regulation countermeasure; Urban flood; YRD urban agglomeration</t>
  </si>
  <si>
    <t xml:space="preserve">China; Cities; Ecosystem; Floods; Forests; Geographic Information Systems; Machine Learning; Neural Networks, Computer; Risk Assessment; Rivers; China; Yangtze Delta; rain; algorithm; artificial neural network; decision support system; ensemble forecasting; flood control; flooding; machine learning; regional development; risk assessment; algorithm; Article; China; city; conceptual framework; controlled study; correlation analysis; decision support system; disaster planning; economic development;</t>
  </si>
  <si>
    <t xml:space="preserve">16617827</t>
  </si>
  <si>
    <t xml:space="preserve">Cited by: 166; All Open Access, Gold Open Access, Green Open Access</t>
  </si>
  <si>
    <t xml:space="preserve">10.30519/ahtr.690184</t>
  </si>
  <si>
    <t xml:space="preserve">A comparative study on modelling and forecasting tourism revenues: The case of Turkey</t>
  </si>
  <si>
    <t xml:space="preserve">Çuhadar, Murat</t>
  </si>
  <si>
    <t xml:space="preserve">Advances in Hospitality and Tourism Research</t>
  </si>
  <si>
    <t xml:space="preserve">235 – 255</t>
  </si>
  <si>
    <t xml:space="preserve">Tourism revenues have important implications for tourism countries in terms of management of tourism-related policies. In order to accurately direct production planning, pricing, promotion and strategic marketing programs, labor and capital resources, accurate and reliable forecasts are needed. Forecasting the developments in tourism with scientific basis methods is an important guide for central and local public administration programs and tourism operators. When reviewing the literature, comparative studies on modeling and forecasting tourism revenues using Artificial Neural Networks (ANNs) are limited and this paper aims to fill this gap. Based on the gap seen in the literature, the purpose of this study is to develop the optimal forecasting model that yields the highest accuracy when comparing the performances of three different methods namely Exponential Smoothing, Box-Jenkins and ANNs for forecasting Turkey's tourism revenues. Forecasting performances of the models were measured by MAPE statistics. As a result of the analyses performed, it was found that ANN Model with [4:5:1] architecture was the best one among the all models applied in this study. © 2020 Akdeniz University Publishing House. All rights reserved.</t>
  </si>
  <si>
    <t xml:space="preserve">https://www.scopus.com/inward/record.uri?eid=2-s2.0-85104139674&amp;doi=10.30519%2fahtr.690184&amp;partnerID=40&amp;md5=bf70591227678fa9e302898684aa3723</t>
  </si>
  <si>
    <t xml:space="preserve">ANN; Forecasting; Modelling; Tourism revenues</t>
  </si>
  <si>
    <t xml:space="preserve">21479100</t>
  </si>
  <si>
    <t xml:space="preserve">Cited by: 6; All Open Access, Gold Open Access, Green Open Access</t>
  </si>
  <si>
    <t xml:space="preserve">Digital failure: Unbecoming the “good” data subject through entropic, fugitive, and queer data</t>
  </si>
  <si>
    <t xml:space="preserve">Bridges, Lauren E</t>
  </si>
  <si>
    <t xml:space="preserve">Big Data and Society</t>
  </si>
  <si>
    <t xml:space="preserve">This paper explores the political potential of digital failure as a refusal to work in service of today’s dataveillance society. Moving beyond criticisms of flawed digital systems, this paper traces the moments of digital failure that seek to break, rather than fix, existing systems. Instead, digital failure is characterized by pesky data that sneaks through the cracks of digital capitalism and dissipates into the unproductive; it supports run-away data prone to misidentifications by digital marketers, coders, and content moderators; and it celebrates data predisposed to “back-talk” with playful irreverence toward those that seek to bring order through normative categorization and moderation. I call these data entropic, fugitive, and queer and explore their mischievous practices through three case studies: the unaccountable data in identity resolution, public shaming of the ImageNet training data, and reading practices of sex worker and influencer, @Charlieshe. Together these case studies articulate the political potential of digital failure as a process of unbecoming the good data subject by pushing past the margins of legibility, knowability, and thinkability, to reveal what is made illegible, unknowable, and unthinkable to data’s seeing eye. As predictive analytics, automated decision-systems, and artificial intelligence take on increasingly central roles in public governance, digital failure reveals how data itself is a flawed concept prone to political abuse and social engineering to protect the interests of the powerful, while keeping those marginalized over-surveilled and underrepresented. © The Author(s) 2021.</t>
  </si>
  <si>
    <t xml:space="preserve">https://www.scopus.com/inward/record.uri?eid=2-s2.0-85100860078&amp;doi=10.1177%2f2053951720977882&amp;partnerID=40&amp;md5=d6bcb657c843f08ed3bf144e9bdefaed</t>
  </si>
  <si>
    <t xml:space="preserve">artificial intelligence; critical data studies; Digital failure; queer theory; sousveillance; surveillance; trans theory</t>
  </si>
  <si>
    <t xml:space="preserve">20539517</t>
  </si>
  <si>
    <t xml:space="preserve">Cited by: 14; All Open Access, Gold Open Access</t>
  </si>
  <si>
    <t xml:space="preserve">Differential Private Federated Learning in Geographically Distributed Public Administration Processes</t>
  </si>
  <si>
    <t xml:space="preserve">Future Internet</t>
  </si>
  <si>
    <t xml:space="preserve">Public administration frequently deals with geographically scattered personal data between multiple government locations and organizations. As digital technologies advance, public administration is increasingly relying on collaborative intelligence while protecting individual privacy. In this context, federated learning has become known as a potential technique to train machine learning models on private and distributed data while maintaining data privacy. This work looks at the trade-off between privacy assurances and vulnerability to membership inference attacks in differential private federated learning in the context of public administration applications. Real-world data from collaborating organizations, concretely, the payroll data from the Ministry of Education and the public opinion survey data from Asia Foundation in Afghanistan, were used to evaluate the effectiveness of noise injection, a typical defense strategy against membership inference attacks, at different noise levels. The investigation focused on the impact of noise on model performance and selected privacy metrics applicable to public administration data. The findings highlight the importance of a balanced compromise between data privacy and model utility because excessive noise can reduce the accuracy of the model. They also highlight the need for careful consideration of noise levels in differential private federated learning for public administration tasks to provide a well-calibrated balance between data privacy and model utility, contributing toward transparent government practices. © 2024 by the authors.</t>
  </si>
  <si>
    <t xml:space="preserve">https://www.scopus.com/inward/record.uri?eid=2-s2.0-85199644097&amp;doi=10.3390%2ffi16070220&amp;partnerID=40&amp;md5=e9ce7d243b451070ac7e799d462274c3</t>
  </si>
  <si>
    <t xml:space="preserve">differential privacy; federated learning; membership inference attacks; public administration</t>
  </si>
  <si>
    <t xml:space="preserve">Data privacy; Economic and social effects; Learning systems; Social aspects; Wages; Differential privacies; Digital technologies; Federated learning; Individual privacy; Inference attacks; Membership inference attack; Noise levels; Potential techniques; Public administration process; Technology advances; Public administration</t>
  </si>
  <si>
    <t xml:space="preserve">19995903</t>
  </si>
  <si>
    <t xml:space="preserve">Cited by: 2; All Open Access, Gold Open Access</t>
  </si>
  <si>
    <t xml:space="preserve">Central obesity and associated factors among public service employees in Adama Town in Ethiopia</t>
  </si>
  <si>
    <t xml:space="preserve">Scientific Reports</t>
  </si>
  <si>
    <t xml:space="preserve">The prevalence of obesity is rapidly increasing, contributing to 678 million obese adults and rapidly increasing in lower-income countries. This study assessed the magnitude of central obesity and associated factors among public service office employees in Adama Town in the Oromia Regional State in Ethiopia. An institutional-based cross-sectional study was conducted from January 1 to February 26, 2020, among 590 public service employees. The data were collected by using interviewer-administered questionnaires and anthropometric measurements. The data were coded, entered, cleaned, and entered into Epi Info version 7, and subsequently exported to SPSS version 26 for statistical analysis. Binary logistic regression was used to check the associations between the explanatory and outcome variables. The adjusted odds ratio at a 95% confidence interval was used to estimate the strength of associations. A P value &lt; 0.05 indicated statistical significance. The overall prevalence of central obesity among public service office employees was 24.2% (95% CI 20.9, 27.8). In a stratified analysis, the prevalence of central obesity was 29.9% in male and 14.9% in female employees. The multivariate analysis showed that using motorized transportation (AOR = 2.20, 95% CI 1.110, 4.385), eating food out of the home (AOR = 1.76, 95% CI 1.107, 2.800), drinking alcohol (AOR = 1.85, 95% CI 1.104, 3.128), being aged 33–42 years (AOR = 3.83, 95% CI 1.964, 7.472), 43–52 years (AOR = 4.34, 95% CI 2.151, 8.765) and 53 years and above (AOR = 10.33, 95% CI 3.783, 28.242), not engaging in moderate physical activity (AOR = 2.32, 95% CI 1.484, 3.631) and having a chronic illness (AOR = 1.97, 95% CI 1.177, 3.316) were statistically associated with central obesity among public service office employees in the study area. Nearly 25% of public service employees in the town had central obesity, which is a risk factor for metabolic syndromes. Mode of transportation, eating food out of home, drinking alcohol, age, level of physical activity, and presence of chronic illnesses were found to be independent predictors of central obesity. The public administration in the town should design a feasible preventive strategy to reduce the burden of obesity among public service employees in the study setting. © The Author(s) 2024.</t>
  </si>
  <si>
    <t xml:space="preserve">https://www.scopus.com/inward/record.uri?eid=2-s2.0-85208291319&amp;doi=10.1038%2fs41598-024-72007-9&amp;partnerID=40&amp;md5=beb07419e221a2263c35b8011d32cba1</t>
  </si>
  <si>
    <t xml:space="preserve">Adama; Associated factors; Ethiopia; Obesity; Office workers</t>
  </si>
  <si>
    <t xml:space="preserve">Adult; Cross-Sectional Studies; Ethiopia; Female; Humans; Male; Middle Aged; Obesity, Abdominal; Prevalence; Risk Factors; Surveys and Questionnaires; Young Adult; abdominal obesity; adult; cross-sectional study; epidemiology; Ethiopia; female; human; male; middle aged; prevalence; questionnaire; risk factor; young adult</t>
  </si>
  <si>
    <t xml:space="preserve">20452322</t>
  </si>
  <si>
    <t xml:space="preserve">Diabetic Retinopathy Detection: A Blockchain and African Vulture Optimization Algorithm-Based Deep Learning Framework</t>
  </si>
  <si>
    <t xml:space="preserve">Electronics (Switzerland)</t>
  </si>
  <si>
    <t xml:space="preserve">Blockchain technology has gained immense momentum in the present era of information and digitalization and is likely to gain extreme popularity among the next generation, with diversified applications that spread far beyond cryptocurrencies and bitcoin. The application of blockchain technology is prominently observed in various spheres of social life, such as government administration, industries, healthcare, finance, and various other domains. In healthcare, the role of blockchain technology can be visualized in data-sharing, allowing users to choose specific data and control data access based on user type, which are extremely important for the maintenance of Electronic Health Records (EHRs). Machine learning and blockchain are two distinct technical fields: machine learning deals with data analysis and prediction, whereas blockchain emphasizes maintaining data security. The amalgamation of these two concepts can achieve prediction results from authentic datasets without compromising integrity. Such predictions have the additional advantage of enhanced trust in comparison to the application of machine learning algorithms alone. In this paper, we focused on data pertinent to diabetic retinopathy disease and its prediction. Diabetic retinopathy is a chronic disease caused by diabetes and leads to complete blindness. The disease requires early diagnosis to reduce the chances of vision loss. The dataset used is a publicly available dataset collected from the IEEE data port. The data were pre-processed using the median filtering technique and lesion segmentation was performed on the image data. These data were further subjected to the Taylor African Vulture Optimization (AVO) algorithm for hyper-parameter tuning, and then the most significant features were fed into the SqueezeNet classifier, which predicted the occurrence of diabetic retinopathy (DR) disease. The final output was saved in the blockchain architecture, which was accessed by the EHR manager, ensuring authorized access to the prediction results and related patient information. The results of the classifier were compared with those of earlier research, which demonstrated that the proposed model is superior to other models when measured by the following metrics: accuracy (94.2%), sensitivity (94.8%), and specificity (93.4%). © 2023 by the authors.</t>
  </si>
  <si>
    <t xml:space="preserve">https://www.scopus.com/inward/record.uri?eid=2-s2.0-85147875309&amp;doi=10.3390%2felectronics12030742&amp;partnerID=40&amp;md5=ad10d09897da250aba4f7a2b8398256c</t>
  </si>
  <si>
    <t xml:space="preserve">blockchain; CNN; diabetic retinopathy; EHR; TaylorAVO</t>
  </si>
  <si>
    <t xml:space="preserve">20799292</t>
  </si>
  <si>
    <t xml:space="preserve">Cited by: 38; All Open Access, Gold Open Access</t>
  </si>
  <si>
    <t xml:space="preserve">10.3390/fi17040176</t>
  </si>
  <si>
    <t xml:space="preserve">Augmentation and Classification of Requests in Moroccan Dialect to Improve Quality of Public Service: A Comparative Study of Algorithms</t>
  </si>
  <si>
    <t xml:space="preserve">Zaidani, Hajar and Koulali, Rim and Maizate, Abderrahim and Ouzzif, Mohamed</t>
  </si>
  <si>
    <t xml:space="preserve">Moroccan Law 55.19 aims to streamline administrative procedures, fostering trust between citizens and public administrations. To implement this law effectively and enhance public service quality, it is essential to use the Moroccan dialect to involve a wide range of people by leveraging Natural Language Processing (NLP) techniques customized to its specific linguistic characteristics. It is worth noting that the Moroccan dialect presents a unique linguistic landscape, marked by the coexistence of multiple texts. Though it has emerged as the preferred medium of communication on social media, reaching wide audiences, its perceived difficulty of comprehension remains unaddressed. This article introduces a new approach to addressing these challenges. First, we compiled and processed a dataset of Moroccan dialect requests for public administration documents, employing a new augmentation technique to enhance its size and diversity. Second, we conducted text classification experiments using various machine learning algorithms, ranging from traditional methods to advanced large language models (LLMs), to categorize the requests into three classes. The results indicate promising outcomes, with an accuracy of more than 80% for LLMs. Finally, we propose a chatbot system architecture for deploying the most efficient classification algorithm. This solution also contains a voice assistant system that can contribute to the social inclusion of illiterate people. The article concludes by outlining potential avenues for future research. © 2025 by the authors.</t>
  </si>
  <si>
    <t xml:space="preserve">https://www.scopus.com/inward/record.uri?eid=2-s2.0-105003468426&amp;doi=10.3390%2ffi17040176&amp;partnerID=40&amp;md5=b00f3f112169ea02ac6f0f2ccb2a758a</t>
  </si>
  <si>
    <t xml:space="preserve">deep learning; LLMs; Moroccan dialect; natural language processing; supervised machine learning; text classification</t>
  </si>
  <si>
    <t xml:space="preserve">Adversarial machine learning; Deep learning; Federated learning; Linguistics; Natural language processing systems; Public administration; Quality of service; Self-supervised learning; Supervised learning; Deep learning; Language model; Language processing; Large language model; Moroccan dialect; Natural language processing; Natural languages; Public services; Supervised machine learning; Text classification; Contrastive Learning</t>
  </si>
  <si>
    <t xml:space="preserve">Cited by: 0; All Open Access, Gold Open Access</t>
  </si>
  <si>
    <t xml:space="preserve">Development and evaluation of an intelligence and learning system in jurisprudence text mining in the field of competition defense</t>
  </si>
  <si>
    <t xml:space="preserve">Canedo, Edna Dias and Martins, Valério Aymoré and Ribeiro, Vanessa Coelho and Dos Reis, Vinicius Eloy and Chaves, Lucas Alexandre Carvalho and Gravina, Rogério Machado and Dias, Felipe Alberto Moreira and de Mendonça, Fábio Lúcio Lopes and Orozco, Ana Lucila Sandoval and Balaniuk, Remis and de Sousa, Rafael T.</t>
  </si>
  <si>
    <t xml:space="preserve">Applied Sciences (Switzerland)</t>
  </si>
  <si>
    <t xml:space="preserve">A jurisprudence search system is a solution that makes available to its users a set of decisions made by public bodies on the recurring understanding as a way of understanding the law. In the similarity of legal decisions, jurisprudence seeks subsidies that provide stability, uniformity, and some predictability in the analysis of a case decided. This paper presents a proposed solution architecture for the jurisprudence search system of the Brazilian Administrative Council for Economic Defense (CADE), with a view to building and expanding the knowledge generated regarding the economic defense of competition to support the agency’s final procedural business activities. We conducted a literature review and a survey to investigate the characteristics and functionalities of the jurisprudence search systems used by Brazilian public administration agencies. Our findings revealed that the prevailing technologies of Brazilian agencies in developing jurisdictional search systems are Java programming language and Apache Solr as the main indexing engine. Around 87% of the jurisprudence search systems use machine learning classification. On the other hand, the systems do not use too many artificial intelligence and morphological construction techniques. No agency participating in the survey claimed to use ontology to treat structured and unstructured data from different sources and formats. © 2021 by the authors. Licensee MDPI, Basel, Switzerland.</t>
  </si>
  <si>
    <t xml:space="preserve">https://www.scopus.com/inward/record.uri?eid=2-s2.0-85120883480&amp;doi=10.3390%2fapp112311365&amp;partnerID=40&amp;md5=904053b2a569ba8ef266e56bcb552ffe</t>
  </si>
  <si>
    <t xml:space="preserve">Artificial intelligence; Indexing; Jurisprudence search system; Machine learning; Ontology; Public administration</t>
  </si>
  <si>
    <t xml:space="preserve">20763417</t>
  </si>
  <si>
    <t xml:space="preserve">Cited by: 4; All Open Access, Gold Open Access</t>
  </si>
  <si>
    <t xml:space="preserve">Capturing the Asymmetrical Effect of Macroeconomic Factors on Public-Sector Innovation in Chinese Local Government: A Dynamic Technology Forecasting Approach</t>
  </si>
  <si>
    <t xml:space="preserve">SAGE Open</t>
  </si>
  <si>
    <t xml:space="preserve">Despite the considerable investments in Chinese public sector innovation in China and its social impact, there is insufficient information on how asymmetries in macroeconomic factors and business cycles affect public sector innovation. Based on provincial data from thirty regions (2000–2016), the study proposes a dynamic model to capture the asymmetrical impact of macroeconomic factors on local government innovation. The innovation-based predictive model indicated that a positive shock to macro-economic factors (i.e., gross domestic product, government administration expenditures, provincial degree of openness in economies, provincial degree of openness in society, higher education research and development expenditures, local revenue, and local expenditure) upsurge government innovation. In contrast, a negative shock to these factors disrupts local government innovation. Third, the model indicated a pro-cyclical relationship between positive and negative shocks to government administration expenditures and provincial government innovation during the boom and recession periods. The study offers an essential policy tool and some important implications for local government officials, future researchers, and policymakers to understand how cyclic and asymmetric behavior in local government innovation shapes the innovation efficiency of the public sector in China. Subject Classification Codes: O30, O31, O32, 01, O38, O36, O35, O38, P25, Q01, H72. © The Author(s) 2024.</t>
  </si>
  <si>
    <t xml:space="preserve">https://www.scopus.com/inward/record.uri?eid=2-s2.0-85210144273&amp;doi=10.1177%2f21582440241292966&amp;partnerID=40&amp;md5=4a85622af8a7497465fa662b756d2c9f</t>
  </si>
  <si>
    <t xml:space="preserve">China; innovation efficiency; NARDL; provincial government; research and development expenditures</t>
  </si>
  <si>
    <t xml:space="preserve">21582440</t>
  </si>
  <si>
    <t xml:space="preserve">Cited by: 1; All Open Access, Gold Open Access</t>
  </si>
  <si>
    <t xml:space="preserve">10.3390/fi14050144</t>
  </si>
  <si>
    <t xml:space="preserve">Adaptive User Profiling in E-Commerce and Administration of Public Services</t>
  </si>
  <si>
    <t xml:space="preserve">Gatziolis, Kleanthis G. and Tselikas, Nikolaos D. and Moscholios, Ioannis D.</t>
  </si>
  <si>
    <t xml:space="preserve">The World Wide Web is evolving rapidly, and the Internet is now accessible to millions of users, providing them with the means to access a wealth of information, entertainment and e-commerce opportunities. Web browsing is largely impersonal and anonymous, and because of the large population that uses it, it is difficult to separate and categorize users according to their preferences. One solution to this problem is to create a web-platform that acts as a middleware between end users and the web, in order to analyze the data that is available to them. The method by which user information is collected and sorted according to preference is called ‘user profiling‘. These profiles could be enriched using neural networks. In this article, we present our implementation of an online profiling mechanism in a virtual e-shop and how neural networks could be used to predict the characteristics of new users. The major contribution of this article is to outline the way our online profiles could be beneficial both to customers and stores. When shopping at a traditional physical store, real time targeted “personalized” advertisements can be delivered directly to the mobile devices of consumers while they are walking around the stores next to specific products, which match their buying habits. © 2022 by the authors. Licensee MDPI, Basel, Switzerland.</t>
  </si>
  <si>
    <t xml:space="preserve">https://www.scopus.com/inward/record.uri?eid=2-s2.0-85130283832&amp;doi=10.3390%2ffi14050144&amp;partnerID=40&amp;md5=edfd58baff72f7055f0240083540998e</t>
  </si>
  <si>
    <t xml:space="preserve">analytics; e-commerce; e-shopping; mobile shopping; neural networks; public e-governance; retailing; user profiling</t>
  </si>
  <si>
    <t xml:space="preserve">Government data processing; Middleware; Mobile commerce; User profile; Analytic; E- commerces; E-governance; Mobile shopping; Neural-networks; Public e-governance; Public services; Retailing; User's profiling; Wealth of information; Public administration</t>
  </si>
  <si>
    <t xml:space="preserve">Cited by: 12; All Open Access, Gold Open Access</t>
  </si>
  <si>
    <t xml:space="preserve">10.1002/er.6418</t>
  </si>
  <si>
    <t xml:space="preserve">Classification of the social distance during the COVID-19 pandemic from electricity consumption using artificial intelligence</t>
  </si>
  <si>
    <t xml:space="preserve">Sausen, Airam T. Z. R. and de Campos, Maurício and Sausen, Paulo S. and Binelo, Manuel O. and Binelo, Marcia F. B. and da Silva, João M. L. V. and dos Santos, Moises</t>
  </si>
  <si>
    <t xml:space="preserve">International Journal of Energy Research</t>
  </si>
  <si>
    <t xml:space="preserve">8837 – 8847</t>
  </si>
  <si>
    <t xml:space="preserve">45</t>
  </si>
  <si>
    <t xml:space="preserve">Accurately quantifying the social distancing (SD) practice of a population is essential for governments and health agencies to better plan and adapt restrictions during a pandemic crisis. In such a scenario, the reduction of social mobility also has a significant impact on electricity consumption, since people are encouraged to stay at home and many commercial and industrial activities are reduced or even halted. This paper proposes a methodology to qualify the SD of a medium-sized city, located in the northwest of the state of Rio Grande do Sul (RS), Brazil, using data of electricity consumption measured by the municipality's energy utility. The methodology consists of combining a data set, and an average consumption profile of Sundays is obtained using data from 4-months, it is then defined as a high SD profile due to the typical lower social activities on Sundays. An supervised and an unsupervised artificial neural network (ANN) are trained with this profile and used to analyze electricity consumption of this city during the COVID-19 pandemic. Low, moderate, and high SD ranges are also created, and the daily population behavior is evaluated by the ANNs. The results are strongly correlated and discussed with government restrictions imposed during the analyzed period and indicate that the ANNs can correctly classify the intensity of SD practiced by people. The unsupervised ANN is used more easily and in different scenarios, so it can be indicated for use by public administration for purposes of assess the effectiveness of SD policies based on the guidelines established during the COVID-19 pandemic. © 2021 John Wiley &amp; Sons Ltd</t>
  </si>
  <si>
    <t xml:space="preserve">https://www.scopus.com/inward/record.uri?eid=2-s2.0-85099915494&amp;doi=10.1002%2fer.6418&amp;partnerID=40&amp;md5=542a42e966a58b3ad33ec2ab6578b93e</t>
  </si>
  <si>
    <t xml:space="preserve">artificial neural network; COVID-19; energy demand; social distancing</t>
  </si>
  <si>
    <t xml:space="preserve">Neural networks; Public administration; Electricity-consumption; Energy utilities; Industrial activities; Rio Grande do Sul; Social activities; Social distance; Social mobility; Unsupervised ANN; Electric power utilization</t>
  </si>
  <si>
    <t xml:space="preserve">0363907X</t>
  </si>
  <si>
    <t xml:space="preserve">Cited by: 3; All Open Access, Gold Open Access, Green Open Access</t>
  </si>
  <si>
    <t xml:space="preserve">10.3390/electronics10232901</t>
  </si>
  <si>
    <t xml:space="preserve">Artificial intelligence models and techniques applied to COVID-19: A review</t>
  </si>
  <si>
    <t xml:space="preserve">Muñoz, Lilia and Villarreal, Vladimir and Nielsen, Mel and Caballero, Yen and Sittón-Candanedo, Inés and Corchado, Juan M.</t>
  </si>
  <si>
    <t xml:space="preserve">10</t>
  </si>
  <si>
    <t xml:space="preserve">The rapid spread of SARS-CoV-2 and the consequent global COVID-19 pandemic has prompted the public administrations of different countries to establish health procedures and protocols based on information generated through predictive techniques and models, which, in turn, are based on technology such as artificial intelligence (AI) and machine learning (ML). This article presents some AI tools and computational models used to collaborate in the control and detection of COVID-19 cases. In addition, the main features of the Epidempredict project regarding COVID-19 in Panama are presented. This initiative consists of the planning and design of a digital platform, with cloud-based technology, to manage the ingestion, analysis, visualization and exportation of data regarding the evolution of COVID-19 in Panama. The methodology for the design of predictive algorithms is based on a hybrid model that combines the dynamics associated with population data of an SIR model of differential equations and extrapolation with recurrent neural networks. The technological solution developed suggests that adjustments can be made to the rules implemented in the expert processes that are considered. Furthermore, the resulting information is displayed and explored through user-friendly dashboards, contributing to more meaningful decision-making processes. © 2021 by the authors. Licensee MDPI, Basel, Switzerland.</t>
  </si>
  <si>
    <t xml:space="preserve">https://www.scopus.com/inward/record.uri?eid=2-s2.0-85119695592&amp;doi=10.3390%2felectronics10232901&amp;partnerID=40&amp;md5=9df8a103d0dd051a7bd80b6641f583e8</t>
  </si>
  <si>
    <t xml:space="preserve">Artificial intelligence; COVID-19; Hybrid model; Machine learning; Predictive algorithms</t>
  </si>
  <si>
    <t xml:space="preserve">10.13189/UJAR.2021.090304</t>
  </si>
  <si>
    <t xml:space="preserve">Forecasting the selling price of the agricultural products in Ukraine using deep learning algorithms</t>
  </si>
  <si>
    <t xml:space="preserve">Viedienieiev, Volodymyr A. and Piskunova, Olena V.</t>
  </si>
  <si>
    <t xml:space="preserve">Universal Journal of Agricultural Research</t>
  </si>
  <si>
    <t xml:space="preserve">91 – 100</t>
  </si>
  <si>
    <t xml:space="preserve">The paper aims to figure out the effectiveness of machine learning algorithms in the price forecasting of agricultural products based on the example of barley prices. In addition, the article provides a comparative analysis of traditional forecasting methods and deep learning algorithms, and also considers the expediency of their use in enterprises and in public administration. The authors use time series forecasting methods and models, in particular, traditional prediction methods (Linear Regression and Fb Prophet) and different strategies of deep learning algorithms (recursive multi-step and Direct-recursive hybrid convolutional neural networks) were used. As a result, the study shows that traditional methods and neural networks show sufficiently greater results than naive forecasts; however, at the same time, traditional models are more effective than deep learning models, and they require less time and fewer resources to implement. It has been established that neural networks, in contrast to traditional forecasting methods, take into account other patterns, so it makes sense to consider the possibility of using neural networks together with traditional forecasting methods using ensemble methods. The article considers the conditions under which it is advisable to use methods in enterprises, as well as in public regulation. Hence, results of the study can be used in the following ways: a) in research activities in the agricultural sector; b) practically in the planning process in enterprises of the agricultural sector; c) companies related to the above industry, such as logistics companies or financial enterprises; 4) in public planning, budgeting and control. Copyright © 2021 by authors, all rights reserved. Authors agree that this article remains permanently open access under the terms of the Creative Commons Attribution License 4.0 International License</t>
  </si>
  <si>
    <t xml:space="preserve">https://www.scopus.com/inward/record.uri?eid=2-s2.0-85115390394&amp;doi=10.13189%2fUJAR.2021.090304&amp;partnerID=40&amp;md5=fb3cb2c046bef1a11d801e5f2e6fd8c3</t>
  </si>
  <si>
    <t xml:space="preserve">Agricultural sector; Enterprises; Forecasting; Neural networks; Public administration; Resource market; Time series models; Ukraine</t>
  </si>
  <si>
    <t xml:space="preserve">23322268</t>
  </si>
  <si>
    <t xml:space="preserve">Cited by: 3; All Open Access, Gold Open Access</t>
  </si>
  <si>
    <t xml:space="preserve">10.1108/ACI-03-2021-0070</t>
  </si>
  <si>
    <t xml:space="preserve">Longitudinal estimation of stress-related states through bio-sensor data</t>
  </si>
  <si>
    <t xml:space="preserve">Mozgovoy, Vadym</t>
  </si>
  <si>
    <t xml:space="preserve">Applied Computing and Informatics</t>
  </si>
  <si>
    <t xml:space="preserve">Purpose: The authors aim to develop a conceptual framework for longitudinal estimation of stress-related states in the wild (IW), based on the machine learning (ML) algorithms that use physiological and non-physiological bio-sensor data. Design/methodology/approach: The authors propose a conceptual framework for longitudinal estimation of stress-related states consisting of four blocks: (1) identification; (2) validation; (3) measurement and (4) visualization. The authors implement each step of the proposed conceptual framework, using the example of Gaussian mixture model (GMM) and K-means algorithm. These ML algorithms are trained on the data of 18 workers from the public administration sector who wore biometric devices for about two months. Findings: The authors confirm the convergent validity of a proposed conceptual framework IW. Empirical data analysis suggests that two-cluster models achieve five-fold cross-validation accuracy exceeding 70% in identifying stress. Coefficient of accuracy decreases for three-cluster models achieving around 45%. The authors conclude that identification models may serve to derive longitudinal stress-related measures. Research limitations/implications: Proposed conceptual framework may guide researchers in creating validated stress-related indicators. At the same time, physiological sensing of stress through identification models is limited because of subject-specific reactions to stressors. Practical implications: Longitudinal indicators on stress allow estimation of long-term impact coming from external environment on stress-related states. Such stress-related indicators can become an integral part of mobile/web/computer applications supporting stress management programs. Social implications: Timely identification of excessive stress may improve individual well-being and prevent development stress-related diseases. Originality/value: The study develops a novel conceptual framework for longitudinal estimation of stress-related states using physiological and non-physiological bio-sensor data, given that scientific knowledge on validated longitudinal indicators of stress is in emergent state. © 2021, Vadym Mozgovoy.</t>
  </si>
  <si>
    <t xml:space="preserve">https://www.scopus.com/inward/record.uri?eid=2-s2.0-85116458648&amp;doi=10.1108%2fACI-03-2021-0070&amp;partnerID=40&amp;md5=24ae4e24e76a4e5e328bd10664b4a3fc</t>
  </si>
  <si>
    <t xml:space="preserve">Bio-sensor; Conceptual framework; Longitudinal measure; Stress identification; Validation; Well-being</t>
  </si>
  <si>
    <t xml:space="preserve">22108327</t>
  </si>
  <si>
    <t xml:space="preserve">10.21511/ppm.18(4).2020.09</t>
  </si>
  <si>
    <t xml:space="preserve">Key elements of local government transparency in new public governance</t>
  </si>
  <si>
    <t xml:space="preserve">Yuniarta, Gede Adi and Gusti Ayu Purnamawati, I.</t>
  </si>
  <si>
    <t xml:space="preserve">Problems and Perspectives in Management</t>
  </si>
  <si>
    <t xml:space="preserve">96 – 106</t>
  </si>
  <si>
    <t xml:space="preserve">Transparency is a challenge for public administration reforms for now and beyond towards modern and better governance. The economic crisis that occurred has led to a large erosion of public confidence in the effectiveness of government financial management. This study aims to analyze the key elements of local government transparency in new public governance. The research data was obtained through financial reports on local government websites. The sample selection technique used purposive judgment sampling and yielded a total of 262 local governments in Indonesia. The analytical method used is logistic regression analysis. The results showed that key elements, reflected by the local government size and local financial independence ratio, had a significant influence on the implementation of internet financial reporting, while audit opinions do not have a significant effect. This is due to changes in public perception of the quality of audit opinions provided by the Audit Board. This study emphasizes that local governments that receive a fair or unfair audit opinion cannot prove with certainty that the local government has performed good or poor financial management. Audit opinions obtained by local governments do not always facilitate the publication of financial statements on their official websites. © Gede Adi Yuniarta, I Gusti Ayu Purnamawati, 2020.</t>
  </si>
  <si>
    <t xml:space="preserve">https://www.scopus.com/inward/record.uri?eid=2-s2.0-85096828063&amp;doi=10.21511%2fppm.18%284%29.2020.09&amp;partnerID=40&amp;md5=36c3349b65720490c5f5d91d537b6d67</t>
  </si>
  <si>
    <t xml:space="preserve">Audit; Financial; Local government; Ratio; Size</t>
  </si>
  <si>
    <t xml:space="preserve">17277051</t>
  </si>
  <si>
    <t xml:space="preserve">10.1109/TSIPN.2022.3193252</t>
  </si>
  <si>
    <t xml:space="preserve">Analysis of the Spatio-Temporal Dynamics of COVID-19 in Massachusetts via Spectral Graph Wavelet Theory</t>
  </si>
  <si>
    <t xml:space="preserve">Geng, Ru and Gao, Yixian and Zhang, Hongkun and Zu, Jian</t>
  </si>
  <si>
    <t xml:space="preserve">IEEE Transactions on Signal and Information Processing over Networks</t>
  </si>
  <si>
    <t xml:space="preserve">670 – 683</t>
  </si>
  <si>
    <t xml:space="preserve">The rapid spread of COVID-19 disease has had a significant impact on the world. In this paper, we study COVID-19 data interpretation and visualization using open-data sources for 351 cities and towns in Massachusetts from December 6, 2020 to September 25, 2021. Because cities are embedded in rather complex transportation networks, we construct the spatio-temporal dynamic graph model, in which the graph attention neural network is utilized as a deep learning method to learn the pandemic transition probability among major cities in Massachusetts. Using the spectral graph wavelet transform (SGWT), we process the COVID-19 data on the dynamic graph, which enables us to design effective tools to analyze and detect spatio-temporal patterns in the pandemic spreading. We design a new node classification method, which effectively identifies the anomaly cities based on spectral graph wavelet coefficients. It can assist administrations or public health organizations in monitoring the spread of the pandemic and developing preventive measures. Unlike most work focusing on the evolution of confirmed cases over time, we focus on the spatio-temporal patterns of pandemic evolution among cities. Through the data analysis and visualization, a better understanding of the epidemiological development at the city level is obtained and can be helpful with city-specific surveillance.  © 2015 IEEE.</t>
  </si>
  <si>
    <t xml:space="preserve">https://www.scopus.com/inward/record.uri?eid=2-s2.0-85135242371&amp;doi=10.1109%2fTSIPN.2022.3193252&amp;partnerID=40&amp;md5=2839e4891d8e6732db9039664905721f</t>
  </si>
  <si>
    <t xml:space="preserve">COVID-19; graph attention neural network; graph signal processing; spatio-temporal dynamic model; spectral graph wavelet transform</t>
  </si>
  <si>
    <t xml:space="preserve">Data visualization; Graph theory; Public administration; Signal processing; Urban transportation; Visualization; Wavelet transforms; Dynamics models; Graph attention neural network; Graph signal processing; Graph wavelets; Neural-networks; Pandemic; Signal-processing; Spatio-temporal dynamic model; Spatio-temporal dynamics; Spectral graph wavelet transform; Urban areas; Wavelet coefficient; Wavelets transform; COVID-19</t>
  </si>
  <si>
    <t xml:space="preserve">2373776X</t>
  </si>
  <si>
    <t xml:space="preserve">Cited by: 5; All Open Access, Green Open Access</t>
  </si>
  <si>
    <t xml:space="preserve">10.7440/colombiaint101.2020.05</t>
  </si>
  <si>
    <t xml:space="preserve">Economic segments and determinants of political financing in Brazil; [Segmentos econômicos e determinantes do financiamento político no Brasil]; [Segmentos económicos y determinantes de la financiación política en Brasil]</t>
  </si>
  <si>
    <t xml:space="preserve">Santos, Rodrigo Dolandeli</t>
  </si>
  <si>
    <t xml:space="preserve">Colombia Internacional</t>
  </si>
  <si>
    <t xml:space="preserve">121 – 160</t>
  </si>
  <si>
    <t xml:space="preserve">Objective/context: The objective of this article is to analyze the determinants of the electoral investment of the Brazilian Entrepreneurs elite, discussing the incentives generated from their respective economic sectors. The context is the 2014 election, chosen because it is the last campaign with corporate donations allowed by law. Methodology: Through a logistic regression model, I estimated the likelihood of a big corporation making donations in the 2014 election, considering its sectoral strength. In the model, I analyzed the determinants of financing, especially public resources granted to donors: federal government contracts and financial loans. The data were compiled from the electoral data repository of the Superior Electoral Court (TSE), Federal Government Transparency Portal and National Bank for Economic and Social Development (BNDES). Conclusions: The results indicated that there is not a significant relevance of the direct advantages obtained by campaign donors from the public administration, but rather the structural economic factors -such as the predominant position of the company in its economic sector and a well established historical trajectory in Brazilian capitalism. Originality: The “Interested money” was most visible in certain segments, especially industry and civil construction. However, the entrepreneurs elite from all sectors (the largest donors) presented a similar funding pattern: contributions to national campaigns, presidential and party structures. While small donors, also from all segments, invested preferentially in individual candidates: Congressman and state deputies. The article aimed to reflect on the existence of a specific dynamic of retribution or prospecting for political favors that depends of the company's economic size, in addition to its respective incentives and collective sectoral interests. © 2020 Universidad de los Andes, Bogota Colombia. All rights reserved.</t>
  </si>
  <si>
    <t xml:space="preserve">https://www.scopus.com/inward/record.uri?eid=2-s2.0-85083502914&amp;doi=10.7440%2fcolombiaint101.2020.05&amp;partnerID=40&amp;md5=31463cd9f5f863e7e5d9479b990cb452</t>
  </si>
  <si>
    <t xml:space="preserve">Brazil; Campaign Finance; Elections; Entrepreneurs</t>
  </si>
  <si>
    <t xml:space="preserve">01215612</t>
  </si>
  <si>
    <t xml:space="preserve">Portuguese</t>
  </si>
  <si>
    <t xml:space="preserve">10.3390/ijgi11050318</t>
  </si>
  <si>
    <t xml:space="preserve">Organizational Geosocial Network: A Graph Machine Learning Approach Integrating Geographic and Public Policy Information for Studying the Development of Social Organizations in China</t>
  </si>
  <si>
    <t xml:space="preserve">Zhao, Xinjie and Wang, Shiyun and Wang, Hao</t>
  </si>
  <si>
    <t xml:space="preserve">ISPRS International Journal of Geo-Information</t>
  </si>
  <si>
    <t xml:space="preserve">This study aims to give an insight into the development trends and patterns of social organizations (SOs) in China from the perspective of network science integrating geography and public policy information embedded in the network structure. Firstly, we constructed a first-of-its-kind database which encompasses almost all social organizations established in China throughout the past decade. Secondly, we proposed four basic structures to represent the homogeneous and heterogeneous networks between social organizations and related social entities, such as government administrations and community members. Then, we pioneered the application of graph models to the field of organizations and embedded the Organizational Geosocial Network (OGN) into a low-dimensional representation of the social entities and relations while preserving their semantic meaning. Finally, we applied advanced graph deep learning methods, such as graph attention networks (GAT) and graph convolutional networks (GCN), to perform exploratory classification tasks by training models with county-level OGNs dataset and make predictions of which geographic region the county-level OGN belongs to. The experiment proves that different regions possess a variety of development patterns and economic structures where local social organizations are embedded, thus forming differential OGN structures, which can be sensed by graph machine learning algorithms and make relatively accurate predictions. To the best of our knowledge, this is the first application of graph deep learning to the construction and representation learning of geosocial network models of social organizations, which has certain reference significance for research in related fields. © 2022 by the authors. Licensee MDPI, Basel, Switzerland.</t>
  </si>
  <si>
    <t xml:space="preserve">https://www.scopus.com/inward/record.uri?eid=2-s2.0-85131144009&amp;doi=10.3390%2fijgi11050318&amp;partnerID=40&amp;md5=e5e0b5771d428f5400b1b01502829db2</t>
  </si>
  <si>
    <t xml:space="preserve">big data; Chinese society; geosocial network; graph structure; machine learning; social organizations</t>
  </si>
  <si>
    <t xml:space="preserve">22209964</t>
  </si>
  <si>
    <t xml:space="preserve">Cited by: 7; All Open Access, Gold Open Access</t>
  </si>
  <si>
    <t xml:space="preserve">10.3844/jcssp.2021.776.788</t>
  </si>
  <si>
    <t xml:space="preserve">Arabic Personal Name Matching: Names Written using Latin Alphabet</t>
  </si>
  <si>
    <t xml:space="preserve">Nehar, Attia and Bellaouar, Slimane and Ziadi, Djelloul and Omar, Khaled Moulay</t>
  </si>
  <si>
    <t xml:space="preserve">Journal of Computer Science</t>
  </si>
  <si>
    <t xml:space="preserve">776 – 788</t>
  </si>
  <si>
    <t xml:space="preserve">In many Arab countries' public administrations, Arabic personal names are written with Latin alphabet, generally, in various ways by different writers. This has led to many problems when it comes to connecting these administrations. The aim of this study was to propose two new approaches for the pairwise matching of Arabic personal names. The first approach is based on string alignment and phonetic transcription. Appropriate scoring functions were defined to catch similarity between Arabic personal names. In the second approach, we use machine learning techniques to derive a suitable model for this problem. Precisely, we suggest using a Multi-Layer Perceptron (MLP) architecture and experiment with different configurations. Performances of the new models compare well with the best-performing similarity measures (Jaro, Jaro-Winkler, Double Metaphone and Edit Distance) in terms of precision, recall and F1. Even though the work was carried out for the (Algeria/French Alphabet) case, it can be adapted to any other (country/script) case, like (Egypt/English). © 2021 Attia Nehar, Slimane Bellaouar, Djelloul Ziadi and Khaled Moulay Omar. All Rights Reserved.</t>
  </si>
  <si>
    <t xml:space="preserve">https://www.scopus.com/inward/record.uri?eid=2-s2.0-85118629091&amp;doi=10.3844%2fjcssp.2021.776.788&amp;partnerID=40&amp;md5=e3d1b25fc8ae099750e60acb07bbacdb</t>
  </si>
  <si>
    <t xml:space="preserve">Machine Learning; Personal Name Matching; Phonetic Encoding; Phonetic Transcription; Sequence Alignment</t>
  </si>
  <si>
    <t xml:space="preserve">15493636</t>
  </si>
  <si>
    <t xml:space="preserve">Cited by: 0; All Open Access, Hybrid Gold Open Access</t>
  </si>
  <si>
    <t xml:space="preserve">10.1155/2022/8971882</t>
  </si>
  <si>
    <t xml:space="preserve">Assessing the Influence Level of Food Safety Public Opinion with Unbalanced Samples Using Ensemble Machine Learning</t>
  </si>
  <si>
    <t xml:space="preserve">Song, Bo and Shang, Kefan and He, Junliang and Yan, Wei</t>
  </si>
  <si>
    <t xml:space="preserve">Scientific Programming</t>
  </si>
  <si>
    <t xml:space="preserve">Assessing the public opinion on food safety events constitutes an important job of government regulators. To optimize the government's management of food safety affairs, a promising way is to use artificial intelligence to improve the efficiency of food safety public opinion assessment. In this paper, we model the assessment of public opinion influence as a text classification task. The whole model adopts the ensemble learning framework, and it integrates naive Bayes, support vector machine, extreme gradient boosting, convolutional neural network, long- and short-term memory network, FastText, and BERT classification methods into the framework to form an ensemble learner. The ensemble learner is able to classify textual public opinion into high, medium, and low influence levels by learning from the samples assessed by human experts. To overcome the problem of unbalanced samples, we propose a sample generation method consisting of synonym replacement and semantic filtering to increase the number of high-influence samples. Real public opinion data collected from the Food Safety Department of the Chinese government are used for experiment. Extensive comparison of the proposed method with baseline methods proves the effectiveness of the ensemble learner and the sample generation steps.  © 2022 Bo Song et al.</t>
  </si>
  <si>
    <t xml:space="preserve">https://www.scopus.com/inward/record.uri?eid=2-s2.0-85125879325&amp;doi=10.1155%2f2022%2f8971882&amp;partnerID=40&amp;md5=979509fa85df86ecd8d8d8e902c79e3a</t>
  </si>
  <si>
    <t xml:space="preserve">Classification (of information); Convolutional neural networks; Deep learning; Semantics; Social aspects; Support vector machines; Text processing; Ensemble learning; Food safety events; Government management; Government regulators; Learning frameworks; Machine-learning; Naive bayes; Public opinions; Sample generations; Support vectors machine; Food safety</t>
  </si>
  <si>
    <t xml:space="preserve">10589244</t>
  </si>
  <si>
    <t xml:space="preserve">Cited by: 3; All Open Access, Hybrid Gold Open Access</t>
  </si>
  <si>
    <t xml:space="preserve">10.14409/redoeda.v8i1.9676</t>
  </si>
  <si>
    <t xml:space="preserve">Dialogue between law and software engineering for a new transparency paradigm: digital social control; [Diálogo entre o Direito e a Engenharia de Software para um novo paradigma de transparência: controle social digital]</t>
  </si>
  <si>
    <t xml:space="preserve">Tavares, André Afonso and Bitencourt, Caroline Müller</t>
  </si>
  <si>
    <t xml:space="preserve">Revista Eurolatinoamericana de Derecho Administrativo</t>
  </si>
  <si>
    <t xml:space="preserve">9 – 34</t>
  </si>
  <si>
    <t xml:space="preserve">This work reflects, based on the dialogue between Law and Software Engineering, about the current paradigm of public transparency, so that electronic portals start to produce communication between citizens and governments, and, therefore, make it materially possible the exercise of social control. Thus, the problem faced here will seek to respond in a propositional way in which way and through which mechanisms the dialogue between the duties of public transparency and software engineering can contribute to the production of communication between the Public Administration and its citizens to make the exercise of social control through transparency portals. The hypothesis is that from the dialogue between law and software engineering, using programming languages, business intelligence techniques, big data, machine learning, artificial intelligence applied to transparency portals and data in format open access made available by the Public Administration, as determined by the Access to Information Law, communication between citizens and government can be made possible through the access made possible by the advent of the internet and the development of various instruments, such as the compilation and production of automated reports, tables, references and immediate access to documents and data of a public nature. The dialectic method was used in this research. Through the use of data provided by the Open Data project (https://dadosabertos.poa.br/), from the capital Porto Alegre / RS, for the present work, data extraction related to bids and administrative contracts (Licitacon) made by the mentioned public entity and made available in commaseparatedvalues - csv format. It was possible to verify 21.946 records of bids carried out and produce some graphs that facilitate the understanding of the data. In addition to open data, it is necessary to structure and expand the Brazilian public administration itself through software engineering, based on what is currently called digital government. © 2021 Authors. All rights reserved.</t>
  </si>
  <si>
    <t xml:space="preserve">https://www.scopus.com/inward/record.uri?eid=2-s2.0-85147772037&amp;doi=10.14409%2fredoeda.v8i1.9676&amp;partnerID=40&amp;md5=097e03350fd0b7fd1d52439d97b5b85a</t>
  </si>
  <si>
    <t xml:space="preserve">access to information; digital government; public transparency; social control; software engineering</t>
  </si>
  <si>
    <t xml:space="preserve">2362583X</t>
  </si>
  <si>
    <t xml:space="preserve">10.37394/232010.2020.17.9</t>
  </si>
  <si>
    <t xml:space="preserve">Exploring the Implementation of Artificial Intelligence in the Public Sector: Welcome to the Clerkless Public Offices. Applications in Education.</t>
  </si>
  <si>
    <t xml:space="preserve">Yfantis, Vasileios and Ntalianis, Klimis and Ntalianis, Filotheos</t>
  </si>
  <si>
    <t xml:space="preserve">Advances in Engineering Education</t>
  </si>
  <si>
    <t xml:space="preserve">76 – 79</t>
  </si>
  <si>
    <t xml:space="preserve">The use of the artificial technology in the public administration is currently limited due to several barriers that prevent the decision makers from adopting it. In this paper, we introduce the concept of the clerkless public offices where the concept of the public administration is applied though a synergy of the AI and other technologies aiming at the improvement of the citizen’s service even in extreme conditions such as pandemics and physical disasters. The suggested design is an augmentation of the clerkless Amazon Go store and the recent state of the art in e-government. The same Implementation can be held in Education. © 2020, Advances in Engineering Education. All Rights Reserved.</t>
  </si>
  <si>
    <t xml:space="preserve">https://www.scopus.com/inward/record.uri?eid=2-s2.0-85120859741&amp;doi=10.37394%2f232010.2020.17.9&amp;partnerID=40&amp;md5=584f4dbc83a63dc316a4a160d20d0f04</t>
  </si>
  <si>
    <t xml:space="preserve">Artificial intelligence; asynchronous Education; Chatbot; Clerkless; E-government; Education; Machine learning; Public administration; synchronous Education; web-based Education</t>
  </si>
  <si>
    <t xml:space="preserve">Decision making; E-learning; Machine learning; Application in education; Asynchronoi education; Chatbots; Clerkless; Decision makers; e-Government; Public offices; Public sector; Synchronoi education; Web-based education; Public administration</t>
  </si>
  <si>
    <t xml:space="preserve">19411766</t>
  </si>
  <si>
    <t xml:space="preserve">Cited by: 10; All Open Access, Gold Open Access</t>
  </si>
  <si>
    <t xml:space="preserve">10.5194/isprs-Annals-V-3-2022-289-2022</t>
  </si>
  <si>
    <t xml:space="preserve">A cnn-based change detection method for squatter structure recognition from aerial images and dsm</t>
  </si>
  <si>
    <t xml:space="preserve">Zhang, M. and Li, W. and Shi, W.</t>
  </si>
  <si>
    <t xml:space="preserve">ISPRS Annals of the Photogrammetry, Remote Sensing and Spatial Information Sciences</t>
  </si>
  <si>
    <t xml:space="preserve">289 – 295</t>
  </si>
  <si>
    <t xml:space="preserve">5</t>
  </si>
  <si>
    <t xml:space="preserve">Squatter structures have been a serious threat to human safety and health for a long time. And monitoring their changes is important to facilitate government management of squatters. However, existing methods are still not automatic, accurate and fast enough to meet the actual needs of practical applications. In this paper, we propose a novel deep learning-based method to detect squatter structure changes from bi-Temporal remotely sensed (RS) images and digital surface models (DSMs). The proposed convolutional neural network (CNN) takes the advantages of the spectral information from high resolution image and the height information from the DSM, so as to detect changes more accurately in type and height of squatter structures. Moreover, we create a data set for deep learning model training, covering a variety of squatter structures in Hong Kong. Compared with three existing representative methods, Our model performs the best, with Kappa of 0.6786 and 0.6458 in the detection results of the two test regions, respectively, which indicates that it has application potential.  © Authors 2022.</t>
  </si>
  <si>
    <t xml:space="preserve">Conference paper</t>
  </si>
  <si>
    <t xml:space="preserve">https://www.scopus.com/inward/record.uri?eid=2-s2.0-85132041107&amp;doi=10.5194%2fisprs-Annals-V-3-2022-289-2022&amp;partnerID=40&amp;md5=e3f5d2ad77386d29da93171415d37520</t>
  </si>
  <si>
    <t xml:space="preserve">Attention Mechanism; Change Detection; Deep Learning; Digital Surface Model; Squatter Structure</t>
  </si>
  <si>
    <t xml:space="preserve">Antennas; Deep learning; E-learning; Health risks; Aerial images; Attention mechanisms; Change detection; Deep learning; Detection methods; Digital surface models; Human health; Human safety; Squatter structure; Structure recognition; Convolutional neural networks</t>
  </si>
  <si>
    <t xml:space="preserve">21949042</t>
  </si>
  <si>
    <t xml:space="preserve">10.3390/rs13040681</t>
  </si>
  <si>
    <t xml:space="preserve">Land use classification of vhr images for mapping small-sized abandoned citrus plots by using spectral and textural information</t>
  </si>
  <si>
    <t xml:space="preserve">Morell-Monzó, Sergio and Sebastiá-Frasquet, María-Teresa and Estornell, Javier</t>
  </si>
  <si>
    <t xml:space="preserve">Remote Sensing</t>
  </si>
  <si>
    <t xml:space="preserve">1 – 18</t>
  </si>
  <si>
    <t xml:space="preserve">Agricultural land abandonment is an increasing problem in Europe. The Comunitat Valenciana Region (Spain) is one of the most important citrus producers in Europe suffering this problem. This region characterizes by small sized citrus plots and high spatial fragmentation which makes necessary to use Very High-Resolution images to detect abandoned plots. In this paper spectral and Gray Level Co-Occurrence Matrix (GLCM)-based textural information derived from the Normalized Difference Vegetation Index (NDVI) are used to map abandoned citrus plots in Oliva municipality (eastern Spain). The proposed methodology is based on three general steps: (a) extraction of spectral and textural features from the image, (b) pixel-based classification of the image using the Random Forest algorithm, and (c) assignment of a single value per plot by majority voting. The best results were obtained when extracting the texture features with a 9 - 9 window size and the Random Forest model showed convergence around 100 decision trees. Cross-validation of the model showed an overall accuracy of the pixel-based classification of 87% and an overall accuracy of the plot-based classification of 95%. All the variables used are statistically significant for the classification, however the most important were contrast, dissimilarity, NIR band (720 nm), and blue band (620 nm). According to our results, 31% of the plots classified as citrus in Oliva by current methodology are abandoned. This is very important to avoid overestimating crop yield calculations by public administrations. The model was applied successfully outside the main study area (Oliva municipality); with a slightly lower accuracy (92%). This research provides a new approach to map small agricultural plots, especially to detect land abandonment in woody evergreen crops that have been little studied until now. © 2021 by the authors. Licensee MDPI, Basel, Switzerland.</t>
  </si>
  <si>
    <t xml:space="preserve">https://www.scopus.com/inward/record.uri?eid=2-s2.0-85100928769&amp;doi=10.3390%2frs13040681&amp;partnerID=40&amp;md5=c42b63e52af3f75f3ddccfed23013054</t>
  </si>
  <si>
    <t xml:space="preserve">Agriculture; Citrus; Gray level co-occurrence matrix; Image classification; Land abandonment; Land use; Random forests; Remote sensing; Semantic segmentation; VHR</t>
  </si>
  <si>
    <t xml:space="preserve">Agricultural robots; Classification (of information); Crops; Decision trees; Land use; Photomapping; Pixels; Public administration; Random forests; Textures; Gray level co occurrence matrix(GLCM); Landuse classifications; Normalized difference vegetation index; Pixel based classifications; Random forest algorithm; Random forest modeling; Textural information; Very high resolution (VHR) image; Image classification</t>
  </si>
  <si>
    <t xml:space="preserve">20724292</t>
  </si>
  <si>
    <t xml:space="preserve">Cited by: 19; All Open Access, Gold Open Access, Green Open Access</t>
  </si>
  <si>
    <t xml:space="preserve">10.24857/RGSA.V16N2-027</t>
  </si>
  <si>
    <t xml:space="preserve">RELATION BETWEEN SELF-DECEPTION AND TAX EVASION IN BRAZIL; [RELAÇÃO ENTRE SELF-DECEPTION E EVASÃO FISCAL NO BRASIL]</t>
  </si>
  <si>
    <t xml:space="preserve">Pereira, Ivone Vieira and Cabral de Ávila, Lucimar Antônio</t>
  </si>
  <si>
    <t xml:space="preserve">Revista de Gestao Social e Ambiental</t>
  </si>
  <si>
    <t xml:space="preserve">Objective: This paper intends to identify the relationship between self-deception and tax evasion in Brazil, considering that these variables may be related, given the taxpayers’ behavioral diversity. Theoretical framework: Contents related to self-deception and human behavior. Method: Data collection by applying questionnaires of the Self-Deception Enhancement and the Impression Management subscales in February and March 2020. Logistic regression was used under univariate and multivariate analysis to identify the relationship between the variables. Results and conclusion: The indicators of each construct obtained in factor analysis acknowledged that the increase in propensity to self-deception decreases the chance of tax evasion. Intrinsic and extrinsic motivations of taxpayers suggest the need for public/private management to establish greater tax transparency of socioeconomic and tax factors, aiming to reduce and inhibit tax evasion practices. Implications of the research: The findings are helpful to assist Public Administration in the application of effective strategies to promote inhibition of tax evasion levels and effects, considering the diversity of taxpayers’ behavior, without ignoring their intrinsic motivations, since these are essential to understand the attitude towards illegal practices. Considering the consequences brought to the economy and society, tax evasion’s inhibition is necessary for public funding’s monitoring and constitutional principles’ guarantee of respect. Originality/Relevance: The study approaches the topic from a perspective that investigates human behavior through social strategies that can influence the practice of tax evasion and contribute to tax gap reduction. © 2022 ANPAD - Associacao Nacional de Pos-Graduacao e Pesquisa em Administracao. All rights reserved.</t>
  </si>
  <si>
    <t xml:space="preserve">https://www.scopus.com/inward/record.uri?eid=2-s2.0-85152731909&amp;doi=10.24857%2fRGSA.V16N2-027&amp;partnerID=40&amp;md5=136b0c1f80bcd0aeeb659c1a21baa95f</t>
  </si>
  <si>
    <t xml:space="preserve">Human Behavior; Self-Deception; Tax Evasion</t>
  </si>
  <si>
    <t xml:space="preserve">1981982X</t>
  </si>
  <si>
    <t xml:space="preserve">Cited by: 2; All Open Access, Hybrid Gold Open Access</t>
  </si>
  <si>
    <t xml:space="preserve">10.3390/s21227470</t>
  </si>
  <si>
    <t xml:space="preserve">Multilabel acoustic event classification using real-world urban data and physical redundancy of sensors</t>
  </si>
  <si>
    <t xml:space="preserve">Vidaña-Vila, Ester and Navarro, Joan and Stowell, Dan and Alsina-Pagès, Rosa Ma</t>
  </si>
  <si>
    <t xml:space="preserve">Sensors</t>
  </si>
  <si>
    <t xml:space="preserve">Many people living in urban environments nowadays are overexposed to noise, which results in adverse effects on their health. Thus, urban sound monitoring has emerged as a powerful tool that might enable public administrations to automatically identify and quantify noise pollution. Therefore, identifying multiple and simultaneous acoustic sources in these environments in a reliable and cost-effective way has emerged as a hot research topic. The purpose of this paper is to propose a two-stage classifier able to identify, in real time, a set of up to 21 urban acoustic events that may occur simultaneously (i.e., multilabel), taking advantage of physical redundancy in acoustic sensors from a wireless acoustic sensors network. The first stage of the proposed system consists of a multilabel deep neural network that makes a classification for each 4-s window. The second stage intelligently aggregates the classification results from the first stage of four neighboring nodes to determine the final classification result. Conducted experiments with real-world data and up to three different computing devices show that the system is able to provide classification results in less than 1 s and that it has good performance when classifying the most common events from the dataset. The results of this research may help civic organisations to obtain actionable noise monitoring information from automatic systems. © 2021 by the authors. Licensee MDPI, Basel, Switzerland.</t>
  </si>
  <si>
    <t xml:space="preserve">https://www.scopus.com/inward/record.uri?eid=2-s2.0-85119285484&amp;doi=10.3390%2fs21227470&amp;partnerID=40&amp;md5=37da962230b9db7df6dea9a572b155a6</t>
  </si>
  <si>
    <t xml:space="preserve">Acoustic event classification; Deep neural networks; Distributed computing; Multilabel classification; Physical redundancy; Urban sound monitoring</t>
  </si>
  <si>
    <t xml:space="preserve">Acoustics; Humans; Monitoring, Physiologic; Neural Networks, Computer; Noise; Acoustic noise; Classification (of information); Cost effectiveness; Noise pollution; Redundancy; Acoustic event classification; Classification results; Multi-label classifications; Multi-labels; Multilabel; Physical redundancy; Real-world; Sound monitoring; Urban environments; Urban sound monitoring; acoustics; human; noise; physiologic monitoring; Deep neural networks</t>
  </si>
  <si>
    <t xml:space="preserve">14248220</t>
  </si>
  <si>
    <t xml:space="preserve">Cited by: 14; All Open Access, Gold Open Access, Green Open Access</t>
  </si>
  <si>
    <t xml:space="preserve">10.32604/csse.2022.020590</t>
  </si>
  <si>
    <t xml:space="preserve">Adaptive scheme for crowd counting using off-the-shelf wireless routers</t>
  </si>
  <si>
    <t xml:space="preserve">Zhuang, Wei and Shen, Yixian and Gao, Chunming and Li, Lu and Sang, Haoran and Qian, Fei</t>
  </si>
  <si>
    <t xml:space="preserve">Computer Systems Science and Engineering</t>
  </si>
  <si>
    <t xml:space="preserve">255 – 269</t>
  </si>
  <si>
    <t xml:space="preserve">41</t>
  </si>
  <si>
    <t xml:space="preserve">Since the outbreak of the world-wide novel coronavirus pandemic, crowd counting in public areas, such as in shopping centers and in commercial streets, has gained popularity among public health administrations for preventing the crowds from gathering. In this paper, we propose a novel adaptive method for crowd counting based on Wi-Fi channel state information (CSI) by using common commercial wireless routers. Compared with previous researches on device-free crowd counting, our proposed method is more adaptive to the change of environment and can achieve high accuracy of crowd count estimation. Because the distance between access point (AP) and monitor point (MP) is typically non-fixed in real-world applications, the strength of received signals varies and makes the traditional amplitude-related models to perform poorly in different environments. In order to achieve adaptivity of the crowd count estimation model, we used convolutional neural network (ConvNet) to extract features from correlation coefficient matrix of subcarriers which are insensitive to the change of received signal strength. We conducted experiments in university classroom settings and our model achieved an overall accuracy of 97.79% in estimating a variable number of participants. © 2022 CRL Publishing. All rights reserved.</t>
  </si>
  <si>
    <t xml:space="preserve">https://www.scopus.com/inward/record.uri?eid=2-s2.0-85119006540&amp;doi=10.32604%2fcsse.2022.020590&amp;partnerID=40&amp;md5=8478e6d13b84ac5cb906467a7900c8a4</t>
  </si>
  <si>
    <t xml:space="preserve">Crowd counting; CSI; Deep learning; Device-free; Wi-Fi; Wireless sensing</t>
  </si>
  <si>
    <t xml:space="preserve">Channel state information; Convolutional neural networks; Coronavirus; Public administration; Routers; Wi-Fi; Wireless local area networks (WLAN); Adaptive scheme; Channel-state information; Coronaviruses; Count estimation; Crowd counting; Deep learning; Device-free; Public areas; Wireless routers; Wireless sensing; Deep learning</t>
  </si>
  <si>
    <t xml:space="preserve">02676192</t>
  </si>
  <si>
    <t xml:space="preserve">Cited by: 5; All Open Access, Hybrid Gold Open Access</t>
  </si>
  <si>
    <t xml:space="preserve">Transparency of government healthcare websites: a predictive model based on the main public administrations of Chile, Colombia, Ecuador, and Spain; [Transparencia en los sitios web gubernamentales de salud: un modelo predictivo basado en las principales administraciones públicas de Chile, Colombia, Ecuador y España]</t>
  </si>
  <si>
    <t xml:space="preserve">Barredo-Ibáñez, Daniel and Molina-Rodríguez-navas, Pedro and Rodríguez-Breijo, Vanessa and Medranda-Morales, Narcisa</t>
  </si>
  <si>
    <t xml:space="preserve">Profesional de la Informacion</t>
  </si>
  <si>
    <t xml:space="preserve">Transparency and public accountability are two essential aspects of public administrations because they help to prevent possible cases of corruption and encourage citizen participation. In this sense, transparency is a communicative, not merely administrative or legal, process between public institutions and citizens. The main objective of this study is to identify predictive factors of transparency in government healthcare centers in Chile, Colombia, Ecuador, and Spain in 2021. To do this, we analyzed the websites of 64 public administrations from these countries. Content analysis was applied to assess the presence of 24 indicators on each website. The results for the studied cases reveal an association between the level of transparency and three factors: healthcare systems, internet access, and administration levels. We also identified a predictive factor that should be considered in future studies on the transparency of healthcare websites: the likelihood of decreased transparency was reduced by 91% for public healthcare systems (Ecuador and Spain) as opposed to mixed public –private healthcare systems (Chile and Colombia). We thereby conclude that the involvement of the State, at least in matters related to the healthcare field, favors greater access to information by the community, at the same time as providing greater social responsibility because of substantial communication of the activities carried out by these centers, as well as how and by whom. © 2022, El Profesional de la Informacion. All rights reserved.</t>
  </si>
  <si>
    <t xml:space="preserve">https://www.scopus.com/inward/record.uri?eid=2-s2.0-85124430525&amp;doi=10.3145%2fepi.2022.ene.04&amp;partnerID=40&amp;md5=f396f7ff539a3cb15769669fd4e3b180</t>
  </si>
  <si>
    <t xml:space="preserve">Accountability; Chile; Colombia; Ecuador; Health information; Healthcare; Institutional communication; Organizational communication; Participation; Public administration; Spain; Transparency; Websites</t>
  </si>
  <si>
    <t xml:space="preserve">13866710</t>
  </si>
  <si>
    <t xml:space="preserve">Cited by: 4; All Open Access, Bronze Open Access, Green Open Access</t>
  </si>
  <si>
    <t xml:space="preserve">10.4018/IJPADA.20210101.oa9</t>
  </si>
  <si>
    <t xml:space="preserve">Managing Algorithms for Public Value</t>
  </si>
  <si>
    <t xml:space="preserve">Selten, Friso and Meijer, Albert</t>
  </si>
  <si>
    <t xml:space="preserve">International Journal of Public Administration in the Digital Age</t>
  </si>
  <si>
    <t xml:space="preserve">Public organisations increasingly rely on machine learning algorithms in performing many of their core activities. It is therefore important to consider how algorithms are transforming the public sector. This article aims to clarify this by assessing algorithms from a public value perspective. Based on a discussion of the literature, it is demonstrated that algorithms are generally expected to strengthen organisational performance on a first cluster of values related to the ability to be effective and efficient (sigma values). At the same time, the use of algorithms is linked to negatively affect a second cluster of values that involves fairness and transparency (theta values). In the current academic debate, little attention is given to an important third cluster of values: the ability of organisations to be adaptive and robust (lambda values). This discussion highlights that algorithms invoke public value opportunities, but also public value risks and trade-offs. This article therefore presents five principles for managing algorithms from a public value perspective. © 2021 IGI Global. All rights reserved.</t>
  </si>
  <si>
    <t xml:space="preserve">https://www.scopus.com/inward/record.uri?eid=2-s2.0-85124204271&amp;doi=10.4018%2fIJPADA.20210101.oa9&amp;partnerID=40&amp;md5=2a164e11a8d529a4550c43b20ece57e7</t>
  </si>
  <si>
    <t xml:space="preserve">Algorithms; Machine Learning; Management Principles; Public Administration; Public Value</t>
  </si>
  <si>
    <t xml:space="preserve">23344520</t>
  </si>
  <si>
    <t xml:space="preserve">Cited by: 8; All Open Access, Gold Open Access, Green Open Access</t>
  </si>
  <si>
    <t xml:space="preserve">10.1088/1742-6596/1783/1/012034</t>
  </si>
  <si>
    <t xml:space="preserve">Optimization of Unsupervised Learning in Machine Learning</t>
  </si>
  <si>
    <t xml:space="preserve">Sibyan, Hidayatus and Suharso, Wildan and Suharto, Edi and Manuhutu, Melda Agnes and Windarto, Agus Perdana</t>
  </si>
  <si>
    <t xml:space="preserve">Journal of Physics: Conference Series</t>
  </si>
  <si>
    <t xml:space="preserve">1783</t>
  </si>
  <si>
    <t xml:space="preserve">The Ombudsman of the Republic of Indonesia (hereinafter referred to as the Ombudsman) is a state institution (independent) that has the authority to oversee the administration of public services. The purpose of this study is to analyze the completion of reports/complaints from the public by using unsupervised learning techniques in machine learning. The data source used is the statistical report/public complaints based on the classification of the reporter and how to submit it in each provincial regional office (simpel.ombudsman.go.id). The unsupervised learning techniques in machine learning that are used are clustering (k-medoids) and classification (C4.5) which are part of data mining. k-medoids is tasked with mapping community reports/complaints based on provincial regional offices. The results of the mapping will be classified to get the range of values from the existing mapping. The calculation process uses the help of RapidMiner software. The distribution labels used were 4 clusters namely the percentage of completion of the "very good"report (C1) of 9 provinces; percentage of "good"report completion (C2) of 10 provinces; percentage of completion of "lacking"reports (C3) of 11 provinces; percentage of "bad"report completion (C4) of 3 provinces. The Davies-Bouldin Index value on the map is 0.530 (optimal). The results of the mapping can be information in improving the quality of public services in the completion of the report including the provinces included in the C3 and C4 clusters with the percentage of report completion classification (C4 = 0 - 20.70% and 20.70% &gt; C3 &lt; 47.69%). © Published under licence by IOP Publishing Ltd.</t>
  </si>
  <si>
    <t xml:space="preserve">https://www.scopus.com/inward/record.uri?eid=2-s2.0-85102337842&amp;doi=10.1088%2f1742-6596%2f1783%2f1%2f012034&amp;partnerID=40&amp;md5=687508e69bf8766264f15b323c32f067</t>
  </si>
  <si>
    <t xml:space="preserve">Classification (of information); Clustering algorithms; Data mining; Engineering research; Mapping; Public administration; Unsupervised learning; Calculation process; Data-source; Davies-Bouldin index; Indonesia; K-medoids; Public services; Statistical report; Learning systems</t>
  </si>
  <si>
    <t xml:space="preserve">17426588</t>
  </si>
  <si>
    <t xml:space="preserve">10.3837/tiis.2020.07.017</t>
  </si>
  <si>
    <t xml:space="preserve">A framework of multi linear regression based on fuzzy theory and situation awareness and its application to beach risk assessment</t>
  </si>
  <si>
    <t xml:space="preserve">Shin, Gun-Yoon and Hong, Sung-Sam and Kim, Dong-Wook and Hwang, Cheol-Hun and Han, Myung-Mook and Kim, Hwayoung and Kim, Young Jae</t>
  </si>
  <si>
    <t xml:space="preserve">KSII Transactions on Internet and Information Systems</t>
  </si>
  <si>
    <t xml:space="preserve">3039 – 3056</t>
  </si>
  <si>
    <t xml:space="preserve">Beaches have many risk factors that cause various accidents, such as drifting and drowning, these accidents have many risk factors. To analyze them, in this paper, we identify beach risk factors, and define the criteria and correlation for each risk factor. Then, we generate new risk factors based on Fuzzy theory, and define Situation Awareness for each time. Finally, we propose a beach risk assessment and prediction model based on linear regression using the calculated risk result and pre-defined risk factors. We use national public data of the Korea Meteorological Administration (KMA), and the Korea Hydrographic and Oceanographic Agency (KHOA). The results of the experiment showed the prediction accuracy of beach risk to be 0.90%, and the prediction accuracy of drifting and drowning accidents to be 0.89% and 0.86%, respectively. Also, through factor correlation analysis and risk factor assessment, the influence of each of the factors on beach risk can be confirmed. In conclusion, we confirmed that our proposed model can assess and predict beach risks. © 2020 Korean Society for Internet Information. All rights reserved.</t>
  </si>
  <si>
    <t xml:space="preserve">https://www.scopus.com/inward/record.uri?eid=2-s2.0-85091696417&amp;doi=10.3837%2ftiis.2020.07.017&amp;partnerID=40&amp;md5=7bc0dc855d38d1081ed89cbd3283b6ac</t>
  </si>
  <si>
    <t xml:space="preserve">Beach Risk Assessment; Beach Risk Factor; Fuzzy Theory; Multi Linear Regression.; Situation Awareness</t>
  </si>
  <si>
    <t xml:space="preserve">Accidents; Beaches; Forecasting; Predictive analytics; Public administration; Risk analysis; Correlation analysis; Fuzzy theory; ITS applications; Multi-linear regression; Prediction accuracy; Prediction model; Risk factors; Situation awareness; Risk assessment</t>
  </si>
  <si>
    <t xml:space="preserve">19767277</t>
  </si>
  <si>
    <t xml:space="preserve">10.1155/2021/9936217</t>
  </si>
  <si>
    <t xml:space="preserve">Research on the Design of Government Affairs Platform in the Context of Big Data</t>
  </si>
  <si>
    <t xml:space="preserve">Huang, Qian and Li, Xue Wen</t>
  </si>
  <si>
    <t xml:space="preserve">Big data is a massive and diverse form of unstructured data, which needs proper analysis and management. It is another great technological revolution after the Internet, the Internet of Things, and cloud computing. This paper firstly studies the related concepts and basic theories as the origin of research. Secondly, it analyzes in depth the problems and challenges faced by Chinese government management under the impact of big data. Again, we explore the opportunities that big data brings to government management in terms of management efficiency, administrative capacity, and public services and believe that governments should seize opportunities to make changes. Brainlike computing attempts to simulate the structure and information processing process of biological neural network. This paper firstly analyzes the development status of e-government at home and abroad, studies the service-oriented architecture (SOA) and web services technology, deeply studies the e-government and SOA theory, and discusses this based on the development status of e-government in a certain region. Then, the deep learning algorithm is used to construct the monitoring platform to monitor the government behavior in real time, and the deep learning algorithm is used to conduct in-depth mining to analyze the government's intention behavior.  © 2021 Qian Huang and Xue Wen Li.</t>
  </si>
  <si>
    <t xml:space="preserve">https://www.scopus.com/inward/record.uri?eid=2-s2.0-85107527668&amp;doi=10.1155%2f2021%2f9936217&amp;partnerID=40&amp;md5=93497823c395975cf6ea08e58bd0eef2</t>
  </si>
  <si>
    <t xml:space="preserve">Big data; Computation theory; Deep learning; e-government; Information services; Service oriented architecture (SOA); Web services; Biological neural networks; Government affairs; Government management; Management efficiency; Monitoring platform; Problems and challenges; Technological revolution; Web Services technologies; Learning algorithms</t>
  </si>
  <si>
    <t xml:space="preserve">10.1109/ACCESS.2020.2984013</t>
  </si>
  <si>
    <t xml:space="preserve">Environmental Risk and Policy Choices in an Energy Intensive Region of China - An Empirical Study in Shanxi Province</t>
  </si>
  <si>
    <t xml:space="preserve">Peng, Haoyue and Liu, Shaohua and Xing, Yao and Yue, Xiaohang</t>
  </si>
  <si>
    <t xml:space="preserve">IEEE Access</t>
  </si>
  <si>
    <t xml:space="preserve">63134 – 63143</t>
  </si>
  <si>
    <t xml:space="preserve">Given that there has been ecological degradation for a long time in Shanxi Province, China. This research addresses this situation by analyzing the energy structure and environmental risk in the past and in the future. Consequently, this study uses two indicator systems, ecosystem interaction system and environmental risk representation, to illustrate the environmental risk in an energy intensive region of China. And we build a BP-SVM model applying a back-propagation (BP) neural network and support vector machine (SVM) arithmetic to predict the future ecology-economy-society system interactions in Shanxi Province. At last, we classify the risk rank by using environmental risk representation indicators. The main conclusions from this research are as follows: Firstly, two indicator systems have advantages in describing the ecological-economy-society interaction especially the human society's impact on the ecosystem over a single indicator system. Secondly, by the BP-SVM model, there is a relatively high ecological risk rank in next few years in Shanxi Province, although it fluctuates occasionally. Finally, this study not only offers recommendations for the government to develop policies to transform from a coal-energy based system to a clean, safe, and efficient modern energy system, but also points out the implications for government administrations in energy intensive areas of developing countries to guide the economic transformation. © 2013 IEEE.</t>
  </si>
  <si>
    <t xml:space="preserve">https://www.scopus.com/inward/record.uri?eid=2-s2.0-85083710617&amp;doi=10.1109%2fACCESS.2020.2984013&amp;partnerID=40&amp;md5=7f5ae546158b5cc454a0fc393fa1d700</t>
  </si>
  <si>
    <t xml:space="preserve">ecosystem interaction prediction; Energy intensive region; environmental risk; policy implications; risk recognition</t>
  </si>
  <si>
    <t xml:space="preserve">Developing countries; Ecosystems; Support vector machines; Back propagation neural networks; Ecological degradations; Ecological economy; Economic transformation; Environmental risks; Government administration; Interaction systems; System interactions; Backpropagation</t>
  </si>
  <si>
    <t xml:space="preserve">21693536</t>
  </si>
  <si>
    <t xml:space="preserve">10.1590/1808-057x201908290</t>
  </si>
  <si>
    <t xml:space="preserve">The influence of internal and external rewards on people’s behavior regarding tax evasion practices in Brazil</t>
  </si>
  <si>
    <t xml:space="preserve">Pereira, Ivone Vieira and Silva, César Augusto Tibúrcio</t>
  </si>
  <si>
    <t xml:space="preserve">Revista Contabilidade e Financas</t>
  </si>
  <si>
    <t xml:space="preserve">228 – 243</t>
  </si>
  <si>
    <t xml:space="preserve">This research aimed to identify the factors that influence people’s behavior with regard to tax evasion practices in Brazil based on an analysis of the internal and external rewards. The study analyzes internal and external rewards as a determining factor of tax evasion, unlike other studies that have focused on analyzing economic and social factors. The topic is addressed from a contemporary perspective, based on a behavioral analysis of economic and social factors. The paper contributes with its conceptual refinement and assumptions that may strengthen the foundations for studying the factors that influence tax evasion. The data collection was carried out by means of a quasi-experiment followed by the application of a questionnaire, in the period from November of 2016 to September of 2017, in loco, with 800 data collection instruments in all the geographic regions of the country, 598 of which were validated. Measures were adopted to ensure the content, criteria, and construct validities. The reliability test resulted in a Cronbach’s alpha of 0.63 and the composite reliability was higher than 0.60. The data were analyzed based on descriptive statistics and using the binary logistic regression model. The results of this research illustrate, by means of the logistic regression analysis using a univariate approach, that external rewards – punishment – and internal rewards – self-concept, social norms, fiscal transparency, and cost of compliance – influence people’s dishonest behavior with regards to tax evasion practices in the sample studied. The study analyzes tax evasion based on an interdisciplinary approach, cooperating with the public administration in determining actions that can discourage evasion, by implementing strategies that include behavioral factors relating to the taxpayer. © 2020 Universidade de Sao Paulo. All rights reserved.</t>
  </si>
  <si>
    <t xml:space="preserve">https://www.scopus.com/inward/record.uri?eid=2-s2.0-85086125395&amp;doi=10.1590%2f1808-057x201908290&amp;partnerID=40&amp;md5=c43ee6bf59f29f968cd5562ceee6bec0</t>
  </si>
  <si>
    <t xml:space="preserve">Behavior; Dishonesty; Rewards; Tax evasion</t>
  </si>
  <si>
    <t xml:space="preserve">15197077</t>
  </si>
  <si>
    <t xml:space="preserve">10.3390/info13020099</t>
  </si>
  <si>
    <t xml:space="preserve">Data Quality Barriers for Transparency in Public Procurement</t>
  </si>
  <si>
    <t xml:space="preserve">Soylu, Ahmet and Corcho, Óscar and Elvesæter, Brian and Badenes-Olmedo, Carlos and Yedro-Martínez, Francisco and Kovacic, Matej and Posinkovic, Matej and Medvešček, Mitja and Makgill, Ian and Taggart, Chris and Simperl, Elena and Lech, Till C. and Roman, Dumitru</t>
  </si>
  <si>
    <t xml:space="preserve">Information (Switzerland)</t>
  </si>
  <si>
    <t xml:space="preserve">Governments need to be accountable and transparent for their public spending decisions in order to prevent losses through fraud and corruption as well as to build healthy and sustainable economies. Open data act as a major instrument in this respect by enabling public administrations, service providers, data journalists, transparency activists, and regular citizens to identify fraud or uncompetitive markets through connecting related, heterogeneous, and originally unconnected data sources. To this end, in this article, we present our experience in the case of Slovenia, where we successfully applied a number of anomaly detection techniques over a set of open disparate data sets integrated into a Knowledge Graph, including procurement, company, and spending data, through a linked data-based platform called TheyBuyForYou. We then report a set of guidelines for publishing high quality procurement data for better procurement analytics, since our experience has shown us that there are significant shortcomings in the quality of data being published. This article contributes to enhanced policy making by guiding public administrations at local, regional, and national levels on how to improve the way they publish and use procurement-related data; developing technologies and solutions that buyers in the public and private sectors can use and adapt to become more transparent, make markets more competitive, and reduce waste and fraud; and providing a Knowledge Graph, which is a data resource that is designed to facilitate integration across multiple data silos by showing how it adds context and domain knowledge to machine-learning-based procurement analytics. © 2022 by the authors. Licensee MDPI, Basel, Switzerland.</t>
  </si>
  <si>
    <t xml:space="preserve">https://www.scopus.com/inward/record.uri?eid=2-s2.0-85125296288&amp;doi=10.3390%2finfo13020099&amp;partnerID=40&amp;md5=044b8f730d02bfeba0aadfea13d6fd21</t>
  </si>
  <si>
    <t xml:space="preserve">Anomaly detection; Data integration; Fraud and corruption; Knowledge graph; Linked open data; Public procurement</t>
  </si>
  <si>
    <t xml:space="preserve">Anomaly detection; Commerce; Data integration; Domain Knowledge; Knowledge graph; Linked data; Open Data; Public administration; Transparency; Anomaly detection; Data quality; Data-source; Fraud and corruption; Knowledge graphs; Linked open datum; Open datum; Public procurement; Service provider; Sustainable economy; Crime</t>
  </si>
  <si>
    <t xml:space="preserve">20782489</t>
  </si>
  <si>
    <t xml:space="preserve">Cited by: 22; All Open Access, Gold Open Access, Green Open Access</t>
  </si>
  <si>
    <t xml:space="preserve">10.3390/systems12030081</t>
  </si>
  <si>
    <t xml:space="preserve">Towards a Digital Relational Administration Model for Small and Medium Enterprise Support via E-Tutoring in Spain</t>
  </si>
  <si>
    <t xml:space="preserve">Briones-Peñalver, Antonio Juan and Campuzano-Bolarin, Francisco and Acosta Hernández, Francisco and Córdoba-Pachón, José Rodrigo</t>
  </si>
  <si>
    <t xml:space="preserve">Systems</t>
  </si>
  <si>
    <t xml:space="preserve">In the context of public administrations after COVID-19, this paper formulates and validates a digital model of tutoring (e-tutoring) for small and medium enterprises (SMEs) by public administrations or PAs to help the former reduce their risks to fold in their first few years of existence and with the support of private professionals (economists, accountants, business advisors, managers, etc.). The model draws on ideas about relational administration (RA), a concept that is yet to be fully exploited or assessed in the literature. Several hypotheses derived from the model are formulated and tested using a polytomic-nominal logistic regression. A questionnaire was sent to and returned by 236 small and medium entrepreneurs in Spain facing insolvency proceedings to identify main reasons for business failure and if or how they would accept online tutoring from private professionals associated with PAs. Findings suggest that SM entrepreneurs agree with receiving selected forms of tutoring, requiring public administrations to enhance capabilities for joint information provision and decision making through the use of information and communication technologies or ICTs. These findings have important implications for the potential restructuring of public administrations, their collaborations with professionals, and the future co-design and implementation of e-government services by PAs © 2024 by the authors.</t>
  </si>
  <si>
    <t xml:space="preserve">https://www.scopus.com/inward/record.uri?eid=2-s2.0-85188957547&amp;doi=10.3390%2fsystems12030081&amp;partnerID=40&amp;md5=43b99b8c78a23789347fc570b631ede4</t>
  </si>
  <si>
    <t xml:space="preserve">business failure; COVID-19; information and communication technologies (ICTs); insolvency; relational administration; small and medium enterprises (SMEs); Spain</t>
  </si>
  <si>
    <t xml:space="preserve">20798954</t>
  </si>
  <si>
    <t xml:space="preserve">10.1111/beer.12496</t>
  </si>
  <si>
    <t xml:space="preserve">The influence of government support over environmental protection investment on SMEs: R&amp;D collaboration and financial aspects</t>
  </si>
  <si>
    <t xml:space="preserve">Benito-Hernández, Sonia and López-Cózar-Navarro, Cristina and Priede-Bergamini, Tiziana</t>
  </si>
  <si>
    <t xml:space="preserve">Business Ethics, the Environment and Responsibility</t>
  </si>
  <si>
    <t xml:space="preserve">836 – 846</t>
  </si>
  <si>
    <t xml:space="preserve">32</t>
  </si>
  <si>
    <t xml:space="preserve">This paper aims to improve knowledge about the main factors influencing firm environmental commitment, by examining empirically the relationship between public support for R&amp;D for small and medium enterprises (SMEs) and their investment in environmental protection. The empirical analysis was developed using a sample of 1594 Spanish firms, and a binary logistic regression to evaluate the existence of dependency relationships between the analyzed variables. The results show that those companies receiving direct funding from local public entities and those collaborating with research centers and universities, invest more in environmental actions to protect the natural ecosystem. The paper contributes to the academic literature by analyzing the main factors that influence the SMEs environmental commitment. Moreover, showing practitioners and policy makers the effectiveness of different types of financial support depending on the origin of the funds and the form of action taken; showing managers the advantages of collaborating with public administrations, as well as with other research organizations, to obtain better ECSR results. © 2022 The Authors. Business Ethics, the Environment &amp; Responsibility published by John Wiley &amp; Sons Ltd.</t>
  </si>
  <si>
    <t xml:space="preserve">https://www.scopus.com/inward/record.uri?eid=2-s2.0-85143325837&amp;doi=10.1111%2fbeer.12496&amp;partnerID=40&amp;md5=4ab8fc94d0a3afd95d06881bfd42dc2c</t>
  </si>
  <si>
    <t xml:space="preserve">collaboration; environmental corporate social responsibility (ECSR); environmental protection; government support; public politics; SMEs</t>
  </si>
  <si>
    <t xml:space="preserve">26946416</t>
  </si>
  <si>
    <t xml:space="preserve">Cited by: 14; All Open Access, Green Open Access, Hybrid Gold Open Access</t>
  </si>
  <si>
    <t xml:space="preserve">10.3390/su14095329</t>
  </si>
  <si>
    <t xml:space="preserve">Optimization and Machine Learning Applied to Last-Mile Logistics: A Review</t>
  </si>
  <si>
    <t xml:space="preserve">Giuffrida, Nadia and Fajardo-Calderin, Jenny and Masegosa, Antonio D. and Werner, Frank and Steudter, Margarete and Pilla, Francesco</t>
  </si>
  <si>
    <t xml:space="preserve">The growth in e-commerce that our society has faced in recent years is changing the view companies have on last-mile logistics, due to its increasing impact on the whole supply chain. New technologies are raising users’ expectations with the need to develop customized delivery experiences; moreover, increasing pressure on supply chains has also created additional challenges for suppliers. At the same time, this phenomenon generates an increase in the impact on the liveability of our cities, due to traffic congestion, the occupation of public spaces, and the environmental and acoustic pollution linked to urban logistics. In this context, the optimization of last-mile deliveries is an imperative not only for companies with parcels that need to be delivered in the urban areas, but also for public administrations that want to guarantee a good quality of life for citizens. In recent years, many scholars have focused on the study of logistics optimization techniques and, in particular, the last mile. In addition to traditional optimization techniques, linked to the disciplines of operations research, the recent advances in the use of sensors and IoT, and the consequent large amount of data that derives from it, are pushing towards a greater use of big data and analytics techniques—such as machine learning and artificial intelligence—which are also in this sector. Based on this premise, the aim of this work is to provide an overview of the most recent literature advances related to last-mile delivery optimization techniques; this is to be used as a baseline for scholars who intend to explore new approaches and techniques in the study of last-mile logistics optimization. A bibliometric analysis and a critical review were conducted in order to highlight the main studied problems, the algorithms used, and the case studies. The results from the analysis allow the studies to be clustered into traditional optimization models, machine learning approaches, and mixed methods. The main research gaps and limitations of the current literature are assessed in order to identify unaddressed challenges and provide research suggestions for future ap-proaches. © 2022 by the authors. Licensee MDPI, Basel, Switzerland.</t>
  </si>
  <si>
    <t xml:space="preserve">https://www.scopus.com/inward/record.uri?eid=2-s2.0-85129868425&amp;doi=10.3390%2fsu14095329&amp;partnerID=40&amp;md5=5e169d8a7d4ce0373ca0ef17c369f0ee</t>
  </si>
  <si>
    <t xml:space="preserve">city logistics; freight transport; vehicle routing problem</t>
  </si>
  <si>
    <t xml:space="preserve">electronic commerce; freight transport; literature review; machine learning; public administration; quality of life; urban area</t>
  </si>
  <si>
    <t xml:space="preserve">Cited by: 71; All Open Access, Gold Open Access</t>
  </si>
  <si>
    <t xml:space="preserve">10.1017/dap.2024.83</t>
  </si>
  <si>
    <t xml:space="preserve">VigIA: Prioritizing public procurement oversight with machine learning models and risk indices</t>
  </si>
  <si>
    <t xml:space="preserve">Salazar, Andrés and Pérez, Juan F. and Gallego, Jorge</t>
  </si>
  <si>
    <t xml:space="preserve">Data and Policy</t>
  </si>
  <si>
    <t xml:space="preserve">Public procurement is a fundamental aspect of public administration. Its vast size makes its oversight and control very challenging, especially in countries where resources for these activities are limited. To support decisions and operations at public procurement oversight agencies, we developed and delivered VigIA, a data-based tool with two main components: (i) machine learning models to detect inefficiencies measured as cost overruns and delivery delays, and (ii) risk indices to detect irregularities in the procurement process. These two components cover complementary aspects of the procurement process, considering both active and passive waste, and help the oversight agencies to prioritize investigations and allocate resources. We show how the models developed shed light on specific features of the contracts to be considered and how their values signal red flags. We also highlight how these values change when the analysis focuses on specific contract types or on information available for early detection. Moreover, the models and indices developed only make use of open data and target variables generated by the procurement processes themselves, making them ideal to support continuous decisions at overseeing agencies.  © The Author(s), 2024.</t>
  </si>
  <si>
    <t xml:space="preserve">https://www.scopus.com/inward/record.uri?eid=2-s2.0-85213323014&amp;doi=10.1017%2fdap.2024.83&amp;partnerID=40&amp;md5=3c542823891e665941b5c09c5f3f8194</t>
  </si>
  <si>
    <t xml:space="preserve">GovTech solutions; machine Learning; Public procurement</t>
  </si>
  <si>
    <t xml:space="preserve">26323249</t>
  </si>
  <si>
    <t xml:space="preserve">10.1145/3613904.3642451</t>
  </si>
  <si>
    <t xml:space="preserve">"This is not a data problem": Algorithms and Power in Public Higher Education in Canada</t>
  </si>
  <si>
    <t xml:space="preserve">McConvey, Kelly and Guha, Shion</t>
  </si>
  <si>
    <t xml:space="preserve">Conference on Human Factors in Computing Systems - Proceedings</t>
  </si>
  <si>
    <t xml:space="preserve">Algorithmic decision-making is increasingly being adopted across public higher education. The expansion of data-driven practices by post-secondary institutions has occurred in parallel with the adoption of New Public Management approaches by neoliberal administrations. In this study, we conduct a qualitative analysis of an in-depth ethnographic case study of data and algorithms in use at a public college in Ontario, Canada. We identify the data, algorithms, and outcomes in use at the college. We assess how the college's processes and relationships support those outcomes and the different stakeholders' perceptions of the college's data-driven systems. In addition, we find that the growing reliance on algorithmic decisions leads to increased student surveillance, exacerbation of existing inequities, and the automation of the faculty-student relationship. Finally, we identify a cycle of increased institutional power perpetuated by algorithmic decision-making, and driven by a push towards financial sustainability. © 2024 Copyright held by the owner/author(s)</t>
  </si>
  <si>
    <t xml:space="preserve">https://www.scopus.com/inward/record.uri?eid=2-s2.0-85194884360&amp;doi=10.1145%2f3613904.3642451&amp;partnerID=40&amp;md5=6e661ac2a2fc0d71d26f26ff5ed3e957</t>
  </si>
  <si>
    <t xml:space="preserve">Artificial Intelligence; Higher Education; Human-Centered Machine Learning</t>
  </si>
  <si>
    <t xml:space="preserve">Machine learning; Public administration; Students; Algorithmics; Data driven; Data problems; Decisions makings; High educations; Human-centered machine learning; Machine-learning; Post-secondary institutions; Power; Problem algorithms; Decision making</t>
  </si>
  <si>
    <t xml:space="preserve">Cited by: 3; All Open Access, Green Open Access, Hybrid Gold Open Access</t>
  </si>
  <si>
    <t xml:space="preserve">10.1016/j.envint.2023.108159</t>
  </si>
  <si>
    <t xml:space="preserve">Complex polycyclic aromatic compound mixtures in PM2.5 in a Chinese megacity: Spatio-temporal variations, toxicity, and source apportionment</t>
  </si>
  <si>
    <t xml:space="preserve">Zeng, Yuan and Ma, Hui-Min and Zhang, Qian-Yu and Tao, Lin and Wang, Tao and Wan, Cong and Chen, She-Jun and Mai, Bi-Xian</t>
  </si>
  <si>
    <t xml:space="preserve">Environment International</t>
  </si>
  <si>
    <t xml:space="preserve">179</t>
  </si>
  <si>
    <t xml:space="preserve">Polycyclic aromatic compounds (PACs) are important toxic organic components in fine particulate matter (PM2.5), whereas the links between PM2.5 toxicity and associated PACs in ambient air are poorly understood. This study investigated the spatial–temporal variations of PACs in PM2.5 collected from 11 sampling sites across a Chinese megacity and characterized the reactive oxygen species (ROS) generation and cytotoxicity induced by organic extracts of PM2.5 based on cellular assays. The extra trees regression model based on machine learning and ridge regression were used to identify the key toxicants among complex PAC mixtures. The total concentrations of these PACs varied from 2.12 to 71.7 ng/m3 across the study city, and polycyclic aromatic hydrocarbons (PAHs) are the main PACs. The spatial variations of the toxicological indicators generally resembled those of the PAC concentrations, and the PM2.5 related to waste treatment facilities exhibited the strongest toxic potencies. The ROS generation was highly correlated with high molecular weight PAHs (MW302 PAHs), followed by PAHs with MW&lt;302 amu and oxygenated PAHs, but not with nitrated PAHs and the plastics additives. The cell mortality showed weak correlations with these organic constituents. The associations between the biological endpoints and these PM2.5-bound contaminants were further confirmed by exposure to authentic chemicals. Four primary sources of PACs were identified, among which coal and biomass combustion sources (30.2% of the total PACs) and industrial sources (31.0%) were predominant. PACs emitted from industrial sources were highly associated with ROS generation in this city. Our findings highlight the potent ROS-generating potential of MW302 PAHs and the importance of industrial sources contributing to PM2.5 toxicity in this megacity, raising public concerns and further administration. © 2023 The Authors</t>
  </si>
  <si>
    <t xml:space="preserve">https://www.scopus.com/inward/record.uri?eid=2-s2.0-85168538622&amp;doi=10.1016%2fj.envint.2023.108159&amp;partnerID=40&amp;md5=a81dded30341d954528298c4a1ae509b</t>
  </si>
  <si>
    <t xml:space="preserve">Cell mortality; High molecular weight PAHs (MW302 PAHs); Nitrated PAHs (NPAHs); Oxygenated PAHs (OPAHs); Polycyclic aromatic hydrocarbons (PAHs); Reactive oxygen species (ROS)</t>
  </si>
  <si>
    <t xml:space="preserve">Nitrates; Particulate Matter; Polycyclic Aromatic Hydrocarbons; Polycyclic Compounds; Reactive Oxygen Species; Additives; Aromatization; Coal combustion; Mineral oils; Molecular weight; Polycyclic aromatic hydrocarbons; Public administration; Regression analysis; Waste incineration; Waste treatment; 2,8 dinitrodibenzothiophene; 3 nitrophenanthrene; 6 nitrobenz[a]pyrene; 6h benzo[c,d]pyrene 6 one; 7 nitrobenz[a]anthracene; 7h benzo[d,e]anthracene 7 one; 9 fluorenone; anthraquinone; benzo[ghi]pery</t>
  </si>
  <si>
    <t xml:space="preserve">01604120</t>
  </si>
  <si>
    <t xml:space="preserve">10.29379/jedem.v16i3.921</t>
  </si>
  <si>
    <t xml:space="preserve">Industrial Revolution 4.0 technologies for democratic e-government services: A systematic review of transformational frameworks</t>
  </si>
  <si>
    <t xml:space="preserve">Kenosi, Christinah and Zlotnikova, Irina and Sigwele, Tshiamo</t>
  </si>
  <si>
    <t xml:space="preserve">eJournal of eDemocracy and Open Government</t>
  </si>
  <si>
    <t xml:space="preserve">100 – 132</t>
  </si>
  <si>
    <t xml:space="preserve">This paper uses the PRISMA framework to present a systematic literature review on egovernment frameworks leveraging Fourth Industrial Revolution technologies. It aims to identify, review, and analyze frameworks that incorporate emerging technologies like artificial intelligence, machine learning, algorithms, natural language processing, big data analytics, blockchain, Internet of Things, cloud computing, cognitive computing, and autonomous robots to modernize public administration service delivery. The review covers articles from 2019 to 2024, highlighting the potential of Fourth Industrial Revolution technologies to enhance government services, improve accountability, and foster citizen engagement. However, it also identifies gaps in current frameworks, such as challenges related to security, privacy, and the digital divide. The paper provides recommendations for developing transformational e-government frameworks that prioritize democratic values, social inclusion, and stakeholder participation. © 2024, Department for E-Governance and Administration. All rights reserved.</t>
  </si>
  <si>
    <t xml:space="preserve">https://www.scopus.com/inward/record.uri?eid=2-s2.0-85206892420&amp;doi=10.29379%2fjedem.v16i3.921&amp;partnerID=40&amp;md5=ee3bfa8d859697b8c065d4d0090ad548</t>
  </si>
  <si>
    <t xml:space="preserve">e-government frameworks; emerging technologies; Fourth Industrial Revolution (IR 4.0); public administration transformation; systematic literature review</t>
  </si>
  <si>
    <t xml:space="preserve">20759517</t>
  </si>
  <si>
    <t xml:space="preserve">10.1016/j.giq.2024.101965</t>
  </si>
  <si>
    <t xml:space="preserve">Explainable AI for government: Does the type of explanation matter to the accuracy, fairness, and trustworthiness of an algorithmic decision as perceived by those who are affected?</t>
  </si>
  <si>
    <t xml:space="preserve">Aoki, Naomi and Tatsumi, Tomohiko and Naruse, Go and Maeda, Kentaro</t>
  </si>
  <si>
    <t xml:space="preserve">Government Information Quarterly</t>
  </si>
  <si>
    <t xml:space="preserve">Amidst concerns over biased and misguided government decisions arrived at through algorithmic treatment, it is important for members of society to be able to perceive that public authorities are making fair, accurate, and trustworthy decisions. Inspired in part by equity and procedural justice theories and by theories of attitudes towards technologies, we posited that the perception of these attributes of decisions is influenced by the type of explanation offered, which can be input-based, group-based, case-based, or counterfactual. We tested our hypotheses with two studies, each of which involved a pre-registered online survey experiment conducted in December 2022. In both studies, the subjects (N = 1200) were officers in high positions at stock companies registered in Japan, who were presented with a scenario consisting of an algorithmic decision made by a public authority: a ministry's decision to reject a grant application from their company (Study 1) and a tax authority's decision to select their company for an on-site tax inspection (Study 2). The studies revealed that offering the subjects some type of explanation had a positive effect on their attitude towards a decision, to various extents, although the detailed results of the two studies are not robust. These findings call for a nuanced inquiry, both in research and practice, into how to best design explanations of algorithmic decisions from societal and human-centric perspectives in different decision-making contexts. © 2024 The Authors</t>
  </si>
  <si>
    <t xml:space="preserve">https://www.scopus.com/inward/record.uri?eid=2-s2.0-85203630550&amp;doi=10.1016%2fj.giq.2024.101965&amp;partnerID=40&amp;md5=7b0e3631a1793c20fea7a7d6c3ddf461</t>
  </si>
  <si>
    <t xml:space="preserve">Artificial intelligence; Explainable AI; Machine learning; Psychological theories; Public administration; Trustworthy AI</t>
  </si>
  <si>
    <t xml:space="preserve">0740624X</t>
  </si>
  <si>
    <t xml:space="preserve">10.1049/2024/5259452</t>
  </si>
  <si>
    <t xml:space="preserve">Optimizing Metro Passenger Flow Prediction: Integrating Machine Learning and Time-Series Analysis with Multimodal Data Fusion</t>
  </si>
  <si>
    <t xml:space="preserve">Wan, Li and Cheng, Wenzhi and Yang, Jie</t>
  </si>
  <si>
    <t xml:space="preserve">IET Circuits, Devices and Systems</t>
  </si>
  <si>
    <t xml:space="preserve">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 © 2024 Li Wan et al.</t>
  </si>
  <si>
    <t xml:space="preserve">https://www.scopus.com/inward/record.uri?eid=2-s2.0-85197871147&amp;doi=10.1049%2f2024%2f5259452&amp;partnerID=40&amp;md5=41207e08914a72d8214a5edd781e2074</t>
  </si>
  <si>
    <t xml:space="preserve">Data fusion; Harmonic analysis; Learning algorithms; Light rail transit; Machine learning; Public administration; Signal processing; Time series analysis; Urban transportation; Decomposition algorithm; Integrating machines; Irregular fluctuations; Machine time; Machine-learning; Multimodal data fusion; Passenger flow predictions; Passenger flows; Time-series analysis; Training sets; Forecasting</t>
  </si>
  <si>
    <t xml:space="preserve">1751858X</t>
  </si>
  <si>
    <t xml:space="preserve">10.1016/j.ijtst.2023.10.010</t>
  </si>
  <si>
    <t xml:space="preserve">Comparing the vibrational behavior of e-kick scooters and e-bikes: Evidence from Italy</t>
  </si>
  <si>
    <t xml:space="preserve">Ventura, Roberto and Ghirardi, Andrea and Vetturi, David and Maternini, Giulio and Barabino, Benedetto</t>
  </si>
  <si>
    <t xml:space="preserve">International Journal of Transportation Science and Technology</t>
  </si>
  <si>
    <t xml:space="preserve">68 – 86</t>
  </si>
  <si>
    <t xml:space="preserve">E-kick scooters are currently among the most popular emerging electric-powered personal micro-mobility vehicles (e-PMVs), and have recently been equated to e-bikes. However, even if the dynamic behavior of e-bikes is well studied, much less has been done to understand the behavior of e-kick scooters. Furthermore, comparisons between the two vehicles have rarely been investigated and only based on mechanical models. This study addresses this gap by proposing a novel framework that evaluates the vibrational behaviors of both vehicles when driven by different users and exposed to the pavement irregularities, using both real and simulated data. The experimental data are collected equipping an e-kick scooter and an e-bike with inertial measurement units (IMUs), and then processed by the ISO 2631–1 method to obtain an objective evaluation of the comfort. Next, the experimental data are expanded to include uncertainty applying a Monte Carlo simulation based on a two-layer feed-forward artificial neural network (ANN). Afterwards, several statistical analyses are performed to understand the key factors affecting the vibrational magnitude (and their extent) for each vehicle. This framework was tested in an Italian city (Brescia) along urban paths with five different pavement surfaces. The results showed that the e-kick scooter appears to be globally more solicited than the e-bike in terms of vibrational magnitude. Moreover, the pavement surface, sensor position, user gender, user height, and travel speed are identified as crucial factors explaining the vibrational magnitude for both vehicles. The overall findings challenge the recent European regulations that equated e-kick scooters with bikes. These findings can assist public administrations in planning the urban circulation of e-bikes and e-kick scooters, and suggest that manufacturers incorporate shock absorbers into e-kick scooter designs to enhance rider comfort. © 2024 Tongji University and Tongji University Press</t>
  </si>
  <si>
    <t xml:space="preserve">https://www.scopus.com/inward/record.uri?eid=2-s2.0-85177234692&amp;doi=10.1016%2fj.ijtst.2023.10.010&amp;partnerID=40&amp;md5=6e7ef365bfab82d54a9a6da02d3ade78</t>
  </si>
  <si>
    <t xml:space="preserve">Artificial neural network (ANN); E-bike vibrational behavior; E-kick scooters vibrational behavior; Monte Carlo simulation; Soft mobility</t>
  </si>
  <si>
    <t xml:space="preserve">Forecasting; Multilayer neural networks; Pavements; Vibration analysis; E-bike vibrational behavior; E-kick scooter vibrational behavior; Micro-mobility; Mobility vehicles; Monte Carlo's simulation; Pavement surface; Soft mobility; Vibrational behavior; Vibrational magnitude; Intelligent systems</t>
  </si>
  <si>
    <t xml:space="preserve">20460430</t>
  </si>
  <si>
    <t xml:space="preserve">Parental occupations at birth and risk of adult testicular germ cell tumors in offspring: a French nationwide case–control study</t>
  </si>
  <si>
    <t xml:space="preserve">Paul, Adèle and Danjou, Aurélie M. N. and Deygas, Floriane and Guth, Margot and Coste, Astrid and Lefevre, Marie and Dananché, Brigitte and Kromhout, Hans and Spinosi, Johan and Béranger, Rémi and Pérol, Olivia and Boyle, Helen and Hersant, Christel and Loup-Cabaniols, Vanessa and Veau, Ségolène and Bujan, Louis and Olsson, Ann and Schüz, Joachim and Fervers, Béatrice and Charbotel, Barbara</t>
  </si>
  <si>
    <t xml:space="preserve">Frontiers in Public Health</t>
  </si>
  <si>
    <t xml:space="preserve">Background: Testicular germ cell tumors (TGCT) are the most frequent cancer in young men in developed countries. Parental occupational exposures during early-life periods are suspected to increase TGCT risk. The objective was to estimate the association between parental occupations at birth and adult TGCT. Methods: A case–control study was conducted, including 454 TGCT cases aged 18–45 from 20 French university hospitals, matched to 670 controls based on region and year of birth. Data collected from participants included parental jobs at birth coded according to the International Standard Classification of Occupation—1968 and the French nomenclature of activities—1999. Odds ratios (OR) for TGCT and 95% confidence intervals (CI) were estimated using conditional logistic regression, adjusting for TGCT risk factors. Results: Paternal jobs at birth as service workers (OR = 1.98, CI 1.18–3.30), protective service workers (OR = 2.40, CI 1.20–4.81), transport equipment operators (OR = 1.96, CI 1.14–3.37), specialized farmers (OR = 2.66, CI 1.03–6.90), and maternal jobs as secondary education teachers (OR = 2.27, CI 1.09–4.76) or in secondary education (OR = 2.35, CI 1.13–4.88) were significantly associated with adult TGCT. The risk of seminoma was increased for the above-mentioned paternal jobs and that of non-seminomas for public administration and defence; compulsory social security (OR = 1.99, CI 1.09–3.65); general, economic, and social administration (OR = 3.21, CI 1.23–8.39) for fathers; and secondary education teacher (OR = 4.67, CI 1.87–11.67) and secondary education (OR = 3.50, CI 1.36–9.01) for mothers. Conclusion: Some paternal jobs, such as service workers, transport equipment operators, or specialized farmers, and maternal jobs in secondary education seem to be associated with an increased risk of TGCT with specific features depending on the histological type. These data allow hypotheses to be put forward for further studies as to the involvement of occupational exposures in the risk of developing TGCT, such as exposure to pesticides, solvents, or heavy metals. Copyright © 2024 Paul, Danjou, Deygas, Guth, Coste, Lefevre, Dananché, Kromhout, Spinosi, Béranger, Pérol, Boyle, Hersant, Loup-Cabaniols, Veau, Bujan, Olsson, Schüz, Fervers and Charbotel.</t>
  </si>
  <si>
    <t xml:space="preserve">https://www.scopus.com/inward/record.uri?eid=2-s2.0-85183632253&amp;doi=10.3389%2ffpubh.2023.1303998&amp;partnerID=40&amp;md5=06470fa0bfd49911fac89dfdc015c7c3</t>
  </si>
  <si>
    <t xml:space="preserve">parental job; parental occupation; parental occupational exposure; prenatal exposure; testicular cancer; testicular germ cell tumor</t>
  </si>
  <si>
    <t xml:space="preserve">Adult; Case-Control Studies; Female; Humans; Infant, Newborn; Male; Neoplasms, Germ Cell and Embryonal; Occupations; Parents; Testicular Germ Cell Tumor; Testicular Neoplasms; adult; case control study; child parent relation; female; germ cell and embryonal neoplasms; human; male; newborn; occupation; testicular germ cell tumor; testis tumor</t>
  </si>
  <si>
    <t xml:space="preserve">22962565</t>
  </si>
  <si>
    <t xml:space="preserve">10.21533/pen.v10i3.3041</t>
  </si>
  <si>
    <t xml:space="preserve">Comparison of some artificial neural networks for graduate students</t>
  </si>
  <si>
    <t xml:space="preserve">Saleh, Rabab Abdulrida and salman, Manal Jabbar</t>
  </si>
  <si>
    <t xml:space="preserve">Periodicals of Engineering and Natural Sciences</t>
  </si>
  <si>
    <t xml:space="preserve">187 – 196</t>
  </si>
  <si>
    <t xml:space="preserve">Artificial Neural Networks (ANN) is one of the important statistical methods that are widely used in a range of applications in various fields, which simulates the work of the human brain in terms of receiving a signal, processing data in a human cell and sending to the next cell. It is a system consisting of a number of modules (layers) linked together (input, hidden, output). A comparison was made between three types of neural networks (Feed Forward Neural Network (FFNN), Back propagation network (BPL), Recurrent Neural Network (RNN). he study found that the lowest false prediction rate was for the recurrentt network architecture and using the Data on graduate students at the College of Administration and Economics, University of Baghdad for the period from 2014-2015 to The academic year 2017-2018. The variables are use in the research is (student’s success, age, gender, job, type of study (higher diploma, master’s, doctorate), specialization (statistics, economics, accounting, industry management, administrative management, and public administration) and channel acceptance). It became clear that the best variables that affect the success of graduate students are the type of study, age and job. © The Author 2022. This work is licensed under a Creative Commons Attribution License (https://creativecommons.org/licenses/by/4.0/) that allows others to share and adapt the material for any purpose (even commercially), in any medium with an acknowledgement of the work's authorship and initial publication in this journal.</t>
  </si>
  <si>
    <t xml:space="preserve">https://www.scopus.com/inward/record.uri?eid=2-s2.0-85133030213&amp;doi=10.21533%2fpen.v10i3.3041&amp;partnerID=40&amp;md5=da3af88bf0e99f9038e06c3ac4861ca2</t>
  </si>
  <si>
    <t xml:space="preserve">Artificial neural network; Back propagation learning network; Feed forward neural network; Layers; Recurrent neural networks</t>
  </si>
  <si>
    <t xml:space="preserve">23034521</t>
  </si>
  <si>
    <t xml:space="preserve">10.3390/app13095238</t>
  </si>
  <si>
    <t xml:space="preserve">Satellite-Derived Bathymetry for Selected Shallow Maltese Coastal Zones</t>
  </si>
  <si>
    <t xml:space="preserve">Darmanin, Gareth and Gauci, Adam and Deidun, Alan and Galone, Luciano and D’Amico, Sebastiano</t>
  </si>
  <si>
    <t xml:space="preserve">Featured Application: The main outcome and procedure described in this paper aim to equip Public Administrations with a tool that can provide on-demand support. Bathymetric information has become essential to help maintain and operate coastal zones. Traditional in situ bathymetry mapping using echo sounders is inefficient in shallow waters and operates at a high logistical cost. On the other hand, lidar mapping provides an efficient means of mapping coastal areas. However, this comes at a high acquisition cost as well. In comparison, satellite-derived bathymetry (SDB) provides a more cost-effective way of mapping coastal regions, albeit at a lower resolution. This work utilises all three of these methods collectively, to obtain accurate bathymetric depth data of two pocket beaches, Golden Bay and Għajn Tuffieħa, located in the northwestern region of Malta. Using the Google Earth Engine platform, together with Sentinel-2 data and collected in situ measurements, an empirical pre-processing workflow for estimating SDB was developed. Four different machine learning algorithms which produced differing depth accuracies by calibrating SDBs with those derived from alternative techniques were tested. Thus, this study provides an insight into the depth accuracy that can be achieved for shallow coastal regions using SDB techniques. © 2023 by the authors.</t>
  </si>
  <si>
    <t xml:space="preserve">https://www.scopus.com/inward/record.uri?eid=2-s2.0-85159352309&amp;doi=10.3390%2fapp13095238&amp;partnerID=40&amp;md5=4b67407dd4e0f81a868fca9248befff4</t>
  </si>
  <si>
    <t xml:space="preserve">bathymetry; Maltese islands; ocean remote sensing; satellite-derived bathymetry</t>
  </si>
  <si>
    <t xml:space="preserve">Cited by: 7; All Open Access, Gold Open Access, Green Open Access</t>
  </si>
  <si>
    <t xml:space="preserve">10.51915/ret.286</t>
  </si>
  <si>
    <t xml:space="preserve">The many ways to Transparency: A typology of topics and varieties in the transparency literature</t>
  </si>
  <si>
    <t xml:space="preserve">Romero, Roberto Cruz</t>
  </si>
  <si>
    <t xml:space="preserve">Revista Espanola de la Transparencia</t>
  </si>
  <si>
    <t xml:space="preserve">293 – 329</t>
  </si>
  <si>
    <t xml:space="preserve">This article explores a sample of the literature on transparency in the 1984-2020 period through a systematic review. The sample consists of 242 works (articles, books, and book chapters) collected from different academic databases. Latent dirichlet allocation (LDA) probabilistic topic modelling – an unsupervised machine learning approach – is employed in order to classify and construct a typology of topics within the literature. This approach is complemented by a structured overview of the varieties of transparency framework and is aimed at addressing three research questions: a) What analytical approaches are identified in the literature? b) How is transparency conceptualised through such analytical approaches? And, c) where has transparency’s focus been placed in relation to an event-process framework? The findings show unequal methodological approaches, topics, and issues investigated. These insights and the novel approach utilised outline key challenges and opportunities for future transparency research. © 2023 The Author(s).</t>
  </si>
  <si>
    <t xml:space="preserve">https://www.scopus.com/inward/record.uri?eid=2-s2.0-85182457638&amp;doi=10.51915%2fret.286&amp;partnerID=40&amp;md5=4c226db82c8f0a42c13ecd70fd544686</t>
  </si>
  <si>
    <t xml:space="preserve">accountability; governance; public administration; systematic review; transparency</t>
  </si>
  <si>
    <t xml:space="preserve">24442607</t>
  </si>
  <si>
    <t xml:space="preserve">The mediating role of structural capital in the relationship between human capital and performance in the public administrations of Mexico and Peru; [Mediação do capital estrutural na relação entre capital humano e desempenho da administração pública México e Peru]; [Mediación del capital estructural en la relación del capital humano y desempeño de la administración pública México y Perú]</t>
  </si>
  <si>
    <t xml:space="preserve">Melo, Norma Angélica Pedraza and De la Gala Velásquez, Bernardo</t>
  </si>
  <si>
    <t xml:space="preserve">Estudios Gerenciales</t>
  </si>
  <si>
    <t xml:space="preserve">320 – 333</t>
  </si>
  <si>
    <t xml:space="preserve">Intellectual capital refers to the set of intangible assets that create competitiveness in public and private organizations and has a strategically significant role concerning resources, capacities and organizational performance. However, the academic output on intellectual capital in public administration is limited. The present study was conducted in public organizations in Tamaulipas, Mexico, and Arequipa, Peru; both countries are developing economies. The aim was to analyze the effects of human and structural capital on performance in public administration. A total of 502 questionnaires were administered to public employees in the two countries, using the neural networks technique and structural equation modeling. We found that human capital positively impacted organizational performance, and this relationship was mediated by structural capital. Thus, we recommend implementing structural and human capital management practices, given their role in enhancing the performance in public organizations. © 2022 Universidad ICESI. Published by Universidad Icesi, Colombia.</t>
  </si>
  <si>
    <t xml:space="preserve">https://www.scopus.com/inward/record.uri?eid=2-s2.0-85146171607&amp;doi=10.18046%2fj.estger.2022.164.5087&amp;partnerID=40&amp;md5=2f8b8c94961533cf5d5f3a6dbd649bb6</t>
  </si>
  <si>
    <t xml:space="preserve">human capital; intellectual capital; organizational performance; public management; structural capital</t>
  </si>
  <si>
    <t xml:space="preserve">01235923</t>
  </si>
  <si>
    <t xml:space="preserve">10.1007/s11042-021-11458-y</t>
  </si>
  <si>
    <t xml:space="preserve">A survey on providing customer and public administration based services using AI: chatbot</t>
  </si>
  <si>
    <t xml:space="preserve">Nirala, Krishna Kumar and Singh, Nikhil Kumar and Purani, Vinay Shivshanker</t>
  </si>
  <si>
    <t xml:space="preserve">Multimedia Tools and Applications</t>
  </si>
  <si>
    <t xml:space="preserve">22215 – 22246</t>
  </si>
  <si>
    <t xml:space="preserve">81</t>
  </si>
  <si>
    <t xml:space="preserve">A chatbot is emerged as an effective tool to address the user queries in automated, most appropriate and accurate way. Depending upon the complexity of the subject domain, researchers are employing variety of soft-computing techniques to make the chatbot user-friendly. It is observed that chatbots have flooded the globe with wide range of services including ordering foods, suggesting products, advising for insurance policies, providing customer support, giving financial assistance, schedule meetings etc. However, public administration based services wherein chatbot intervention influence the most, is not explored yet. This paper discuses about artificial intelligence based chatbots including their applications, challenges, architecture and models. It also talks about evolution of chatbots starting from Turing Test and Rule-based chatbots to advanced Artificial Intelligence based Chatbots (AI-Chatbots). AI-Chatbots are providing much kind of services, which this paper outlines into two main aspects including customer based services and public administration based services. The purpose of this survey is to understand and explore the possibility of customer &amp; public administration services based chatbot. The survey demonstrates that there exist an immense potential in the AI assisted chatbot system for providing customer services and providing better governance in public administration services. © 2021, The Author(s), under exclusive licence to Springer Science+Business Media, LLC, part of Springer Nature.</t>
  </si>
  <si>
    <t xml:space="preserve">https://www.scopus.com/inward/record.uri?eid=2-s2.0-85122235994&amp;doi=10.1007%2fs11042-021-11458-y&amp;partnerID=40&amp;md5=49b61df782c20415c91954f2a40ab28b</t>
  </si>
  <si>
    <t xml:space="preserve">Artificial Intelligence (AI); Chatbot; Deep learning; Natural Language Processing (NLP); Natural Language Understanding (NLU); Neural network; Public administration</t>
  </si>
  <si>
    <t xml:space="preserve">Deep learning; Insurance; Natural language processing systems; Sales; Surveys; Artificial intelligence; Chatbots; Deep learning; Effective tool; Natural language processing; Natural language understanding; Neural-networks; Softcomputing techniques; User query; Public administration</t>
  </si>
  <si>
    <t xml:space="preserve">13807501</t>
  </si>
  <si>
    <t xml:space="preserve">Cited by: 96; All Open Access, Bronze Open Access, Green Open Access</t>
  </si>
  <si>
    <t xml:space="preserve">10.56294/dm2024238</t>
  </si>
  <si>
    <t xml:space="preserve">A Study of Factors Influencing Happiness in Korea: Topic Modelling and Neural Network Analysis; [Estudio de los factores que influyen en la felicidad en Corea: Modelización de temas y análisis de redes neuronales]</t>
  </si>
  <si>
    <t xml:space="preserve">Jang, Ji-Hyun and Masatsuku, Nemoto</t>
  </si>
  <si>
    <t xml:space="preserve">Data and Metadata</t>
  </si>
  <si>
    <t xml:space="preserve">The aim of this study is to derive the important factors that influence levels of happiness in Korea, and to identify which factors are particularly important among these influencing factors. To achieve this goal, topic modelling analysis, machine learning analysis and neural network analysis methods were utilized. The Netminer 4.5 program was used for topic modelling analysis and machine learning analysis, and SPSS MODELER 18 was used to perform neural network analysis. Two types of analysis data were used in this study. The first consisted of 1 000 papers relating to happiness published in academic journals managed by the Springer publishing company, which were used to derive happiness-influencing factors. The second consisted of a survey conducted in 2020 by the Community Well-being Center of the Graduate School of Public Administration at Seoul National University in Korea. A total of 16 655 people responded to this survey. The analysis results of the study are as follows. Important variables that affect the level of happiness of Korean residents are: family life, social status, income, health, and perceptions of inequality. Analysis using neural network analysis of the most important factors influencing happiness showed that satisfaction with family life had the most important influence. This suggests that policies that can improve the quality of family life, such as family-friendly work environments, childcare support, and domestic violence prevention and response programmes, will become important in the future. © 2024, Editorial Salud, Ciencia y Tecnologia. All rights reserved.</t>
  </si>
  <si>
    <t xml:space="preserve">https://www.scopus.com/inward/record.uri?eid=2-s2.0-85188652038&amp;doi=10.56294%2fdm2024238&amp;partnerID=40&amp;md5=a540e2d43adddd12b45d814c2ddad027</t>
  </si>
  <si>
    <t xml:space="preserve">Happiness Research; Machine Learning; Neural Network Analysis; Topic Modelling</t>
  </si>
  <si>
    <t xml:space="preserve">29534917</t>
  </si>
  <si>
    <t xml:space="preserve">Cited by: 13; All Open Access, Hybrid Gold Open Access</t>
  </si>
  <si>
    <t xml:space="preserve">10.1016/j.apgeog.2023.102870</t>
  </si>
  <si>
    <t xml:space="preserve">A statistical and machine learning methodology to model rural depopulation risk and explore its attenuation through agricultural land use management</t>
  </si>
  <si>
    <t xml:space="preserve">Jato-Espino, Daniel and Mayor-Vitoria, Fernando</t>
  </si>
  <si>
    <t xml:space="preserve">Applied Geography</t>
  </si>
  <si>
    <t xml:space="preserve">152</t>
  </si>
  <si>
    <t xml:space="preserve">The abandonment of rural areas has become a major demographical challenge in recent years, especially in Spain and, more specifically, in the Valencian Community. A classification released by the government of this region revealed that almost a third of its municipalities are at depopulation risk. This classification is based on demographic variables, which are valid for identifying the phenomenon but insufficient to provide insight into how to counteract it. Instead, this study developed a methodology to model rural depopulation risk from land use and socioeconomic variables. Correlation analysis and principal component analysis enabled identifying which variables were meaningful for rural depopulation. Then, support vector classification was used to fit the demography-based depopulation classification used by the regional government. The mean accuracy reached was above 80%, which validated the proposed model and variables. Since crop areas was found to be one of the most influential variables in such model, the potential of agroeconomic measures to counter depopulation was examined. The results achieved suggested that depopulation might be reduced by 25% if exploiting 25% of the areas suitable for agriculture. In view of these outputs, public administrations may promote the implementation of land use spatial strategies based on sustainable agriculture. © 2023 The Authors</t>
  </si>
  <si>
    <t xml:space="preserve">https://www.scopus.com/inward/record.uri?eid=2-s2.0-85146319426&amp;doi=10.1016%2fj.apgeog.2023.102870&amp;partnerID=40&amp;md5=03fde80be25cd4b61a23d036c4c7694f</t>
  </si>
  <si>
    <t xml:space="preserve">Agroeconomics; Depopulation; Land use; Machine learning; Socioeconomics; Statistical analysis</t>
  </si>
  <si>
    <t xml:space="preserve">Comunidad Valencia; Spain; agricultural ecosystem; land use planning; machine learning; model validation; rural development; rural planning; rural population; socioeconomic status</t>
  </si>
  <si>
    <t xml:space="preserve">01436228</t>
  </si>
  <si>
    <t xml:space="preserve">Cited by: 22; All Open Access, Hybrid Gold Open Access</t>
  </si>
  <si>
    <t xml:space="preserve">10.3389/fpsyg.2022.899278</t>
  </si>
  <si>
    <t xml:space="preserve">Socio-Economic Development and Mental Health: Case Study of the Spanish Region of Aragon (2010–20)</t>
  </si>
  <si>
    <t xml:space="preserve">Bentué-Martínez, Carmen and Rodrigues, Marcos and García-Foncillas López, Rafael and Llorente González, José María and Zúñiga-Antón, María</t>
  </si>
  <si>
    <t xml:space="preserve">Frontiers in Psychology</t>
  </si>
  <si>
    <t xml:space="preserve">Introduction: Considering health as a cross-cutting element of all public policies leads to rethinking its interactions with the environment in which people live. The collection of large volumes of data by public administrations offers the opportunity to monitor and analyze the possible associations between health and territory. The increase in the incidence and prevalence of mental health diseases, particularly depression, justifies the need to develop studies that seek to identify links with the socioeconomic and environmental setting. Objective: The objective of this study is to explain the behavior of the depression in a mediterranean region of Northeastern Spain from an ecological and diachronic perspective. Methods: We conducted a correlation and multivariate logistic regression analysis to identify explanatory factors of the prevalence of depression in 2010 and 2020 and in the variation rate. Potential explanatory factors are related to the socioeconomic status and to the territorial development level. Results: The regression models retained both socioeconomic and territorial development variables as predictors of the prevalence in both years and in the variation rate. Rural areas seem to play a protective role against the prevalence. Conclusion: It is under the territorial prism that epidemiological studies could offer useful guidelines for proactive decision-making. The integration of data on diseases and territory must be considered when developing policies for the creation of healthier environments and for directing health services with more specific resources to where they may be needed. Copyright © 2022 Bentué-Martínez, Rodrigues, García-Foncillas López, Llorente González and Zúñiga-Antón.</t>
  </si>
  <si>
    <t xml:space="preserve">https://www.scopus.com/inward/record.uri?eid=2-s2.0-85133432255&amp;doi=10.3389%2ffpsyg.2022.899278&amp;partnerID=40&amp;md5=729c46ab382ce9a12ff15953ca01c723</t>
  </si>
  <si>
    <t xml:space="preserve">decision making; depression; primary health care; social determinants of health; socioeconomic status; territorial development</t>
  </si>
  <si>
    <t xml:space="preserve">16641078</t>
  </si>
  <si>
    <t xml:space="preserve">Cited by: 2; All Open Access, Gold Open Access, Green Open Access</t>
  </si>
  <si>
    <t xml:space="preserve">10.28945/5366</t>
  </si>
  <si>
    <t xml:space="preserve">RECOMMENDATION SYSTEM FOR AN ONLINE SHOPPING PAY-LATER SYSTEM USING A MULTISTAGE APPROACH: A CASE STUDY FROM INDONESIA</t>
  </si>
  <si>
    <t xml:space="preserve">Suwarningsih, Wiwin and Nuryani</t>
  </si>
  <si>
    <t xml:space="preserve">Interdisciplinary Journal of Information, Knowledge, and Management</t>
  </si>
  <si>
    <t xml:space="preserve">Aim/Purpose In this study, we developed a recommendation system model designed to support decision-makers in identifying consumers eligible for pay-later options via consensus-based decision-making. This approach was chosen due to the high and complex risks involved, such as delayed payments, challenges in reaching consumers, and issues of bad credit. Background The “pay-later” option, which allows consumers to postpone payment for e-commerce purchases, offers convenience and flexibility but also introduces several challenges: (i) by enabling payment deferral, merchants face financial risks, including potential delays or defaults in payment, adversely affecting their cash flow and profitability; and (ii) this payment delay can also heighten the risk of fraud, including identity theft and unauthorized transactions. Methodology This study initiated a risk analysis utilizing the ROAD process. Considering contemporary economic developments and advancements in neural networks, integrating these networks into risk assessment has become crucial. Consequently, model development involved the amalgamation of three deep learning methods – CNN (Convolutional Neural Networks), RNN (Recurrent Neural Networks), and LSTM (Long Short-Term Memory) – to address various risk alternatives and facilitate multi-stage decision-making recommendations. Contribution Our primary contribution is threefold. First, our study identified potential consumers by prioritizing those with the smallest associated problem consequence values. Second, we achieved an optimal recall value using a candidate generator. Last, we categorized consumers to assess their eligibility for pay-later rights. Findings The findings from this study indicate that our multi-stage recommendation model is effective in minimizing the risk associated with consumer debt repayment. This method of consumer selection empowers policymakers to make informed decisions regarding which consumers should be granted pay-later privileges. Recommendations This recommendation system is proposed to several key parties involved in the for Practitioners development, implementation, and use of pay-later systems. These parties include E-commerce Executive Management for financial analysis and risk evaluation, the Risk Management Team to assess and manage risks related to users utilizing Pay-Later services, and Sales Managers to integrate Pay-Later services into sales strategies. Recommendations Advanced fraud detection mechanisms were implemented to prevent unauthorfor Researchers ized transactions effectively. The goal was to cultivate user confidence in the safety of their financial data by ensuring secure payment processing. Impact on Society Ensuring consumers understand the terms and conditions of pay-later arrangements, including interest rates, repayment schedules, and potential fees, is crucial. Providing clear and transparent information, along with educating consumers about their financial responsibilities, helps prevent misunderstandings and disputes. Future Research Our future development plans involve the ongoing assessment of the system’s performance to enhance prediction accuracy. This includes updating models and criteria based on feedback and changes in economic or market conditions. Upholding compliance with security and data privacy regulations necessitates the implementation of protective measures to safeguard consumer information. The implementation of such a system requires careful consideration to ensure fairness and adherence to legal standards. Additionally, it is important to acknowledge that algorithms and models may evolve over time through the incorporation of additional data and continuous evaluations. © 2024 Informing Science Institute. All rights reserved.</t>
  </si>
  <si>
    <t xml:space="preserve">https://www.scopus.com/inward/record.uri?eid=2-s2.0-85203252530&amp;doi=10.28945%2f5366&amp;partnerID=40&amp;md5=edb48f95ea3ba5f8cd7495763c2ff386</t>
  </si>
  <si>
    <t xml:space="preserve">CNN; LSTM; multi-stage analysis; pay-later; RNN; ROAD; system recommendation</t>
  </si>
  <si>
    <t xml:space="preserve">Concrete pavements; Crime; Deep neural networks; Electronic money; Finance; Highway administration; Long short-term memory; Public administration; Risk analysis; Risk assessment; Risk management; Risk perception; Sales; Convolutional neural network; Financial risks; Multi-stage analyze; Multi-stages; Neural-networks; Online shopping; Pay-late; ROAD; Short term memory; Stage analysis; Convolutional neural networks</t>
  </si>
  <si>
    <t xml:space="preserve">15551229</t>
  </si>
  <si>
    <t xml:space="preserve">10.14569/IJACSA.2024.0150906</t>
  </si>
  <si>
    <t xml:space="preserve">A Natural Language Processing Model for the Development of an Italian-Language Chatbot for Public Administration</t>
  </si>
  <si>
    <t xml:space="preserve">Piizzi, Antonio and Vavallo, Donatello and Lazzo, Gaetano and Dimola, Saverio and Zazzera, Elvira</t>
  </si>
  <si>
    <t xml:space="preserve">International Journal of Advanced Computer Science and Applications</t>
  </si>
  <si>
    <t xml:space="preserve">54 – 58</t>
  </si>
  <si>
    <t xml:space="preserve">Natural Language Processing models (NLP) are used in chatbots to understand user input, interpret its meaning, and generate conversational responses to provide immediate and consistent assistance. This reduces problem-solving time and staff workload and increases user satisfaction. There are both rule-based chatbots, which use decision trees and are programmed to answer specific questions, and self-learning chatbots, which can handle more complex conversations through continuous learning about data and user interactions. However, only a few chatbots have been developed specifically for the Italian language. The development of chatbots for Public Administration (PA) in the Italian language presents unique challenges, particularly in creating models that can accurately understand and respond to user queries based on complex, context-specific documents. This paper proposes a novel natural language processing (NLP) model tailored to the Italian language, designed to support the development of an advanced Question Answering (QA) chatbot for PA. The core of the proposed model is based on the BERT (Bidirectional Encoder Representations from Transformers) architecture, enhanced with an encoder/decoder module and a highway network module to improve the filtering and processing of input text. The principal aim of this research is to address the gap in Italian-language NLP models by providing a robust solution capable of handling the intricacies of the Italian language within the context of PA. The model is trained and evaluated using the Italian version of the Stanford Question Answering Dataset (SQuAD-IT). Experimental results demonstrate that the proposed model outperforms existing models such as BIDAF in terms of F1-score and Exact Match (EM), indicating its superior ability to provide precise and accurate answers. The comparative analysis highlights a significant performance improvement, with the proposed model achieving an F1-score of 59.41% and an EM of 46.24%, compared to 49.35% and 38.43%, respectively, for BIDAF. The findings suggest that the proposed model offers substantial benefits in terms of accuracy and efficiency for PA applications. © (2024), (Science and Information Organization). All rights reserved.</t>
  </si>
  <si>
    <t xml:space="preserve">https://www.scopus.com/inward/record.uri?eid=2-s2.0-85218500508&amp;doi=10.14569%2fIJACSA.2024.0150906&amp;partnerID=40&amp;md5=27a3d95dd1dbc3176b831ad71b058867</t>
  </si>
  <si>
    <t xml:space="preserve">BERT; chatbot; Italian language; Natural Language Processing; transformer</t>
  </si>
  <si>
    <t xml:space="preserve">Decision trees; Highway administration; Natural language processing systems; Question answering; Bidirectional encoder representation from transformer; Chatbots; F1 scores; Italian language; Language processing; Natural language processing; Natural languages; Processing model; Question Answering; Transformer; Chatbots</t>
  </si>
  <si>
    <t xml:space="preserve">2158107X</t>
  </si>
  <si>
    <t xml:space="preserve">10.3145/epi.2023.sep.22</t>
  </si>
  <si>
    <t xml:space="preserve">A search strategy for publications in interdisciplinary research</t>
  </si>
  <si>
    <t xml:space="preserve">Xiong, Wenjing and Zhou, Ping</t>
  </si>
  <si>
    <t xml:space="preserve">To retrieve the right collection of publications in interdisciplinary research, we have developed a search strategy with four progressive steps and take the area of public affairs (PA) as a case study. A set of seed publications in PA is first identified, followed by the construction of a pool set of publications with wider coverage for refinement in the next step, which is critical and in which an expanded set of publications is established on the basis of the references and text semantic information, thus generating two respective subsets. One of these subsets is obtained on the basis of the number of references shared between each publication pair between the seed set and the pool set. To optimize the results, we construct two models, viz. a support vector machine (SVM) and a fully connected neural network (FCNN), and find that the FCNN model outperforms the SVM model. The second subset of publications are collected by selecting the publications with high topic similarity to the seed publications collected in the first step. The final step is to integrate the seed publications with the expanded publications collected in steps 1 and 3. The results show that PA research involves an extremely wide range of disciplines (n = 45), among which public administration, environmental sciences, economics, management, and health policy and services, among others, play the most significant roles. © 2023, El Profesional de la Informacion. All rights reserved.</t>
  </si>
  <si>
    <t xml:space="preserve">https://www.scopus.com/inward/record.uri?eid=2-s2.0-85174628783&amp;doi=10.3145%2fepi.2023.sep.22&amp;partnerID=40&amp;md5=5edca0c20046ec60ffaa28d518e0542f</t>
  </si>
  <si>
    <t xml:space="preserve">Bibliometric analysis; Field delineation; Informatiion retrieval; Interdisciplinary research; Public affairs; Publications; Scientific research; Search strategies</t>
  </si>
  <si>
    <t xml:space="preserve">10.1051/e3sconf/202453702023</t>
  </si>
  <si>
    <t xml:space="preserve">Digitalization of the legal regulation system: Prospects and ways of development</t>
  </si>
  <si>
    <t xml:space="preserve">Alekhina, Ekaterina and Nadtoka, Sergei</t>
  </si>
  <si>
    <t xml:space="preserve">E3S Web of Conferences</t>
  </si>
  <si>
    <t xml:space="preserve">537</t>
  </si>
  <si>
    <t xml:space="preserve">In modern conditions of society development, legal regulation seems to be insufficiently effective due to a number of reasons: the lack of a unified approach to public administration, an excessive number of legislative prescriptions, the disintegration of legal regulation elements, inconsistency of regulatory requirements, as well as fragmentation in the activities of government bodies. In scientific discourse, the solution of these problems is possible only under the condition of digitalization and automation of the legal regulation system. In this regard, the purpose of the work is to study digital tools of legal regulation in the context of the development of domestic management structures. The methodological base of the research consists of a compilation of general scientific and private scientific methods: analytical, logical, structuring, as well as comparative legal, formal legal and predictive, aimed at a detailed study of the methods of law digitalization, their content stages, principles and functions. The result of the study was the selection and analysis of the most relevant digital management mechanisms, including: automation of the decision-making process, expert systems, blockchain, artificial intelligence, etc. As the most effective scenario for automating legal structures and domestic legislation, it is proposed to introduce a hybrid human-machine management model, in which a significant role is assigned to digital technologies (artificial intelligence, neural networks and software that allows implementing the concept of machine-readable legislation and the unified information code of the Russian Federation), which does not exclude the importance of human, the role of which passes into the category of data entry into a digital system, correction of individual structures and expert control over the activities of digital processes. © The Authors, published by EDP Sciences, 2024.</t>
  </si>
  <si>
    <t xml:space="preserve">https://www.scopus.com/inward/record.uri?eid=2-s2.0-85196918242&amp;doi=10.1051%2fe3sconf%2f202453702023&amp;partnerID=40&amp;md5=bf0b34aaa79a2d57fbef53158b6f7b90</t>
  </si>
  <si>
    <t xml:space="preserve">25550403</t>
  </si>
  <si>
    <t xml:space="preserve">10.1016/j.comnet.2023.109951</t>
  </si>
  <si>
    <t xml:space="preserve">Analyzing the influence of the sampling rate in the detection of malicious traffic on flow data</t>
  </si>
  <si>
    <t xml:space="preserve">Campazas-Vega, Adrián and Crespo-Martínez, Ignacio Samuel and Guerrero-Higueras, Ángel Manuel and Álvarez-Aparicio, Claudia and Matellán, Vicente and Fernández-Llamas, Camino</t>
  </si>
  <si>
    <t xml:space="preserve">Computer Networks</t>
  </si>
  <si>
    <t xml:space="preserve">235</t>
  </si>
  <si>
    <t xml:space="preserve">Cyberattacks are a growing concern for companies and public administrations. The literature shows that analyzing network-layer traffic can detect intrusion attempts. However, such detection usually implies studying every datagram in a computer network. Therefore, routers routing a significant volume of network traffic do not perform an in-depth analysis of every packet. Instead, they analyze traffic patterns based on network flows. However, even gathering and analyzing flow data has a high-computational cost, and therefore routers usually apply a sampling rate to generate flow data. Adjusting the sampling rate is a tricky problem. If the sampling rate is low, much information is lost and some cyberattacks may be neglected, but if the sampling rate is high, routers cannot deal with it. This paper tries to characterize the influence of this parameter in different detection methods based on machine learning. To do so, we trained and tested malicious-traffic detection models using synthetic flow data gathered with several sampling rates. Then, we double-check the above models with flow data from the public BoT-IoT dataset and with actual flow data collected on RedCAYLE, the Castilla y León regional academic network. © 2023 The Author(s)</t>
  </si>
  <si>
    <t xml:space="preserve">https://www.scopus.com/inward/record.uri?eid=2-s2.0-85167424563&amp;doi=10.1016%2fj.comnet.2023.109951&amp;partnerID=40&amp;md5=a042b371d061f0b6f821d54063cb145a</t>
  </si>
  <si>
    <t xml:space="preserve">Malicious traffic detection; Network security; Sampling flow data</t>
  </si>
  <si>
    <t xml:space="preserve">Network layers; Public administration; Cyber-attacks; Datagrams; Flow data; Malicious traffic; Malicious traffic detection; Networks security; On flow; Sampling flow data; Sampling rates; Traffic detection; Network security</t>
  </si>
  <si>
    <t xml:space="preserve">13891286</t>
  </si>
  <si>
    <t xml:space="preserve">10.21511/ppm.22(2).2024.53</t>
  </si>
  <si>
    <t xml:space="preserve">Analysis of employment factors for university graduates in Kazakhstan</t>
  </si>
  <si>
    <t xml:space="preserve">Sekerbayeva, Aigerim and Tamenova, Saltanat and Tarman, Bulent and Razakova, Dina and Satpayeva, Zaira</t>
  </si>
  <si>
    <t xml:space="preserve">683 – 695</t>
  </si>
  <si>
    <t xml:space="preserve">Having a university degree provides only a slight advantage over those without higher education, making other factors crucial in determining a graduate’s employment prospects. This study aims to analyze the factors that affect the employment of university graduates and define opportunities for public administration and university management in Kazakhstan. A logistic regression model based on primary data was used to examine the impact of the availability of practical experience and jobs in their specialty, social connections, technology development, and entrepreneurship on the likelihood of employment. The survey was conducted in 2022 and involved 300 graduates of the 2020–2021 academic year from all regions of Kazakhstan. Findings show that personal connections (F3) and technology and entrepreneurship (F4) positively impact graduates’ job prospects. However, lack of experience (F1) and the limited number of job offers (F2) reduce employment likelihood. If a graduate responds with 3 points for F1, 7 for F2, 7 for F3, and 1 for F4, they are less likely to secure a job in their specialty within a year of graduation. The main practical value of this study is that university career centers can use this model to predict the likelihood of graduates being employed. Providing a sophisticated online platform and different analytics-driven career services, open access to administrative data on the labor market, and new programs for students’ job experience and entrepreneurship will prepare university graduates for a dynamic labor market and reduce the mismatch between education and employment needs. © The author(s) 2024.</t>
  </si>
  <si>
    <t xml:space="preserve">https://www.scopus.com/inward/record.uri?eid=2-s2.0-85197717233&amp;doi=10.21511%2fppm.22%282%29.2024.53&amp;partnerID=40&amp;md5=45327e4265e7411a82c69e8e5636a555</t>
  </si>
  <si>
    <t xml:space="preserve">employability; employability factors; labor market; unemployment; university career center; youth</t>
  </si>
  <si>
    <t xml:space="preserve">10.1111/padm.12771</t>
  </si>
  <si>
    <t xml:space="preserve">Population analysis of organizational innovation and learning</t>
  </si>
  <si>
    <t xml:space="preserve">Hartley, Jean</t>
  </si>
  <si>
    <t xml:space="preserve">Public Administration</t>
  </si>
  <si>
    <t xml:space="preserve">942 – 959</t>
  </si>
  <si>
    <t xml:space="preserve">100</t>
  </si>
  <si>
    <t xml:space="preserve">This article argues for a population level of analysis, addressing a theoretical and empirical gap and enabling the analysis of transition, tempo, and timing at the macro level. The article examines four theories of population-level innovation: population ecology, neo-institutional theory, innovation diffusion, and population-level learning theory. A population-level empirical study of innovation and organizational learning addresses three research questions: the first and second examine patterns of innovation underpinned by learning over space and over time. The third concerns the processes and dynamics of those patterns. The data derive from the local government using mixed methods and multiple respondents over 9 years. The research shows the uneven spread of learning across the population, with the emergence of two subpopulations. Over time, innovation and learning strategies shifted. Learning in the population occurred through both direct interaction and vicarious learning from others in the population. Implications for population-level theory, innovation, and learning are explored. © 2021 John Wiley &amp; Sons Ltd.</t>
  </si>
  <si>
    <t xml:space="preserve">https://www.scopus.com/inward/record.uri?eid=2-s2.0-85112383054&amp;doi=10.1111%2fpadm.12771&amp;partnerID=40&amp;md5=7bf9fe4acfa3ffd73da872b64abe7265</t>
  </si>
  <si>
    <t xml:space="preserve">computer simulation; innovation; learning; local government; machine learning; organizational framework; political system; public administration</t>
  </si>
  <si>
    <t xml:space="preserve">00333298</t>
  </si>
  <si>
    <t xml:space="preserve">Cited by: 10; All Open Access, Green Open Access</t>
  </si>
  <si>
    <t xml:space="preserve">10.1109/ACCESS.2023.3296221</t>
  </si>
  <si>
    <t xml:space="preserve">TransAMR: An Interpretable Transformer Model for Accurate Prediction of Antimicrobial Resistance Using Antibiotic Administration Data</t>
  </si>
  <si>
    <t xml:space="preserve">Tharmakulasingam, Mukunthan and Wang, Wenwu and Kerby, Michael and Ragione, Roberto La and Fernando, Anil</t>
  </si>
  <si>
    <t xml:space="preserve">75337 – 75350</t>
  </si>
  <si>
    <t xml:space="preserve">Antimicrobial Resistance (AMR) is a growing public and veterinary health concern, and the ability to accurately predict AMR from antibiotics administration data is crucial for effectively treating and managing infections. While genomics-based approaches can provide better results, sequencing, assembling, and applying Machine Learning (ML) methods can take several hours. Therefore, alternative approaches are required. This study focused on using ML for antimicrobial stewardship by utilising data extracted from hospital electronic health records, which can be done in real-time, and developing an interpretable 1D-Transformer model for predicting AMR. A multi-baseline Integrated Gradient pipeline was also incorporated to interpret the model, and quantitative validation metrics were introduced to validate the model. The performance of the proposed 1D-Transformer model was evaluated using a dataset of urinary tract infection (UTI) patients with four antibiotics. The proposed 1D-Transformer model achieved 10% higher area under curve (AUC) in predicting AMR and outperformed traditional ML models. The Explainable Artificial Intelligence (XAI) pipeline also provided interpretable results, identifying the signatures contributing to the predictions. This could be used as a decision support tool for personalised treatment, introducing AMR-aware food and management of AMR, and it could also be used to identify signatures for targeted interventions.  © 2013 IEEE.</t>
  </si>
  <si>
    <t xml:space="preserve">https://www.scopus.com/inward/record.uri?eid=2-s2.0-85165260176&amp;doi=10.1109%2fACCESS.2023.3296221&amp;partnerID=40&amp;md5=a0267f04ec00d777bf4186678cd8b83e</t>
  </si>
  <si>
    <t xml:space="preserve">antimicrobial stewardship; missing labels; multi-drug AMR; multi-label prediction; Transformer; XAI</t>
  </si>
  <si>
    <t xml:space="preserve">Artificial intelligence; Decision support systems; Forecasting; Learning systems; Microorganisms; Pipelines; Public administration; Antimicrobial resistances; Antimicrobial stewardship; Computational modelling; Label predictions; Missing label; Multi-drug antimicrobial resistance; Multi-label prediction; Multi-labels; Prediction algorithms; Predictive models; Transformer; XAI; Antibiotics</t>
  </si>
  <si>
    <t xml:space="preserve">Cited by: 10; All Open Access, Gold Open Access, Green Open Access</t>
  </si>
  <si>
    <t xml:space="preserve">10.1080/19439962.2023.2300280</t>
  </si>
  <si>
    <t xml:space="preserve">Safety assessment of pedestrian-vehicle interaction at signalized intersections: An observational study</t>
  </si>
  <si>
    <t xml:space="preserve">Gagliardi, Valerio and Ferrante, Chiara and Bella, Francesco</t>
  </si>
  <si>
    <t xml:space="preserve">Journal of Transportation Safety and Security</t>
  </si>
  <si>
    <t xml:space="preserve">1212 – 1235</t>
  </si>
  <si>
    <t xml:space="preserve">Road safety is a crucial aspect of global policies and management. Surrogate Safety Measures (SSMs) have gained attention in the study of pedestrian safety. This study aims to establish an effective SSM methodology to analyze driver-pedestrian interactions. The analysis relies on SSM indicators, without the need for an initial classification of driver-pedestrian interactions into specific interaction patterns. The proposed methodology offers several advantages, including the accurate identification of conflicts through an affordable approach making it easily accessible for public administrations and authorities to assess pedestrian safety at road intersections. A dataset comprising 270 driver-pedestrian interactions, observed at three road intersections in Rome, Italy, was examined. The severity level of each event was assessed through a preliminary classification of each interaction into three patterns: high, low, and none. Subsequently, the severity levels were evaluated using three methods, employing Time-to-Collision (TTC), Post-Encroachment Time (PET), and a combination of TTC and PET. A comparison between the severity levels identified by the two approaches was conducted. The findings reveal that Method 2, utilizing PET, consistently identifies conflicts. Additionally, a binomial logistic regression analysis was performed to identify the variables that influence the likelihood of an interaction escalating into a conflict. The results demonstrate that the probability of conflict increases with the duration of a red signal, particularly for younger pedestrians. © 2024 The Author(s). Published with license by Taylor &amp; Francis Group, LLC and The University of Tennessee.</t>
  </si>
  <si>
    <t xml:space="preserve">https://www.scopus.com/inward/record.uri?eid=2-s2.0-85185666862&amp;doi=10.1080%2f19439962.2023.2300280&amp;partnerID=40&amp;md5=c19c4fd7cc230853849b4c9ebcd9e393</t>
  </si>
  <si>
    <t xml:space="preserve">driver-pedestrian interaction; logistic regression; pedestrian safety; road intersections; surrogate safety measures; traffic conflict techniques</t>
  </si>
  <si>
    <t xml:space="preserve">19439962</t>
  </si>
  <si>
    <t xml:space="preserve">10.1016/j.sasc.2025.200310</t>
  </si>
  <si>
    <t xml:space="preserve">Research and construction of student management platform for special needs students with decision tree model and big data technology</t>
  </si>
  <si>
    <t xml:space="preserve">Jin, Jingkun</t>
  </si>
  <si>
    <t xml:space="preserve">Systems and Soft Computing</t>
  </si>
  <si>
    <t xml:space="preserve">This study focuses on enhancing the intelligence and operational efficiency of student management platforms. Given the critical role of data-driven decision-making in promoting educational quality improvement, the research deeply integrates decision tree models with big data processing technologies such as Hadoop and Spark to optimize student management strategies. Through improvements to the decision tree model, the accuracy of student behavior prediction has significantly increased from the original 78 % to 92 %, greatly enhancing predictive accuracy. Additionally, leveraging big data technology allows for real-time data updates and analysis, significantly shortening data processing time, ensuring that the effective insights needed for management decisions can be provided promptly. Furthermore, the platform innovatively constructs an intelligent early warning system that can keenly capture potential learning issues among students and intervene in a timely manner; the personalized learning recommendation system tailors course plans based on student behavior patterns and preferences, effectively improving learning efficiency. The results of this research fully demonstrate the significant value of incorporating advanced data processing technologies into student management platforms, laying a solid foundation for building intelligent education systems. It illustrates how data-driven decision-making aids in achieving personalized and equitable education, showcasing the tremendous transformative potential of educational informationization. © 2025</t>
  </si>
  <si>
    <t xml:space="preserve">https://www.scopus.com/inward/record.uri?eid=2-s2.0-105007831067&amp;doi=10.1016%2fj.sasc.2025.200310&amp;partnerID=40&amp;md5=5b7145da14ffc79aa2ae0520f4a348ce</t>
  </si>
  <si>
    <t xml:space="preserve">Big data processing technology; Decision tree model; Student management platform</t>
  </si>
  <si>
    <t xml:space="preserve">Competitive intelligence; Curricula; Data quality; Educational robots; Large datasets; Management information systems; Public administration; Research and development management; Risk perception; Students; Teaching; Big data processing technology; Data driven decision; Data processing technologies; Data technologies; Decision-tree model; Management platforms; Special needs; Student management; Student management platform; Students' behaviors; Data reduction</t>
  </si>
  <si>
    <t xml:space="preserve">27729419</t>
  </si>
  <si>
    <t xml:space="preserve">Breast Cancer Incidence among Female Workers by Different Occupations and Industries: A Longitudinal Population-Based Matched Case–Control Study in Taiwan</t>
  </si>
  <si>
    <t xml:space="preserve">Shen, Cheng-Ting and Hsieh, Hui-Min and Chuang, Yun-Shiuan and Pan, Chih-Hong and Wu, Ming-Tsang</t>
  </si>
  <si>
    <t xml:space="preserve">Background: Breast cancer is the leading cause of cancer incidence worldwide and in Taiwan. The relationship between breast cancer and occupational types remains unclear. This study aimed to investigate lifetime breast cancer incidence by different occupational industries among female workers in Taiwan. Methods: A population-based retrospective case–control study was conducted using three nationwide population-based databases. Matched case and control groups were identified with 1-to-4 exact matching among 103,047 female workers with breast cancer diagnosed in 2008–2017 and those without breast cancer. Their lifetime labor enrollment records were tracked using the National Labor Insurance Database, 1950–2017. Conditional logistic regression was used to analyze the association between types of occupational industries and risk of incident breast cancer. Results: Our study found slightly significant breast cancer risk among the following major occupational classifications: manufacturing (OR: 1.027, 95% CI: 1.011–1.043); wholesale and retail trade (OR: 1.068, 95% CI: 1.052–1.084); information and communication (OR: 1.074, 95% CI: 1.043–1.105); financial and insurance activities (OR: 1.109, 95% CI: 1.086–1.133); real estate activities (OR: 1.050, 95% CI: 1.016–1.085); professional, scientific, and technical activities (OR: 1.118, 95% CI: 1.091–1.145); public administration, defense, and social security (OR: 1.054, 95% CI: 1.023–1.087), education (OR: 1.199, 95% CI: 1.168–1.230); and human health and social work activities (OR: 1.125, 95% CI: 1.096–1.156). Conclusions: Greater percentages of industrial occupations (i.e., manufacturing, wholesale and retail, or health professionals) were associated with slightly increased breast cancer risk. Further studies should investigate the possible risk factors among female workers in those industries with slightly higher incidence of breast cancer. © 2022 by the authors.</t>
  </si>
  <si>
    <t xml:space="preserve">https://www.scopus.com/inward/record.uri?eid=2-s2.0-85137125985&amp;doi=10.3390%2fijerph191610352&amp;partnerID=40&amp;md5=b65441e1144e80a513b08a1ecbf93fc7</t>
  </si>
  <si>
    <t xml:space="preserve">breast cancer risks; female workers; occupational industries</t>
  </si>
  <si>
    <t xml:space="preserve">Breast Neoplasms; Case-Control Studies; Female; Humans; Incidence; Occupational Diseases; Occupational Exposure; Occupations; Retrospective Studies; Risk Factors; Taiwan; Taiwan; cancer; disease incidence; occupational exposure; regression; risk factor; womens employment; womens health; adult; aged; Article; breast cancer; cancer incidence; cancer risk; case control study; commercial phenomena; controlled study; education; factual database; female; female worker; finance; health; health care per</t>
  </si>
  <si>
    <t xml:space="preserve">10.3846/btp.2023.18733</t>
  </si>
  <si>
    <t xml:space="preserve">THE WAYS OF INTRODUCING AI/ML-BASED PREDICTION METHODS FOR THE IMPROVEMENT OF THE SYSTEM OF GOVERNMENT SOCIO-ECONOMIC ADMINISTRATION IN UKRAINE</t>
  </si>
  <si>
    <t xml:space="preserve">Ivashchenko, Tetiana and Ivashchenko, Andrii and Vasylets, Nelia</t>
  </si>
  <si>
    <t xml:space="preserve">Business: Theory and Practice</t>
  </si>
  <si>
    <t xml:space="preserve">522 – 532</t>
  </si>
  <si>
    <t xml:space="preserve">The objective of the article is to develop and test in practice a mechanism for constructing AI/ML-based predic-tions, adapted for use in the system of government socio-economic administration in Ukraine. Research design is repre-sented by several methods like qualitative analysis in order to identify potential benefits of AI use in different spheres of government administration, synthesis to generate new datasets for the experiment, and abstraction to abstract from the current situation in Ukraine, population displacement, uneven statistics reporting. Among empirical methods are prediction and experimental methods to construct a mechanism for the implementation of AI/ML prediction methods in public administration, develop a high-level architecture of the AI/ML prediction system, and create and train the COVID-19 prediction neuron network. A holistic vision of the AI/ML-based prediction construction mechanism, depending on data taken from state official online platforms, is presented, in addition, the ways of its possible practical application for the improvement of the national system of state socio-economic administration are described. The main condition and guarantee of obtaining accurate results is access to quality data through platforms such as Diia, HELSI, national education platforms, government banks, etc. The findings of the research suggest that wide implementation of AI/ML-based prediction technologies will allow the government in perspective to increase the efficiency of the use of budgetary resources, the effectiveness of the government target programs, improve the quality of public administration and to better satisfy the citizens’ demand. Future studies should be done to overcome the limitations of the approach: find a way to protect and extract sensitive information from government platforms, fight neural network bias, and create a more perfect system that is able to make multiparameter predictions and is also self-improving on the basis of the obtained results. © 2023 The Author(s). Published by Vilnius Gediminas Technical University.</t>
  </si>
  <si>
    <t xml:space="preserve">https://www.scopus.com/inward/record.uri?eid=2-s2.0-85178413918&amp;doi=10.3846%2fbtp.2023.18733&amp;partnerID=40&amp;md5=03f8098cc5ec093c488b1d159e8382da</t>
  </si>
  <si>
    <t xml:space="preserve">a system of socio-economic regulation; AI/ML-based prediction methods; business model; enterprise; neural net-works; public administration</t>
  </si>
  <si>
    <t xml:space="preserve">16480627</t>
  </si>
  <si>
    <t xml:space="preserve">10.24818/amp/2024.43-06</t>
  </si>
  <si>
    <t xml:space="preserve">Generative artificial intelligence, present and perspectives in public administration</t>
  </si>
  <si>
    <t xml:space="preserve">Androniceanu, Armenia</t>
  </si>
  <si>
    <t xml:space="preserve">Administratie si Management Public</t>
  </si>
  <si>
    <t xml:space="preserve">105 – 119</t>
  </si>
  <si>
    <t xml:space="preserve">Artificial Intelligence (AI) is playing an increasingly important role in public administration, offering innovative solutions for efficiency and better public services. The application of AI in public administration aims to modernise and streamline the services offered to citizens. AI contains advanced algorithms, neural networks, and machine learning techniques to improve performance and efficiency over time. Smart algorithms, responsibly implemented, could help governments enhance service delivery and strengthen citizen engagement in local, city, regional, and national administrations around the world. Governments in some states have discreetly launched pilot programs to test developing AI applications, demonstrating an enthusiasm for technology at least as great as that in the private sector. By utilising AI, public administrations can automate repetitive processes, optimize resource usage, and improve interaction with the public. The purpose of the research is to show the extent and scope that AI tools integrated into organisations have in almost all areas of the public and private sectors in general, and state administrations in particular. The research objectives were: to analyse the dynamics of investments in AI tools; to discover the main services in state administrations that can be better performed using AI; to analyse the risks; and to highlight the perspective of development and integration of AI in public administrations of a few European states. The research is based on a comparative analysis of the implementation of AI tools across fields, components, and regions at the European level mainly, but also for Romania. The analysis period is 2021-2030. The results show a continuously increasing trend and an ever-faster rate of assimilation of AI tools in the field of public administration in an increasing number of states from most developed regions worldwide. © 2024, Bucharest University of Economic Studies Publishing House. All rights reserved.</t>
  </si>
  <si>
    <t xml:space="preserve">https://www.scopus.com/inward/record.uri?eid=2-s2.0-85211337516&amp;doi=10.24818%2famp%2f2024.43-06&amp;partnerID=40&amp;md5=23364fee73e89d85d3914a3865c6e271</t>
  </si>
  <si>
    <t xml:space="preserve">artificial intelligence; generative artificial intelligence; public administration, public services</t>
  </si>
  <si>
    <t xml:space="preserve">15839583</t>
  </si>
  <si>
    <t xml:space="preserve">10.5220/0011991900003467</t>
  </si>
  <si>
    <t xml:space="preserve">Natural Language Processing Applied in the Context of Economic Defense: A Case Study in a Brazilian Federal Public Administration Agency</t>
  </si>
  <si>
    <t xml:space="preserve">Ribeiro, Vanessa Coelho and Emygdio, Jeanne Louize and Paiva, Guilherme Pereira and Praciano, Bruno Justino Garcia and Martins, Valério Aymoré and Canedo, Edna Dias and Mendonça, Fábio Lúcio Lopes and de Sousa Júnior, Rafael Timóteo and Puttini, Ricardo Staciarini</t>
  </si>
  <si>
    <t xml:space="preserve">International Conference on Enterprise Information Systems, ICEIS - Proceedings</t>
  </si>
  <si>
    <t xml:space="preserve">630 – 637</t>
  </si>
  <si>
    <t xml:space="preserve">1</t>
  </si>
  <si>
    <t xml:space="preserve">Natural Language Processing (NLP) and Machine Learning (ML) resources can be used in Jurisprudence to deal more accurately with the large volume of documents and data in this context to provide speed to the execution of processes and greater accuracy to judicial decisions. This article aims to present applied research with a qualitative approach and exploratory objective, technically characterized as a case study. The research was conducted in a Brazilian federal public administration agency to verify the existence of antitrust practices in the pharmaceutical field and the monitoring of such practices by the institution. To this end, a methodological path was established based on three stages: building the corpus, running the NLP pipeline and consultation of the results in the Jurisprudence Search System (BJ System). In compliance with the objective of the case study, it was possible to identify the performance of the agency around the domain elicited, as well as indications of the existence of antitrust practices, since the 276 documents retrieved from the BJ system relate directly to routine processes executed by the agency, either in the sense of investigation, trial or analysis of the business practices. Copyright © 2023 by SCITEPRESS - Science and Technology Publications, Lda. Under CC license (CC BY-NC-ND 4.0)</t>
  </si>
  <si>
    <t xml:space="preserve">https://www.scopus.com/inward/record.uri?eid=2-s2.0-85160726941&amp;doi=10.5220%2f0011991900003467&amp;partnerID=40&amp;md5=f82c4a50f0e313f85117593433c91c6d</t>
  </si>
  <si>
    <t xml:space="preserve">Antitrust; Artificial Intelligence; Jurisprudence; Natural Language Processing; Public Administration Agency</t>
  </si>
  <si>
    <t xml:space="preserve">Artificial intelligence; Information systems; Information use; Learning algorithms; Natural language processing systems; Antitrust; Case-studies; Jurisprudence; Language processing; Large volumes; Learning resource; Machine-learning; Natural language processing; Natural languages; Public administration agency; Public administration</t>
  </si>
  <si>
    <t xml:space="preserve">21844992</t>
  </si>
  <si>
    <t xml:space="preserve">Cited by: 1; All Open Access, Hybrid Gold Open Access</t>
  </si>
  <si>
    <t xml:space="preserve">10.1145/3511265.3550439</t>
  </si>
  <si>
    <t xml:space="preserve">Beyond Ads: Sequential Decision-Making Algorithms in Law and Public Policy</t>
  </si>
  <si>
    <t xml:space="preserve">Henderson, Peter and Chugg, Ben and Anderson, Brandon and Ho, Daniel E.</t>
  </si>
  <si>
    <t xml:space="preserve">CSLAW 2022 - Proceedings of the 2022 Symposium on Computer Science and Law</t>
  </si>
  <si>
    <t xml:space="preserve">87 – 100</t>
  </si>
  <si>
    <t xml:space="preserve">We explore the promises and challenges of employing sequential decision-making algorithms-such as bandits, reinforcement learning, and active learning-in law and public policy. While such algorithms have well-characterized performance in the private sector (e.g., online advertising), the tendency to naively apply algorithms motivated by one domain, often online advertisements, can be called the "advertisement fallacy."Our main thesis is that law and public policy pose distinct methodological challenges that the machine learning community has not yet addressed. Machine learning will need to address these methodological problems to move "beyond ads."Public law, for instance, can pose multiple objectives, necessitate batched and delayed feedback, and require systems to learn rational, causal decision-making policies, each of which presents novel questions at the research frontier. We discuss a wide range of potential applications of sequential decision-making algorithms in regulation and governance, including public health, environmental protection, tax administration, occupational safety, and benefits adjudication. We use these examples to highlight research needed to render sequential decision making policy-compliant, adaptable, and effective in the public sector. We also note the potential risks of such deployments and describe how sequential decision systems can also facilitate the discovery of harms. We hope our work inspires more investigation of sequential decision making in law and public policy, which provide unique challenges for machine learning researchers with potential for significant social benefit.  © 2022 ACM.</t>
  </si>
  <si>
    <t xml:space="preserve">https://www.scopus.com/inward/record.uri?eid=2-s2.0-85142511558&amp;doi=10.1145%2f3511265.3550439&amp;partnerID=40&amp;md5=cca8bfe16783921c52fdbcafcb4bc6f7</t>
  </si>
  <si>
    <t xml:space="preserve">active learning; ai and society; bandits; law and ai; reinforcement learning; sequential decision-making</t>
  </si>
  <si>
    <t xml:space="preserve">Decision making; Environmental regulations; Learning algorithms; Learning systems; Public administration; Active Learning; Ai and society; Bandit; Decision-making algorithms; Law and ai; Machine-learning; Performance; Private sectors; Reinforcement learnings; Sequential decision making; Reinforcement learning</t>
  </si>
  <si>
    <t xml:space="preserve">Cited by: 6; All Open Access, Green Open Access</t>
  </si>
  <si>
    <t xml:space="preserve">Artificial Intelligence as a propulsive guideline for development and administrative efficiency; [A inteligência artificial como diretriz propulsora ao desenvolvimento e à eficiência administrativa]</t>
  </si>
  <si>
    <t xml:space="preserve">A e C - Revista de Direito Administrativo e Constitucional</t>
  </si>
  <si>
    <t xml:space="preserve">153 – 172</t>
  </si>
  <si>
    <t xml:space="preserve">The article aims to explain the connection between Artificial Intelligence, its possible uses in Public Administration, the increase in efficiency, and the right to development. The importance of this study arises from the exponential speed of technological advances, the inseparability of technology to contemporary society and the systemic impacts it provokes. From these premises, we intend to help build an investigation agenda about the aspects and effects about which the encounter between Artificial Intelligence and the Public Administration should arouse care, in relation to the risks and human biases that may cause undesired or discriminatory results. The text adopts a deductivedescriptive methodology, guided by the following question: in what way can the application of Artificial Intelligence instrumentalize the Public Administration to foster efficiency and the right to sustainable development? Consigns that the implementation of technologies is an imperative derived from the principles of efficiency and actuality, both of which are corollaries of the Republic’s fundamental objective of national development. Concludes considering that the association of machine learning and deep learning modeling, plus human contribution, ensures the benefits of distinct natural and artificial abilities and has the potential to produce advantageous socioeconomic results. © 2023 Editora Fórum Ltda.</t>
  </si>
  <si>
    <t xml:space="preserve">https://www.scopus.com/inward/record.uri?eid=2-s2.0-85174954275&amp;doi=10.21056%2faec.v23i93.1733&amp;partnerID=40&amp;md5=efdfa82cbd8c70c661ce9f9144d51b1a</t>
  </si>
  <si>
    <t xml:space="preserve">Administrative; Artificial Intelligence; Development; Efficiency; Public Administration; Technology</t>
  </si>
  <si>
    <t xml:space="preserve">15163210</t>
  </si>
  <si>
    <t xml:space="preserve">10.1016/j.asoc.2022.109313</t>
  </si>
  <si>
    <t xml:space="preserve">DTLMV2—A real-time deep transfer learning mask classifier for overcrowded spaces</t>
  </si>
  <si>
    <t xml:space="preserve">Gupta, Meenu and Chaudhary, Gopal and Bansal, Dhruvi and Pandey, Shashwat</t>
  </si>
  <si>
    <t xml:space="preserve">Applied Soft Computing</t>
  </si>
  <si>
    <t xml:space="preserve">127</t>
  </si>
  <si>
    <t xml:space="preserve">Through the commencement of the COVID-19 pandemic, the whole globe is in disarray and debating on unique approaches to stop this viral transmission. Masks are being worn by people all around the world as one of the preventative measures to avoid contracting this sickness. Although some people are following and adopting this precaution, others are not, despite official recommendations from the administration and public health organisations has been announced. In this paper DTLMV2 (Deep Transfer Learning MobileNetV2 for the objective of classification) is proposed - A face mask identification model that can reliably determine whether an individual is wearing a mask or not is suggested and implemented in this work. The model architecture employs the peruse of MobileNetV2, a lightweight Convolutional Neural Network (CNN) that requires less computing power and can be readily integrated into computer vision and mobile systems. The computer vision with MobileNet is required to formulate a low-cost mask detection system for a group of people in open spaces that can assist in determining whether a person is wearing a mask or not, as well as function as a surveillance system since it is effective on both real-time pictures and videos. The face recognition model obtained 97.01% accuracy on validation data, 98% accuracy on training data and 97.45% accuracy on testing data. © 2022 Elsevier B.V.</t>
  </si>
  <si>
    <t xml:space="preserve">https://www.scopus.com/inward/record.uri?eid=2-s2.0-85134886926&amp;doi=10.1016%2fj.asoc.2022.109313&amp;partnerID=40&amp;md5=9f3d84027554d2d95b6c0037f607c01a</t>
  </si>
  <si>
    <t xml:space="preserve">CNN; Computer vision; COVID19; Deep learning; Mask classifier; MobileNetV2; Object detection</t>
  </si>
  <si>
    <t xml:space="preserve">Computer vision; Deep learning; Face recognition; Object detection; Public administration; Security systems; Convolutional neural network; COVID19; Deep learning; Face masks; Health organizations; Mask classifier; Mobilenetv2; Objects detection; Real- time; Transfer learning; Convolutional neural networks</t>
  </si>
  <si>
    <t xml:space="preserve">15684946</t>
  </si>
  <si>
    <t xml:space="preserve">10.1093/tas/txae120</t>
  </si>
  <si>
    <t xml:space="preserve">Environmental factors and management practices associated with beef cattle carcass quality in the mid-west of Brazil</t>
  </si>
  <si>
    <t xml:space="preserve">Amaral, Thaís B. and Le Cornec, Alain P. and Rosa, Guilherme J.M.</t>
  </si>
  <si>
    <t xml:space="preserve">Translational Animal Science</t>
  </si>
  <si>
    <t xml:space="preserve">The "Precoce MS"program, established by the Brazilian government in Mato Grosso do Sul in 2017, aims to encourage beef producers to harvest animals at younger ages to enhance carcass quality. About 40% of the beef produced in the state now comes from this program, which offers tax refunds ranging from 49% to 67% based on carcass classification and production system. Despite the program success, with participants delivering younger animals (with a maximum of 4 incisors), there remains significant variability in carcass quality. This paper investigates management practices and environmental factors affecting farm performance regarding carcass quality. Data from all animals harvested between the beginning of 2017 and the end of 2018 were analyzed, totaling 1,107 million animals from 1,470 farms. Farm performance was assessed based on the percentage of animals achieving grades "AAA"and "AA."Each batch of harvested cattle from each farm was categorized into two groups: high farm performance (HFP, with more than 50% of animals classified as "AAA"or "AA") and low farm performance (LFP, with less than 50% classified as such). A predictive logistic model was developed to forecast farm performance (FP) using 14 continuous and 15 discrete pre-selected variables. The most effective model, obtained through backward stepwise variable selection, had an R2 of 0.18, accuracy of 71.5%, and AUC of 0.715. Key predictors included animal category, production system type, carcass weight, individual identification, traceability system, presence of a feed plant, location, and the Normalized Difference Vegetation Index (NDVI) from the 12-mo average before harvest. Developing predictive models of carcass quality by integrating data from commercial farms with other sources of information (animal, production system, and environment) can improve our understanding of production systems, optimize resource allocation, and advance sustainable animal production. Additionally, they offer valuable insights for designing and implementing better sectorial, social, and environmental policies by public administrations, not only in Brazil but also in other tropical and subtropical regions worldwide.  © Published by Oxford University Press for the American Society of Animal Science 2024.</t>
  </si>
  <si>
    <t xml:space="preserve">https://www.scopus.com/inward/record.uri?eid=2-s2.0-85204208584&amp;doi=10.1093%2ftas%2ftxae120&amp;partnerID=40&amp;md5=7d4853213b423770164207caac72373f</t>
  </si>
  <si>
    <t xml:space="preserve">carcass quality; environmental factors; farm performance; logistic regression; sustainability</t>
  </si>
  <si>
    <t xml:space="preserve">25732102</t>
  </si>
  <si>
    <t xml:space="preserve">10.1109/ACCESS.2023.3325738</t>
  </si>
  <si>
    <t xml:space="preserve">Next Activity Prediction: An Application of Shallow Learning Techniques Against Deep Learning Over the BPI Challenge 2020</t>
  </si>
  <si>
    <t xml:space="preserve">Impedovo, Donato and Pirlo, Giuseppe and Semeraro, Gianfranco</t>
  </si>
  <si>
    <t xml:space="preserve">117947 – 117953</t>
  </si>
  <si>
    <t xml:space="preserve">Business Process Management is a domain that is composed by different research or application areas. Process Mining is one of them and it is a data-driven approach to analyze and improve processes. In Process Mining 'next activity prediction' is one of the most important task. The used data are event logs i.e., a timeseries of recorded events. The event logs are mainly processed using deep learning algorithms. In this study, it was proposed the comparison of prediction performance of shallow learning algorithms with a three block Bidirectional LSTM (Bi-LSTM) architecture in predicting the next activity. The algorithms were applied on all the events logs of the BPI Challenge 2020 dataset. Results show that shallow learning algorithms outperform the three-block architecture from a minimum of 1.5 to a maximum of 6 times. This suggest that simpler algorithms may be more effective than the three-block architecture. © 2023 The Authors.</t>
  </si>
  <si>
    <t xml:space="preserve">https://www.scopus.com/inward/record.uri?eid=2-s2.0-85174859752&amp;doi=10.1109%2fACCESS.2023.3325738&amp;partnerID=40&amp;md5=12139ba25e3438cef33c1bdec77102fc</t>
  </si>
  <si>
    <t xml:space="preserve">Bi-LSTM; next-activity prediction; process mining; public administration; shallow learning; university processes</t>
  </si>
  <si>
    <t xml:space="preserve">Costs; Decision trees; Enterprise resource management; Forecasting; Learning algorithms; Learning systems; Long short-term memory; Public administration; Activity predictions; Bidirectional LSTM; Business Process; Business process management; Deep learning; Machine learning algorithms; Next-activity prediction; Prediction algorithms; Process management; Process mining; Shallow learning; Task analysis; University process; Data mining</t>
  </si>
  <si>
    <t xml:space="preserve">10.1142/S0219622022500730</t>
  </si>
  <si>
    <t xml:space="preserve">Graph Distances for Determining Entities Relationships: A Topological Approach to Fraud Detection</t>
  </si>
  <si>
    <t xml:space="preserve">Calabuig, J.M. and Falciani, H. and Sapena, A. Ferrer and Raffi, L. M. García and Pérez, E. A. Sánchez</t>
  </si>
  <si>
    <t xml:space="preserve">International Journal of Information Technology and Decision Making</t>
  </si>
  <si>
    <t xml:space="preserve">1403 – 1438</t>
  </si>
  <si>
    <t xml:space="preserve">A new model for the control of financial processes based on metric graphs is presented. Our motivation has its roots in the current interest in finding effective algorithms to detect and classify relations among elements of a social network. For example, the analysis of a set of companies working for a given public administration or other figures in which automatic fraud detection systems are needed. Given a set ω and a proximity function φ:ω×ω→ℝ+, we define a new metric for ω by considering a path distance in ω that is considered as a graph. We analyze the properties of such a distance, and several procedures for defining the initial proximity matrix (φ(a,b))(a,b) ω×ω. Using this formalism, we state our main idea regarding fraud detection: financial fraud can be detected because it produces a meaningful local change of density in the metric space defined in this way.  © 2023 World Scientific Publishing Company.</t>
  </si>
  <si>
    <t xml:space="preserve">https://www.scopus.com/inward/record.uri?eid=2-s2.0-85140217982&amp;doi=10.1142%2fS0219622022500730&amp;partnerID=40&amp;md5=d382e2ce6888e32c5ab42ae8748e5051</t>
  </si>
  <si>
    <t xml:space="preserve">fraud detection; Graph distance; machine learning; mass concentration; model; quasi-pseudometric</t>
  </si>
  <si>
    <t xml:space="preserve">Crime; Machine learning; Topology; 'current; Entity-relationship; Financial process; Fraud detection; Graph distances; Machine-learning; Mass concentration; Process-based; Quasi-pseudometric; Topological approach; Public administration</t>
  </si>
  <si>
    <t xml:space="preserve">02196220</t>
  </si>
  <si>
    <t xml:space="preserve">Cited by: 2; All Open Access, Green Open Access</t>
  </si>
  <si>
    <t xml:space="preserve">10.24136/oc.2022.016</t>
  </si>
  <si>
    <t xml:space="preserve">The National Innovation System in a catching-up country: empirical evidence based on micro data of a triple helix in Poland</t>
  </si>
  <si>
    <t xml:space="preserve">Świadek, Arkadiusz and Dzikowski, Piotr and Gorączkowska, Jadwiga and Tomaszewski, Marek</t>
  </si>
  <si>
    <t xml:space="preserve">Oeconomia Copernicana</t>
  </si>
  <si>
    <t xml:space="preserve">511 – 540</t>
  </si>
  <si>
    <t xml:space="preserve">Research background: There are two main directions for the research of the national innovation system (NIS): the international comparison of macro data from national statistic offices or specific micro research restricted mostly to analysing selected issues. There is a lack of empirical studies regarding the national innovation system as a whole based on micro raw data and using statistical models. Purpose of the article: To identify and evaluate the impact of the triple helix (an input and output approach) on the NIS in Poland, including internal interactions between industry, science and government. Methods: A questionnaire surveys were conducted by the authors over the past five years in 6,284 manufacturing enterprises. The multifactor stepwise logistics regression forward was used to evaluate what, where and how effectively the NIS institutions in catching-up and medium-sized countries such as Poland are working. Findings &amp; value added: The NIS of Poland is a complicated and non-mature system. Some parts of the network are effective, while others are not. It is noted that cooperation between enterprises stimulates innovation to a greater extent than cooperation with scientific institutions and public administration. The vertical supply chain is the main driver of NIS in Poland. Domestic scientific institutions have an impact that is often short-term, fragmented, and non-continuous, though it can be strong from time to time. Strangely, organizations with low knowledge potential support industry innovation activity more efficiently and in a more organised way than science institutes, excluding foreign ones. For catching-up countries, this is an important bridging of the knowledge gap - it turns out that the quantity and quality of domestic knowledge in the national innovation system is inefficient. Scientific institutions need to achieve sufficient critical mass to stimulate innovative activity. The value of the conclusions is underlined by the fact that the analyses were based on micro data, which allowed to capture the relationships between the different elements of the triple helix. © 2022 Progress of Labor Onset. All rights reserved.</t>
  </si>
  <si>
    <t xml:space="preserve">https://www.scopus.com/inward/record.uri?eid=2-s2.0-85135221388&amp;doi=10.24136%2foc.2022.016&amp;partnerID=40&amp;md5=76697500e0ef05eb99afd770f720fbaa</t>
  </si>
  <si>
    <t xml:space="preserve">catching-up country; industry; national innovation system; Poland; triple helix</t>
  </si>
  <si>
    <t xml:space="preserve">20831277</t>
  </si>
  <si>
    <t xml:space="preserve">Cited by: 11; All Open Access, Gold Open Access</t>
  </si>
  <si>
    <t xml:space="preserve">10.1111/1467-8500.12664</t>
  </si>
  <si>
    <t xml:space="preserve">How the political elite make decisions</t>
  </si>
  <si>
    <t xml:space="preserve">Wynn, Conor and Smith, Liam and Killen, Catherine</t>
  </si>
  <si>
    <t xml:space="preserve">Australian Journal of Public Administration</t>
  </si>
  <si>
    <t xml:space="preserve">The political elite make policy decisions in noisy environments and under time pressure, and so are prone to using heuristics. There are conflicting schools of thought as to whether it is appropriate for them to do so. Experienced decision-makers are thought to be more effective at using heuristics, so it is possible that for the political elite with experience in a particular context, heuristic decision-making is appropriate. Yet, many politicians are asked to make decisions on matters about which they are not experts. To add to the debate, we facilitated a discussion with a highly experienced cohort of 21 current and former senior politicians, former advisers, and current and former senior bureaucrats. When presented with a carefully considered and innovative new transport network pricing policy, we sought to identify whether and, if so, how they used heuristics to make a decision. We found that they used heuristics (1) to decide whether to engage with the issue at all and (2) how to act, having made the decision to engage. We describe how these heuristics were used and discuss the implications for theory and public administration practice. Points for practitioners: There is a growing body of evidence that the political elite use heuristics for decision-making and that the use of heuristics is influenced by seven factors. We gained rare access to the political elite deciding on a politically risky issue and observed not only which heuristics they used, but how they used them. We observed a three-step decision tree, incorporating the ‘wait-and-see’ heuristic being used to decide whether to act, and political empathy, or intuiting voter heuristics to help decide how to act. We outline five options for public administrators who think that the political elite are using heuristics inappropriately for decision-making. © 2024 The Author(s). Australian Journal of Public Administration published by John Wiley &amp; Sons Australia, Ltd on behalf of Institute of Public Administration Australia.</t>
  </si>
  <si>
    <t xml:space="preserve">https://www.scopus.com/inward/record.uri?eid=2-s2.0-85206244607&amp;doi=10.1111%2f1467-8500.12664&amp;partnerID=40&amp;md5=2405f7437dc7dbb0275e703fd0da9dff</t>
  </si>
  <si>
    <t xml:space="preserve">biases; heuristics; political decision-making; political elite; transport</t>
  </si>
  <si>
    <t xml:space="preserve">03136647</t>
  </si>
  <si>
    <t xml:space="preserve">10.1016/j.giq.2023.101881</t>
  </si>
  <si>
    <t xml:space="preserve">Artificial intelligence in government: Concepts, standards, and a unified framework</t>
  </si>
  <si>
    <t xml:space="preserve">Straub, Vincent J. and Morgan, Deborah and Bright, Jonathan and Margetts, Helen</t>
  </si>
  <si>
    <t xml:space="preserve">40</t>
  </si>
  <si>
    <t xml:space="preserve">Recent advances in artificial intelligence (AI), especially in generative language modelling, hold the promise of transforming government. Given the advanced capabilities of new AI systems, it is critical that these are embedded using standard operational procedures, clear epistemic criteria, and behave in alignment with the normative expectations of society. Scholars in multiple domains have subsequently begun to conceptualize the different forms that AI applications may take, highlighting both their potential benefits and pitfalls. However, the literature remains fragmented, with researchers in social science disciplines like public administration and political science, and the fast-moving fields of AI, ML, and robotics, all developing concepts in relative isolation. Although there are calls to formalize the emerging study of AI in government, a balanced account that captures the full depth of theoretical perspectives needed to understand the consequences of embedding AI into a public sector context is lacking. Here, we unify efforts across social and technical disciplines by first conducting an integrative literature review to identify and cluster 69 key terms that frequently co-occur in the multidisciplinary study of AI. We then build on the results of this bibliometric analysis to propose three new multifaceted concepts for understanding and analysing AI-based systems for government (AI-GOV) in a more unified way: (1) operational fitness, (2) epistemic alignment, and (3) normative divergence. Finally, we put these concepts to work by using them as dimensions in a conceptual typology of AI-GOV and connecting each with emerging AI technical measurement standards to encourage operationalization, foster cross-disciplinary dialogue, and stimulate debate among those aiming to rethink government with AI. © 2023 Elsevier Inc.</t>
  </si>
  <si>
    <t xml:space="preserve">https://www.scopus.com/inward/record.uri?eid=2-s2.0-85176257278&amp;doi=10.1016%2fj.giq.2023.101881&amp;partnerID=40&amp;md5=0dae7faae109d6fe26b96d4cc8f99845</t>
  </si>
  <si>
    <t xml:space="preserve">Artificial intelligence; Government; Machine learning; Public administration; Review; Standards; Typology</t>
  </si>
  <si>
    <t xml:space="preserve">Cited by: 40; All Open Access, Green Open Access</t>
  </si>
  <si>
    <t xml:space="preserve">10.1080/15732479.2024.2311911</t>
  </si>
  <si>
    <t xml:space="preserve">Asset management, condition monitoring and Digital Twins: damage detection and virtual inspection on a reinforced concrete bridge</t>
  </si>
  <si>
    <t xml:space="preserve">Hagen, Arnulf and Andersen, Trond Michael</t>
  </si>
  <si>
    <t xml:space="preserve">Structure and Infrastructure Engineering</t>
  </si>
  <si>
    <t xml:space="preserve">1242 – 1273</t>
  </si>
  <si>
    <t xml:space="preserve">In April 2021 Stavå bridge, a main bridge on E6 in Norway, was abruptly closed for traffic. A structural defect had seriously compromised the bridge’s structural integrity. The Norwegian Public Roads Administration (NPRA) closed it, made a temporary solution and reopened with severe traffic restrictions. The incident was alerted through what constitutes the bridge’s Digital Twin processing data from Internet of Things sensors. The solution was crucial in online and offline diagnostics, the case demonstrating the value of technologies to tackle emerging dangerous situations as well as acting preventively. A critical and rapidly developing damage was detected in time to stop the development, but not in time to avoid the incident altogether. The paper puts risk in a broader perspective for an organization responsible for highway infrastructure. It positions online monitoring and Digital Twins in the context of Risk- and Condition-Based Maintenance. The situation that arose at Stavå bridge, and how it was detected, analysed, and diagnosed during virtual inspection, is described. The case demonstrates how combining physics-based methods with Machine Learning can facilitate damage detection and diagnostics. A summary of lessons learnt, both from technical and organisational perspectives, as well as plans of future work, is presented. © 2024 The Author(s). Published by Informa UK Limited, trading as Taylor &amp; Francis Group.</t>
  </si>
  <si>
    <t xml:space="preserve">https://www.scopus.com/inward/record.uri?eid=2-s2.0-85186539129&amp;doi=10.1080%2f15732479.2024.2311911&amp;partnerID=40&amp;md5=965f4f333c1939f69c278b164fe209d5</t>
  </si>
  <si>
    <t xml:space="preserve">Advanced condition monitoring; asset management; bridge monitoring; decision support; digital transformation; Digital Twins; internet of things; predictive maintenance; structural health monitoring; virtual inspection</t>
  </si>
  <si>
    <t xml:space="preserve">Asset management; Bridges; Condition based maintenance; Damage detection; Data handling; Decision support systems; Internet of things; Public administration; Reinforced concrete; Advanced condition monitoring; Assets management; Bridge monitoring; Decision supports; Digital transformation; Main bridges; Predictive maintenance; Reinforced concrete bridge; Structural defect; Virtual inspection; Structural health monitoring</t>
  </si>
  <si>
    <t xml:space="preserve">15732479</t>
  </si>
  <si>
    <t xml:space="preserve">Cited by: 6; All Open Access, Green Open Access, Hybrid Gold Open Access</t>
  </si>
  <si>
    <t xml:space="preserve">10.1021/acsnano.4c02434</t>
  </si>
  <si>
    <t xml:space="preserve">A Paper-Based Multiplexed Serological Test to Monitor Immunity against SARS-COV‑2 Using Machine Learning</t>
  </si>
  <si>
    <t xml:space="preserve">Carlo, Dino Di and Ozcan, Aydogan and Eryilmaz, Merve and Goncharov, Artem and Han, Gyeo-Re and Joung, Hyou-Arm and Ballard, Zachary S. and Ghosh, Rajesh and Zhang, Yijie</t>
  </si>
  <si>
    <t xml:space="preserve">ACS Nano</t>
  </si>
  <si>
    <t xml:space="preserve">16819 – 16831</t>
  </si>
  <si>
    <t xml:space="preserve">The rapid spread of SARS-CoV-2 caused the COVID-19 pandemic and accelerated vaccine development to prevent the spread of the virus and control the disease. Given the sustained high infectivity and evolution of SARS-CoV-2, there is an ongoing interest in developing COVID-19 serology tests to monitor population-level immunity. To address this critical need, we designed a paper-based multiplexed vertical flow assay (xVFA) using five structural proteins of SARS-CoV-2, detecting IgG and IgM antibodies to monitor changes in COVID-19 immunity levels. Our platform not only tracked longitudinal immunity levels but also categorized COVID-19 immunity into three groups: protected, unprotected, and infected, based on the levels of IgG and IgM antibodies. We operated two xVFAs in parallel to detect IgG and IgM antibodies using a total of 40 μL of human serum sample in &lt;20 min per test. After the assay images of the paper-based sensor panel were captured using a mobile phone-based custom-designed optical reader and then processed by a neural network-based serodiagnostic algorithm. The serodiagnostic algorithm was trained with 120 measurements/tests and 30 serum samples from 7 randomly selected individuals and was blindly tested with 31 serum samples from 8 different individuals, collected before vaccination as well as after vaccination or infection, achieving an accuracy of 89.5%. The competitive performance of the xVFA, along with its portability, cost-effectiveness, and rapid operation, makes it a promising computational point-of-care (POC) serology test for monitoring COVID-19 immunity, aiding in timely decisions on the administration of booster vaccines and general public health policies to protect vulnerable populations. © 2024 The Authors. Published by American Chemical Society.</t>
  </si>
  <si>
    <t xml:space="preserve">https://www.scopus.com/inward/record.uri?eid=2-s2.0-85196734059&amp;doi=10.1021%2facsnano.4c02434&amp;partnerID=40&amp;md5=ebe528e0a5c3c658c1b0d3673e96cbd4</t>
  </si>
  <si>
    <t xml:space="preserve">COVID-19; machine learning; paper-based assays; serology; vertical flow assays</t>
  </si>
  <si>
    <t xml:space="preserve">Antibodies, Viral; COVID-19; COVID-19 Serological Testing; Humans; Immunoglobulin G; Immunoglobulin M; Machine Learning; Paper; SARS-CoV-2; Serologic Tests; Antibodies; Coronavirus; Cost effectiveness; Disease control; Immunology; Machine learning; Public administration; Vaccines; immunoglobulin G; immunoglobulin M; virus antibody; American Chemical Society; Immunity level; Machine-learning; Paper-based assay; Population levels; Serology; Serum samples; Vaccine development; Vertical flow assay; </t>
  </si>
  <si>
    <t xml:space="preserve">19360851</t>
  </si>
  <si>
    <t xml:space="preserve">10.1371/journal.pone.0305916</t>
  </si>
  <si>
    <t xml:space="preserve">Enhancing post-training evaluation of annual performance agreement training: A fusion of fsQCA and artificial neural network approach</t>
  </si>
  <si>
    <t xml:space="preserve">Islam, Md. Zohurul and Jilani, Munshi Muhammad Abdul Kader and Karim, Mohammad Rezaul</t>
  </si>
  <si>
    <t xml:space="preserve">This study aims to enhance the post-training evaluation of the annual performance agreement (APA) training organized by the Bangladesh Public Administration Training Centre (BPATC), the apex training institute for civil servants. Utilizing fuzzy-set qualitative comparative analysis (fsQCA) and artificial neural network (ANN) techniques within Kirkpatrick’s four-stage model framework, data were collected from a self-administered questionnaire survey of 71 in-service civil servants who participated in the APA training program. This study employs an asymmetric, non-linear model analyzed through a configurational approach and ANN to explore interrelationships among the four Kirkpatrick levels namely, reaction, learning, behavior, and results. Findings indicate that trainees were satisfied across all levels, identifying a non-linear relationship among these levels in post-training evaluation process. The research highlights that "learning skills" are most significant in the APA post-training evaluation, followed by behavior, results, and reaction. Theoretically, this research advances Kirkpatrick’s model and adds to the literature on public service post-training evaluation. Practically, it recommends prioritizing strategies that address cognitive barriers to enhance training effectiveness. This study’s innovative approach lies in its concurrent use of fsQCA and ANN methods to analyze the success or failure of APA-related trainees, offering alternative pathways to desired outcomes and contrasting traditional quantitative methods that provide a single solution. The findings have practical implications for public service training institutions and bureaucratic policymakers involved in capacity development, guiding the creation of more effective in-service training courses for public officials. The methodology and analysis can be applied in other contexts, allowing bureaucratic policymakers to replicate these findings in their learning institutes to identify unique configurations that lead to successful or unsuccessful training outcomes, adopt effective strategies, and avoid detrimental ones. © 2024 Islam et al. This is an open access article distributed under the terms of the Creative Commons Attribution License, which permits unrestricted use, distribution, and reproduction in any medium, provided the original author and source are credited.</t>
  </si>
  <si>
    <t xml:space="preserve">https://www.scopus.com/inward/record.uri?eid=2-s2.0-85196941192&amp;doi=10.1371%2fjournal.pone.0305916&amp;partnerID=40&amp;md5=03a1b411ef45eadb424d41b12bedd60f</t>
  </si>
  <si>
    <t xml:space="preserve">Adult; Bangladesh; Female; Humans; Learning; Male; Neural Networks, Computer; Surveys and Questionnaires; adult; article; artificial neural network; Bangladesh; civil servant; cognition; human; in service training; Islam; learning; male; open access publishing; questionnaire; statistical model; training; female</t>
  </si>
  <si>
    <t xml:space="preserve">Cited by: 1; All Open Access, Gold Open Access, Green Open Access</t>
  </si>
  <si>
    <t xml:space="preserve">10.1145/3617694.3623242</t>
  </si>
  <si>
    <t xml:space="preserve">Challenge Accepted? A Critique of the 2021 National Institute of Justice Recidivism Forecasting Challenge</t>
  </si>
  <si>
    <t xml:space="preserve">Jegede, Tobi and Gerchick, Marissa Kumar and Mathai, Amreeta S and Horowitz, Aaron</t>
  </si>
  <si>
    <t xml:space="preserve">ACM International Conference Proceeding Series</t>
  </si>
  <si>
    <t xml:space="preserve">In 2021, the National Institute of Justice-the research arm of the United States Department of Justice-released the "Recidivism Forecasting Challenge"("the Challenge") with the stated goals of "increas[ing] public safety and improv[ing] the fair administration of justice across the United States,"providing "critical information to community corrections departments...,"and ultimately "improv[ing]"the ability to forecast recidivism using person-and place-based variables"[68]. The Challenge was also designed, in part, to encourage "non-criminal justice forecasting researchers to compete against more 'traditional' criminal justice researchers"[68]. Challenge contestants had the opportunity to win part of the $723,000 in prize money for their submitted models. In this work, we highlight how the Challenge was underpinned by a techno-solutionist framing (emphasizing technical interventions without addressing underlying structural problems) [66] and plagued by serious ethical and methodological issues, including (1) the choice of training data and the selection of an outcome variable extracted from racially biased and inaccurate law enforcement data systems, (2) data leakage that may have seriously compromised the Challenge, (3) the choice of a faulty fairness metric, leading to the inability of submitted models to accurately surface any bias issues in the data selected for the Challenge, (4) the inclusion of candidate variables that created the potential for feedback loops, (5) a Challenge structure that arguably incentivized exploiting the metrics used to judge entrants, leading to the development of trivial solutions that could not realistically work in practice, and (6) the participation of Challenge contestants who demonstrated a lack of understanding of basic aspects of the U.S. criminal legal system's structure and functions. We analyze the Challenge and its shortcomings through the lens of participatory design, applying emerging principles for robust participatory design practices in artificial intelligence (AI) and machine learning (ML) development to evaluate the Challenge's structure and results. We argue that if the Challenge's designers had adhered to these principles, the Challenge would have looked dramatically different or would not have occurred at all. We highlight several urgent needs and potential paths forward for any future efforts of this nature, recognizing the real and significant harms of recidivism prediction tools and the need to center communities directly impacted by policing and incarceration when thinking about whether to develop risk assessment tools. © 2023 Owner/Author.</t>
  </si>
  <si>
    <t xml:space="preserve">https://www.scopus.com/inward/record.uri?eid=2-s2.0-85177869955&amp;doi=10.1145%2f3617694.3623242&amp;partnerID=40&amp;md5=44ef67c9b1f404a8a2dafd24f6a22706</t>
  </si>
  <si>
    <t xml:space="preserve">algorithmic design; criminal justice; crowdsourcing; participatory design; recidivism; risk assessment</t>
  </si>
  <si>
    <t xml:space="preserve">Artificial intelligence; Crime; Crowdsourcing; Forecasting; Public administration; Structural design; Algorithmic design; Criminal justice; National Institute of Justice; Participatory design; Place-based; Public safety; Recidivism; Risks assessments; Structural problems; United states department of justices; Risk assessment</t>
  </si>
  <si>
    <t xml:space="preserve">Cited by: 2; All Open Access, Bronze Open Access</t>
  </si>
  <si>
    <t xml:space="preserve">10.24818/amp/2024.43-05</t>
  </si>
  <si>
    <t xml:space="preserve">Organisational justice, organisational values and gender-based equity of leadership opportunities: a case study in a Brazilian public security organisation</t>
  </si>
  <si>
    <t xml:space="preserve">Sousa, Joselito Araújo and Coelho Junior, Francisco Antonio and Nascimento, Thiago Gomes and Vieira, Diego Mota</t>
  </si>
  <si>
    <t xml:space="preserve">85 – 104</t>
  </si>
  <si>
    <t xml:space="preserve">The work environment is a diverse place, where people interact daily to obtain results for organisations. Organisations have been providing gender-based equity actions to promote meritocracy. The situation worsens when criteria for ascension to leadership positions are discussed, most of the time intentionally occupied by men, violating the premise of impersonality. Diversity management and social inclusion have been intensively developed, generating engagement and psychological safety for the social actors involved. The main of this paper is to test two predictive models, in a Brazilian public security organisation, that include variables related to the perception of organisational justice, organisational values, and the perception of equality in professional advancement criteria. The sample was composed of 988 Brazilian police officers, chosen through stratified random sampling. The data were analysed using descriptive statistics and multiple linear regression. The results suggest that there is a strong and positive relationship between perceived organisational justice and perception of gender-based equity of opportunities. None of the organisational values predicted the two criteria variables. As limitations, the collected data were anonymous, a reason that did not allow the comparison between means due to some clustering variable. The equity suggested that organisational values need to be, in fact, operationalised in terms of formal practices that promote them. Limitations and suggestions were made. © 2024, Bucharest University of Economic Studies Publishing House. All rights reserved.</t>
  </si>
  <si>
    <t xml:space="preserve">https://www.scopus.com/inward/record.uri?eid=2-s2.0-85211350491&amp;doi=10.24818%2famp%2f2024.43-05&amp;partnerID=40&amp;md5=11de233ae8ce3fb6926859b77265d00e</t>
  </si>
  <si>
    <t xml:space="preserve">gender-based equity; gender-based leadership; public administration; public sector</t>
  </si>
  <si>
    <t xml:space="preserve">10.3390/w15081571</t>
  </si>
  <si>
    <t xml:space="preserve">A Robust Regime Shift Change Detection Algorithm for Water-Flow Dynamics</t>
  </si>
  <si>
    <t xml:space="preserve">Dastour, Hatef and Gupta, Anil and Achari, Gopal and Hassan, Quazi K.</t>
  </si>
  <si>
    <t xml:space="preserve">Water (Switzerland)</t>
  </si>
  <si>
    <t xml:space="preserve">Stream and river monitoring have an influential role in agriculture, the fishing industry, land surveillance, the oil and gas industry, etc. Recognizing sudden changes in the behavior of streamflow could also provide tremendous insight for decision-making and administration purposes. The primary purpose of this study is to offer a new robust Regime Shift Change Detection (RSCD) algorithm which can identify periods and regime changes without any assumptions regarding the length of these periods. A regime shift algorithm using two different refined method approaches is proposed in this article. The RSCD with Relative Difference (RSCD-RD) and RSCD with Growth Rate (RSCD-GR) are the two main specializations of this regime shift algorithm. We compared these two specializations on train and test datasets and commented on the advantages and each specialization. RSCD-GR and RSCD-RD were equally effective in detecting regime changes when thresholds were pinpointed for each station and season. However, RSCD-RD outperformed RSCD-GR when general thresholds were used for cold and warm months. A strength of RSCD-GR is the ability to investigate newly observed data separately, while RSCD-RD may require re-investigation of historical data in some cases. A regime change was detected in the monthly streamflow data of the Athabasca River at Athabasca (07BE001) in May 2007, while no such change was observed in the monthly streamflow data of the Athabasca River below Fort McMurray (07DA001). The discrepancy could be attributed to factors such as the clarity of the river water from Saskatchewan or the utilization of industrial water. Additional investigation might be required to determine the underlying causes. © 2023 by the authors.</t>
  </si>
  <si>
    <t xml:space="preserve">https://www.scopus.com/inward/record.uri?eid=2-s2.0-85156207980&amp;doi=10.3390%2fw15081571&amp;partnerID=40&amp;md5=8f8fc135c3e4722ac83b3e74ee8ea2e2</t>
  </si>
  <si>
    <t xml:space="preserve">data segmentation; machine learning; random forest regression; SARIMA; time series analysis</t>
  </si>
  <si>
    <t xml:space="preserve">Alberta; Athabasca River; Canada; Fort McMurray; Saskatchewan River; Change detection; Decision making; Forestry; Gas industry; Random forests; Rivers; Signal detection; Stream flow; Time series analysis; Change detection; Data segmentation; Machine-learning; Random forest regression; Random forests; Regime shift; SARIMA; Shift changes; Specialisation; Time-series analysis; algorithm; environmental monitoring; fishing industry; machine learning; public administration; river water; streamflow; ti</t>
  </si>
  <si>
    <t xml:space="preserve">20734441</t>
  </si>
  <si>
    <t xml:space="preserve">10.28991/ESJ-2023-07-06-08</t>
  </si>
  <si>
    <t xml:space="preserve">A Data Science Maturity Model Applied to Students' Modeling</t>
  </si>
  <si>
    <t xml:space="preserve">Cavique, L. and Pombinho, Paulo and Correia, Luís</t>
  </si>
  <si>
    <t xml:space="preserve">Emerging Science Journal</t>
  </si>
  <si>
    <t xml:space="preserve">1976 – 1989</t>
  </si>
  <si>
    <t xml:space="preserve">Maturity models define a series of levels, each representing an increased complexity in information systems. Data Science appears in the Business Intelligence (BI) and Business Analytics (BA) literature. This work applies the _IABE maturity model, which includes two additional levels: Data Engineering (DE) at the bottom and Business Experimentation (BE) at the top. This study uses the _IABE model for students' modeling in the ModEst project. For this purpose, the Public Administration organism is the Directorate-General for Statistics of Education and Science (DGEEC) of the Portuguese Education Ministry. DGEEC provided vast data on two million students per year in the Portuguese school system, from pre-scholar to doctoral programs. This work presents the comprehensible _IABE maturity model to extract new knowledge from the DGEEC dataset. The method applied is _IABE, where after the DE level, wh-questions are formulated and answered with the most appropriate techniques at each maturity level. This work's novelty is applying the maturity model _IABE to a unique dataset for the first time. Wh-questions are stated at the BI level using data summarization; at the BA level, predictive models are performed, and counterfactual approaches are presented at the BE level. © 2023 by the authors. Licensee ESJ, Italy.</t>
  </si>
  <si>
    <t xml:space="preserve">https://www.scopus.com/inward/record.uri?eid=2-s2.0-85181466732&amp;doi=10.28991%2fESJ-2023-07-06-08&amp;partnerID=40&amp;md5=5babcbd7dd0110c6ef2c87a44800ae14</t>
  </si>
  <si>
    <t xml:space="preserve">Business Analytics; Business Intelligence; Causality; Maturity Model; Students' Modeling; Wh-question</t>
  </si>
  <si>
    <t xml:space="preserve">26109182</t>
  </si>
  <si>
    <t xml:space="preserve">10.1111/psj.12576</t>
  </si>
  <si>
    <t xml:space="preserve">Interlocal learning mechanisms and policy diffusion: The case of new energy vehicles finance in Chinese cities</t>
  </si>
  <si>
    <t xml:space="preserve">Liu, Weixing and Ma, Liang and Wang, Xuan and Yi, Hongtao</t>
  </si>
  <si>
    <t xml:space="preserve">Policy Studies Journal</t>
  </si>
  <si>
    <t xml:space="preserve">49 – 68</t>
  </si>
  <si>
    <t xml:space="preserve">53</t>
  </si>
  <si>
    <t xml:space="preserve">Policy diffusion based on learning mechanisms has fascinated political science and public administration scholars for a long time. A robust and growing body of studies have identified the existence and importance of learning mechanisms in policy diffusion. However, there are still some gaps that need to be further improved. First, scholars identify the learning mechanism mainly based on indirect evidence, such as geographical proximity and successful innovation policies adopted by other jurisdictions, which lacking direct and systematic evidence. Second, little is known about how the hierarchical power structure affects the leap from learning behavior to policy adoption. This study provides direct evidence for the promoting effect of intergovernmental learning on policy diffusion by analyzing case of Chinese local financial subsidy policies for new energy vehicles. The empirical results reveal that policy learning in the form of site visits among local governments significantly promotes the policy diffusion, but superior government policy strategy attenuates the influence of interlocal learning on policy diffusion. Also, the initiators and themes of policy learning affect the learning–diffusion linkage, portraying the conditional effects and nuanced dynamics of interlocal policy learning in eliciting policy diffusion. © 2024 Policy Studies Organization.</t>
  </si>
  <si>
    <t xml:space="preserve">https://www.scopus.com/inward/record.uri?eid=2-s2.0-85209802322&amp;doi=10.1111%2fpsj.12576&amp;partnerID=40&amp;md5=0e5d3c4762861e0857f1e22245d9b6ed</t>
  </si>
  <si>
    <t xml:space="preserve">multi-level political system; new energy vehicle; policy diffusion; policy learning; site visit</t>
  </si>
  <si>
    <t xml:space="preserve">China; empirical analysis; local government; machine learning; policy analysis; political participation; public administration</t>
  </si>
  <si>
    <t xml:space="preserve">0190292X</t>
  </si>
  <si>
    <t xml:space="preserve">Cited by: 3; All Open Access, Bronze Open Access</t>
  </si>
  <si>
    <t xml:space="preserve">10.1016/j.jdec.2023.06.002</t>
  </si>
  <si>
    <t xml:space="preserve">Role of next generation access networks on COVID-19 propagation: Empirical assessment with a dynamic multinomial discrete choice model framework</t>
  </si>
  <si>
    <t xml:space="preserve">Ribeiro, Vitor Miguel</t>
  </si>
  <si>
    <t xml:space="preserve">Journal of Digital Economy</t>
  </si>
  <si>
    <t xml:space="preserve">97 – 118</t>
  </si>
  <si>
    <t xml:space="preserve">Through the application of discrete choice and machine learning models, the primary objective of this study is to assess the impact of NGA networks coverage on reducing the risk of contagion during the first wave of COVID-19 across 278 municipalities in mainland Portugal, while controlling for other domains under the tutelage of the local public administration. Benchmark estimations reveal that, while holding everything else constant, each spatial unit is 2.4 p.p. more likely to become a high-risk municipality with additional 10 ​000 cabled houses with NGA networks. In a multinomial discrete choice model setting, the technical novelty of this study lies in providing graphical visualization and economic interpretation of coefficients and average marginal effects as a function of the number of classes used to define the dependent variable, while ensuring the satisfaction of the IIA assumption. The positive and significant coefficients of NGA indicate that additional coverage of NGA networks increases the likelihood of municipalities becoming high-risk for increasing number of spatial units not belonging to the low-risk efficiency frontier. The significant, negative, and decreasing average marginal effects of NGA suggest that the ability to remain a low-risk municipality diminishes with increasing NGA networks coverage as the number of municipalities belonging to the low-risk efficiency frontier decreases. The analysis also confirms that the effect of NGA networks coverage on COVID-19 is statistically significant in the indirect channel. This impact persists due to the mediation of population density, which is directly influenced by NGA networks coverage. All these findings can be explained by the fact that benefits related to productive activities do not outweigh costs associated with leisure time. Hence, this research emphasizes the need for a normative discussion on the intended purpose of digital technologies built on top of NGA networks to ensure a level playing field in the post-pandemic era. © 2023 The Author</t>
  </si>
  <si>
    <t xml:space="preserve">https://www.scopus.com/inward/record.uri?eid=2-s2.0-85167427236&amp;doi=10.1016%2fj.jdec.2023.06.002&amp;partnerID=40&amp;md5=42f0693e4c85dd406f2aaf1f9ba88518</t>
  </si>
  <si>
    <t xml:space="preserve">COVID-19; Discrete choice analysis; Machine learning; Next generation access; Portugal</t>
  </si>
  <si>
    <t xml:space="preserve">27730670</t>
  </si>
  <si>
    <t xml:space="preserve">10.2478/geosc-2022-0005</t>
  </si>
  <si>
    <t xml:space="preserve">Socio-economic drivers of increasing number of slums in Chile</t>
  </si>
  <si>
    <t xml:space="preserve">Vergara-Perucich, Francisco</t>
  </si>
  <si>
    <t xml:space="preserve">GeoScape</t>
  </si>
  <si>
    <t xml:space="preserve">55 – 64</t>
  </si>
  <si>
    <t xml:space="preserve">Between 2017 and 2020 the number of households living in slums in Chile has increased by 73.52%, which has led the state to urgently develop housing solutions to reorient public policy in this area. This article contributes to this discussion through an exploratory statistical analysis to identify the socio-economic drivers that best help to explain the formation of slums in Chilean cities. The resulting predictive model is tested in Greater Santiago, the nation's capital, with good results, validating its usefulness for the design of housing policies. Among the results, low household income and the presence of international immigrants explain an increase in the probability of housing precariousness, while the presence of renters and heads of household with postgraduate degrees decreases this possibility. In addition to the specific scope for the Chilean case, the article shares a methodological strategy that can be replicated in other countries and cities to develop similar diagnoses. Highlights for public administration, management and planning: A predictive model is developed using census data to identify the areas of the city where vulnerability of housing measured by socioeconomic factors may reflect precariousness of housing. Areas of the city with high rate of international immigrants and/or low-income households tend to predict precariousness of housing. Areas of the city where households' heads have postgraduate degrees and/or are tenants tend to have less probability of developing precarious housing.  © 2022 Francisco Vergara-Perucich, published by Sciendo.</t>
  </si>
  <si>
    <t xml:space="preserve">https://www.scopus.com/inward/record.uri?eid=2-s2.0-85134479624&amp;doi=10.2478%2fgeosc-2022-0005&amp;partnerID=40&amp;md5=6c31612f34646386c4e1b65d4c8a9949</t>
  </si>
  <si>
    <t xml:space="preserve">Chile; Housing; LISA; Policy; Slums; Socioeconomic determinants</t>
  </si>
  <si>
    <t xml:space="preserve">18021115</t>
  </si>
  <si>
    <t xml:space="preserve">10.2478/amb-2023-0018</t>
  </si>
  <si>
    <t xml:space="preserve">Prevalence of Depression among Employees in the Public Administration, Private and Industrial Sectors</t>
  </si>
  <si>
    <t xml:space="preserve">Stancheva-Pargov, N. and Stoyanova, V.</t>
  </si>
  <si>
    <t xml:space="preserve">Acta Medica Bulgarica</t>
  </si>
  <si>
    <t xml:space="preserve">42 – 48</t>
  </si>
  <si>
    <t xml:space="preserve">50</t>
  </si>
  <si>
    <t xml:space="preserve">Background: Symptoms of depressive disorder have been found to be particularly common among employees in the private administration, public, and industrial sectors. Aims: This study aimed to assess the prevalence of depression among the specified groups of workers and to identify the main stressors that lead to symptoms of this condition. Materials and methods: A self-administrated questionnaire was completed by respondents comprised of three groups of workers in the Republic of North Macedonia - Skopje. The survey assessed the sociodemographic characteristics and mental health (Patient Health Questonnaire-9). Logistic regression models were used to estimate associations between depressive symptoms and demographics, working environment and lifestyle parameters. Results: The analysis of the total PHQ-9 score divided into two groups (≤ 10 and ≥ 10) indicated that 89% of the respondents had minimal/mild depression and 11% had moderate/severe depression. We have found a significant association between the group to which the respondent belongs and the degree of depression. Severe depression was significantly associated with work in public institutions. Conclusion: Screening for depression among workers is necessary because of its high prevalence and high rates of underdiagnosis in the workplace. Early diagnosis and appropriate interventions are recommended, including actions focused on the risk factors for depression at the workplace.  © 2023 N. Stancheva-Pargov et al., published by Sciendo.</t>
  </si>
  <si>
    <t xml:space="preserve">https://www.scopus.com/inward/record.uri?eid=2-s2.0-85159942043&amp;doi=10.2478%2famb-2023-0018&amp;partnerID=40&amp;md5=3aac9ecafe52c50be4799bb210e136ce</t>
  </si>
  <si>
    <t xml:space="preserve">depression; Patient Health Questionnaire; workers</t>
  </si>
  <si>
    <t xml:space="preserve">adult; alcohol consumption; Article; body mass; cross-sectional study; depression; early diagnosis; eating habit; employee; female; human; lifestyle; major clinical study; male; mass screening; mental health; Patient Health Questionnaire 9; physical activity; prevalence; questionnaire; risk factor; sensitivity and specificity; social support; underdiagnosis; work environment</t>
  </si>
  <si>
    <t xml:space="preserve">03241750</t>
  </si>
  <si>
    <t xml:space="preserve">10.1016/j.procs.2024.09.454</t>
  </si>
  <si>
    <t xml:space="preserve">Abstract Space Visualization for Regional Development</t>
  </si>
  <si>
    <t xml:space="preserve">Pawełoszek, Ilona and Stepniak, Cezary</t>
  </si>
  <si>
    <t xml:space="preserve">Procedia Computer Science</t>
  </si>
  <si>
    <t xml:space="preserve">4969 – 4978</t>
  </si>
  <si>
    <t xml:space="preserve">246</t>
  </si>
  <si>
    <t xml:space="preserve">This paper introduces Abstract Map Creator (AMC), a tool designed to visualize abstract spaces using heuristically defined dimensions to improve regional management. AMC aims to provide a dynamic and detailed representation of various projects, facilitating better resource allocation, monitoring, and strategic planning. The study outlines the development procedure for creating abstract maps and emphasizes the importance of integrating this tool with existing GIS technologies and ICT systems. Insights from discussions with public administration representatives highlight the need for a comprehensive, integrated tool that supports various levels of data access and ensures data security. The paper addresses potential challenges, such as the ongoing update process of interfacing systems. By visualizing both current and historical data, as well as projections, the proposed tool offers significant potential to enhance decision-making processes, transparency, and accountability in regional management. Future research directions include practical implementation, development of user-friendly software, and leveraging AI and machine learning to enhance tool functionality further. This study contributes to the broader discussion on the utility of visualizing abstract spaces for specific management purposes, emphasizing its potential to improve regional management practices significantly. © 2024 The Authors.</t>
  </si>
  <si>
    <t xml:space="preserve">https://www.scopus.com/inward/record.uri?eid=2-s2.0-85213404832&amp;doi=10.1016%2fj.procs.2024.09.454&amp;partnerID=40&amp;md5=c632daae48b0d1ce4250f41a339b8c9e</t>
  </si>
  <si>
    <t xml:space="preserve">abstract maps; abstract space; Regional development; visualization</t>
  </si>
  <si>
    <t xml:space="preserve">Abstract map; Abstract space; GIS technology; ICT systems; Integrated tools; Regional development; Regional management; Resources allocation; Space visualization; Technology system</t>
  </si>
  <si>
    <t xml:space="preserve">18770509</t>
  </si>
  <si>
    <t xml:space="preserve">10.2478/amns.2023.1.00061</t>
  </si>
  <si>
    <t xml:space="preserve">Research on the problems and reform strategies of government statistics based on big data technology</t>
  </si>
  <si>
    <t xml:space="preserve">Zhang, Xianwei and Zhang, Yueyan</t>
  </si>
  <si>
    <t xml:space="preserve">Applied Mathematics and Nonlinear Sciences</t>
  </si>
  <si>
    <t xml:space="preserve">In the past two years, with the development of big data technology and the revolutionary innovations it has caused within various industries, there has been a boom in the use of big data to transform and optimize government workflow within the field of public administration. In this paper, we build a theoretical framework through government statistics, focusing on the four elements of government statistics. The decision tree algorithm is used to analyze the indicators of the government statistical work problem, mainly from three aspects: grassroots statistical institutions, government revenue, and government forestry construction statistics. The accuracy of the decision tree algorithm is controlled between 83% and 91%, with a variation range value of 8%, which is more accurate than the other two algorithms. The decision tree algorithm helps improve the efficiency and quality of government statistics, thus contributing to the processing of statistical work problems and reform strategies. This study is important for deepening the reform of the Chinese government administration system, improving the construction of a service-oriented government, ensuring the quality of statistical information, and guiding the benign development of statistical work.  © 2023 Xianwei Zhang et al., published by Sciendo.</t>
  </si>
  <si>
    <t xml:space="preserve">https://www.scopus.com/inward/record.uri?eid=2-s2.0-85158092864&amp;doi=10.2478%2famns.2023.1.00061&amp;partnerID=40&amp;md5=7022b461eb895dcc444932f9aff425ff</t>
  </si>
  <si>
    <t xml:space="preserve">Big data technology; Decision tree algorithm; Government statistics; Information gain; Reform strategy</t>
  </si>
  <si>
    <t xml:space="preserve">Decision trees; Public administration; Statistics; Big data technology; Data technologies; Decision-tree algorithm; Government statistics; Information gain; Reform strategy; Statistic-based; Statistical works; Theoretical framework; Work-flows; Big data</t>
  </si>
  <si>
    <t xml:space="preserve">24448656</t>
  </si>
  <si>
    <t xml:space="preserve">10.21308/recp.62.02</t>
  </si>
  <si>
    <t xml:space="preserve">The assessment of administrative activity from judicial review: A comparison between territorial levels of the Administration; [La evaluación de la actividad administrativa desde la revisión judicial: Una comparación entre los niveles territoriales de la Administración]</t>
  </si>
  <si>
    <t xml:space="preserve">Haro, Alfonso Egea-De</t>
  </si>
  <si>
    <t xml:space="preserve">Revista Espanola de Ciencia Politica</t>
  </si>
  <si>
    <t xml:space="preserve">41 – 66</t>
  </si>
  <si>
    <t xml:space="preserve">The present study compares the performance of different territorial levels of the Spanish public administration based on a review of their activity by the courts of the contentious-administrative jurisdiction. The application of a logistic regression model to 2,363 judgments from the contentious- administrative courts during the period of February 2019 to February 2020 enables an analysis of the influence that factors related to both administrative organization and public management (territorial level of the administration, material sector, or express or presumed character of the challenged act) and the characteristics of the judicial review process itself (type of appellant, sentencing court) have on the judicial review of administrative activity. The results suggest a higher rate of challenge to administrative activity in the case of the General State Administration, although judicial review of administrative action occurs more frequently in acts adopted by local and regional level bodies. Behind these differences lies the greater frequency of presumed acts (administrative silence) at these levels and the complexity of the regulatory framework in matters relating to taxation, public contracting, and employment of personnel serving the Administration. These results justify the utility of empirical analysis based on judicial review processes to complement studies on the evaluation of the performance of public administrations and to identify those areas where the effectiveness of the public administration can be improved. © (2023). All Rights Reserved.</t>
  </si>
  <si>
    <t xml:space="preserve">https://www.scopus.com/inward/record.uri?eid=2-s2.0-85174143778&amp;doi=10.21308%2frecp.62.02&amp;partnerID=40&amp;md5=7856210fad96abb8a05c455070702494</t>
  </si>
  <si>
    <t xml:space="preserve">administrative silence; effectiveness; judicial review; regulatory complexity; territorial levels of public administration</t>
  </si>
  <si>
    <t xml:space="preserve">15756548</t>
  </si>
  <si>
    <t xml:space="preserve">10.5220/0012589300003693</t>
  </si>
  <si>
    <t xml:space="preserve">Large Language Models in Civic Education on the Supervision and Risk Assessment of Public Works</t>
  </si>
  <si>
    <t xml:space="preserve">Honório, Joaquim J.C.M. and Brito, Paulo C.O. and Moura, J. Antão B. and Andrade, Nazareno F.</t>
  </si>
  <si>
    <t xml:space="preserve">International Conference on Computer Supported Education, CSEDU - Proceedings</t>
  </si>
  <si>
    <t xml:space="preserve">27 – 38</t>
  </si>
  <si>
    <t xml:space="preserve">The Public Administration spends an estimated 13 trillion USD annually worldwide, of which approximately 20% is allocated to public works. Despite strict rules, unfinished works for legal reasons, including corruption, are not atypical, negatively impacting the region’s economy, culture, and society. Civic awareness about this problem may help reduce such losses. This study investigates the use of Large Language Models (LLM) and Retrieval-Augmented Generation (RAG) to support civic education on risks in public works. While LLMs interpret and create human language, RAGs combine text production with access to other external data, allowing contextualized responses. Here, we evaluate how these technologies can facilitate the population’s understanding of technical information about public works. To this end, we initially create and evaluate 4 Machine Learning models for risk prediction of public work failure, using data from real public works. We provide a failure estimate for each contracted work based on the most efficient model. These data and others related to government development and risk processes are accessed and presented to the user through a web support system. Tests with 35 participants indicate a significant improvement in citizens ability to understand complex aspects related to risks and contracts of public works. Copyright © 2024 by SCITEPRESS – Science and Technology Publications, Lda.</t>
  </si>
  <si>
    <t xml:space="preserve">https://www.scopus.com/inward/record.uri?eid=2-s2.0-85193980117&amp;doi=10.5220%2f0012589300003693&amp;partnerID=40&amp;md5=a384f4c4e005e31af3ecd370f6ea2f5d</t>
  </si>
  <si>
    <t xml:space="preserve">Civic Education; Large Language Models; Machine Learning; Public Works</t>
  </si>
  <si>
    <t xml:space="preserve">Computational linguistics; Public administration; Risk assessment; Atypicals; Civic education; Human language; Language model; Large language model; Machine learning models; Machine-learning; Risks assessments; Technical information; Unfinished work; Machine learning</t>
  </si>
  <si>
    <t xml:space="preserve">21845026</t>
  </si>
  <si>
    <t xml:space="preserve">10.12688/f1000research.156920.1</t>
  </si>
  <si>
    <t xml:space="preserve">Justice-centered best practices for accessibility to public buildings in a tier II city: Insights from a Delphi expert consensus</t>
  </si>
  <si>
    <t xml:space="preserve">Mohapatra, Sidhiprada and Maiya, G Arun and U Nayak, Ullas and Sheelvant, Rashmi and Vennila, J. and Watson, Joanne and Nandineni, Rama Devi</t>
  </si>
  <si>
    <t xml:space="preserve">F1000Research</t>
  </si>
  <si>
    <t xml:space="preserve">Background: Despite beneficial progress in policies, awareness and advocacy, accessibility gaps exist in public buildings in India. Challenges achieving full inclusivity still exist, due to a lack of clear guidance for implementing accessible solutions. Retrofitting older buildings, particularly in developing tier II cities is a major challenge. The authors of this paper aimed to address this issue using a four-round Delphi method to generate a Justice-Centered Best Practices (JCBPs) for accessibility provisions for individuals with mobility disabilities. Methods: Conducted in Udupi, the study involved experts including administrators, policy implementers, auditors, advocates, healthcare professionals, individuals with disabilities and their caregivers. In the first round, a 117-item list was generated through triangulation of three methods. In subsequent rounds, experts rated each item using a 5-point Likert scale on feasibility, affordability and priority. Responses were considered valid if the agreement reached ≥80% on the total score. The prioritised list of JCBPs was finalised at a consensus meeting. Results: Out of forty-eight experts who began the study, 16 participated in the final meeting. The Wilcoxon signed rank test (p value&gt;0.05) of expert ranking indicated that the scoring of items remained consistent between the two rounds. A machine learning decision tree analysis identified items securing ≥ 80% agreement as the most reliable decision with an accuracy=71.43%. The McNemar’s Test p value=0.79 confirmed consistency of expert scoring on the items with high agreement rates. Conclusion: Finally, 33 built and non-built environment items scored highest rank. Stakeholder engagement, use of low-cost technology solutions, coordination between public administrations, funding, good governance practice, awareness, and advocacy were few of the solutions that can help ensure accessibility is in place for individuals with mobility disabilities. The study methodology and findings create a robust foundation for evidence-based JCBPs for accessibility provisions for individuals with mobility disabilities. Copyright: © 2024 Mohapatra S et al.</t>
  </si>
  <si>
    <t xml:space="preserve">https://www.scopus.com/inward/record.uri?eid=2-s2.0-85217461315&amp;doi=10.12688%2ff1000research.156920.1&amp;partnerID=40&amp;md5=1c6c45dbdccf004aca10b26a119f813e</t>
  </si>
  <si>
    <t xml:space="preserve">administration; decision tree; expert; inclusion; machine learning; municipality; public spaces</t>
  </si>
  <si>
    <t xml:space="preserve">Architectural Accessibility; Cities; Consensus; Delphi Technique; Humans; India; Persons with Disabilities; Social Justice; adult; architect; Article; awareness; best practice; building; built environment; caregiver; clinical article; consensus; decision tree; Delphi study; education; evidence based practice; female; funding; health care; health care personnel; human; justice; Likert scale; machine learning; male; patient advocacy; physiotherapist; questionnaire; reliability; stakeholder engagem</t>
  </si>
  <si>
    <t xml:space="preserve">20461402</t>
  </si>
  <si>
    <t xml:space="preserve">10.15587/1729-4061.2023.274257</t>
  </si>
  <si>
    <t xml:space="preserve">DEVELOPMENT OF INFORMATION AND ANALYTICAL PROCUREMENT METHODOLOGY OF PUBLIC ADMINISTRATION IN THE SPHERE OF PROVIDING CIVIL CONTROL OVER THE SECTOR OF SECURITY AND DEFENSE OF UKRAINE</t>
  </si>
  <si>
    <t xml:space="preserve">Salnikova, Olha and Marutian, Rena and Vereschak, Oleksandr</t>
  </si>
  <si>
    <t xml:space="preserve">Eastern-European Journal of Enterprise Technologies</t>
  </si>
  <si>
    <t xml:space="preserve">57 – 65</t>
  </si>
  <si>
    <t xml:space="preserve">The problem that is solved in the research is to increase the efficiency of decision making in management tasks while ensuring the given reliability, regardless of the hierarchy of the system. The object of the research is the decision making support system in the field of democratic civilian control over the security and defense sector (FDCCSDS). The subject of research is the decision making process in management tasks using fuzzy cognitive maps and evolving artificial neural networks. The hypothesis of the research is to increase the number of sources of information about the components of the FDCCSDS, with restrictions on the efficiency and reliability of decision making. The research proposed a method for evaluating the information and analytical provision of public administration in FDCCSDS. It was established that the proposed method has a higher efficiency compared to the known ones by an average of 40 %, compared to the methods used to evaluate the effectiveness of strategic management decisions. The specified method will make it possible to assess the state of information and analytical provision of public administration in the FDCCSDS and to determine effective measures to improve efficiency. The method will allow to analyze possible options for the development of FDCCSDS in each phase of development and moments in time when it is necessary to carry out structural changes that ensure the transition to the next phase. At the same time, subjective factors of choice are taken into account while searching for solutions, which are formalized in the form of weighting coefficients for the components of the integral criterion of efficiency. The specified method allows to increase the speed of assessment of the state of information and analytical support of the FDCCSDS, to reduce the use of computing resources of and decision making support systems, to form measures aimed at increasing the efficiency of information and analytical support © 2023, Authors. This is an open access article under the Creative Commons CC BY license</t>
  </si>
  <si>
    <t xml:space="preserve">https://www.scopus.com/inward/record.uri?eid=2-s2.0-85151919646&amp;doi=10.15587%2f1729-4061.2023.274257&amp;partnerID=40&amp;md5=178d043db0d0544c243191c25316d00c</t>
  </si>
  <si>
    <t xml:space="preserve">civilian control over the security and defense sector of Ukraine; vague cognitive models</t>
  </si>
  <si>
    <t xml:space="preserve">17293774</t>
  </si>
  <si>
    <t xml:space="preserve">Digital Competencies and their Impact on Public Servants' Productivity in Peru</t>
  </si>
  <si>
    <t xml:space="preserve">Medina-Esquivel, Wilfredo-Alexander and Cernaqué-Miranda, Ofelia-Carol and Prudenci-Cuela, Fausto-Enrique</t>
  </si>
  <si>
    <t xml:space="preserve">In an increasingly digitized environment, with a heavy reliance on Information and Communication Technologies (ICT), the significance of digital competencies (DC) in the public sector is undeniably crucial. This study focuses on assessing the impact of DC on the productivity of public servants in a governmental entity in Peru during 2022. Utilizing logistic regression analysis on a sample of 134 participants, and asserting a 99% confidence level with a 3.8% margin of error, it is concluded that DC accounts for a significant proportion (24.9%) of productivity variability. The analysis identifies a deficiency in DC among older public servants, following an examination of skills in information, communication, creation, digital security, and digital empathy. While communication sk ills are prominent, creative abilities emerge as the most vulnerable aspect. This study advocates for the implementation of a training program aimed at enhancing DC, with a particular emphasis on creative skills, and adopting a tailored approach for digital natives and immigrants. The training plan should be underpinned by the proposed concept of DC within a directed acyclic diagram, illustrating the integration and interrelation of the five key digital skills-information, communication, creation, digital security, and digital empathy-thereby enhancing productivity through increased effectiveness and efficiency. © 2024, El Profesional de la Informacion. All rights reserved.</t>
  </si>
  <si>
    <t xml:space="preserve">https://www.scopus.com/inward/record.uri?eid=2-s2.0-85194375028&amp;doi=10.3145%2fepi.2024.0006&amp;partnerID=40&amp;md5=28fcf8705c85dda0fd8a4412ae9b8e0b</t>
  </si>
  <si>
    <t xml:space="preserve">Creation Skills; Digital Competencies; Digital Empathy; Digital Gap; Digital Immigrants; Digital Literacy; Digital Natives; Digital Security; Digital Skills; Digital Training; Labor Productivity; Public Administration; Public Sector; Public Servers; Technology</t>
  </si>
  <si>
    <t xml:space="preserve">10.28945/5025</t>
  </si>
  <si>
    <t xml:space="preserve">A SYSTEMATIC LITERATURE REVIEW OF BUSINESS INTELLIGENCE FRAMEWORK FOR TOURISM ORGANIZATIONS: FUNCTIONS AND ISSUES</t>
  </si>
  <si>
    <t xml:space="preserve">Ibrahim, Niko and Handayani, Putu Wuri</t>
  </si>
  <si>
    <t xml:space="preserve">523 – 541</t>
  </si>
  <si>
    <t xml:space="preserve">Aim/Purpose The main goal of this systematic literature review was to look for studies that provide information relevant to business intelligence’s (BI) framework development and implementation in the tourism sector. This paper tries to classify the tourism sectors where BI is implemented, group various BI functionalities, and identify common problems encountered by previous research. Background There has been an increased need for BI implementation to support decision-making in the tourism sector. Tourism stakeholders such as management of destination, accommodation, transportation, and public administration need a guideline to understand functional requirements before implementation. This paper addresses the problem by comprehensively reviewing the functionalities and issues that need to be considered based on previous business intelligence framework development and implementation in tourism sectors. Methodology We have conducted a systematic literature review using the Preferred Reporting Items for Systematic Reviews and Guidelines for Meta-Analysis (PRISMA) method. The search is conducted using online academic database platforms, resulting in 543 initial articles published from 2002 to 2022. Contribution The paper could be of interest to relevant stakeholders in the tourism industry because it provides an overview of the capabilities and limitations of business intelligence for tourism. To our knowledge, this is the first study to identify and classify the BI functionalities needed for tourism sectors and implementation issues related to organizations, people, and technologies that need to be considered. Findings BI functionalities identified in this study include basic functions such as data analysis, reports, dashboards, data visualization, performance metrics, and key performance indicator, and advanced functions such as predictive analytics, trend indicators, strategic planning tools, profitability analysis, benchmarking, budgeting, and forecasting. When implementing BI, the issues that need to be considered include organizational, people and process, and technological issues. Recommendations As data is a major issue in BI implementation, tourism stakeholders, especially for Practitioners in developing countries, may need to build a tourism data center or centralized coordination regulated by the government. They can implement basic functions first before implementing more advanced features later. Recommendations We recommend further studying the BI implementation barriers by employing a for Researchers perspective of an adoption framework such as the technology, organization, and environment (TOE) framework. Impact on Society This research has a potential impact on improving the tourism industry’s performance by providing insight to stakeholders about what is needed to help them make more accurate decisions using business intelligence. Future Research Future research may involve collaboration between practitioners and academics in developing various BI architectures specific to each tourism industry, such as destination management, hospitality, or transportation. © 2022 Informing Science Institute. All rights reserved.</t>
  </si>
  <si>
    <t xml:space="preserve">https://www.scopus.com/inward/record.uri?eid=2-s2.0-85148325412&amp;doi=10.28945%2f5025&amp;partnerID=40&amp;md5=b172af4f5cee6f946b97e151f90c5c34</t>
  </si>
  <si>
    <t xml:space="preserve">business intelligence; framework; functionalities; literature review; tourism</t>
  </si>
  <si>
    <t xml:space="preserve">Behavioral research; Benchmarking; Budget control; Data visualization; Developing countries; Public administration; Basic functions; Business-intelligence; Decisions makings; Framework; Framework development; Functionality; Literature reviews; Systematic literature review; Tourism industry; Tourism sectors; Decision making</t>
  </si>
  <si>
    <t xml:space="preserve">10.22550/REP80-1-2022-09</t>
  </si>
  <si>
    <t xml:space="preserve">An economic evaluation of educational interventions in the LOMLOE*: Proposals for improvement with Artificial Intelligence; [Evaluación económica de intervenciones educativas en la LOMLOE: Propuestas de mejora con Inteligencia Artificial]</t>
  </si>
  <si>
    <t xml:space="preserve">Ballestar, María Teresa and Sainz, Jorge and Sanz, Ismael</t>
  </si>
  <si>
    <t xml:space="preserve">Revista Espanola de Pedagogia</t>
  </si>
  <si>
    <t xml:space="preserve">133 – 154</t>
  </si>
  <si>
    <t xml:space="preserve">This research aims to demonstrate the need for an economic evaluation of the Organic Law that modifies the Organic Law of Education (LOMLOE), especially after the investment of EU Next Generation funds that open new opportunities that were lacking in the initial drafting of the law. The challenge for Public Administrations is to use this addi-tional investment efficiently. Our analysis shows that artificial intelligence models can predict whether educational support programmes will help increase the like-lihood that students who lag behind will pass the 4th grade of ESO (Compulsory Secondary Education). In this way, we can calculate the social return of one of these programmes and contribute to their ex-ante design to achieve higher success rates for students. To complement the models already used by Public Administrations, we use robust Machine Learning (ML) models such as CHAID decision trees and artificial neural networks to analyse the characteristics of the groups of students and the interven-tion they have been part of. The conclusions allow us to improve educational reinforce-ment programmes in the coming years to support students with lower chances of ac-ademic success. © 2022, Universidad Internacional de la Rioja. All rights reserved.</t>
  </si>
  <si>
    <t xml:space="preserve">https://www.scopus.com/inward/record.uri?eid=2-s2.0-85124830089&amp;doi=10.22550%2fREP80-1-2022-09&amp;partnerID=40&amp;md5=2397878584780130c1f693e828fe6230</t>
  </si>
  <si>
    <t xml:space="preserve">Educational efficiency; LOMLOE; Machine Learning; Public policy analysis</t>
  </si>
  <si>
    <t xml:space="preserve">00349461</t>
  </si>
  <si>
    <t xml:space="preserve">10.1016/j.techsoc.2022.101926</t>
  </si>
  <si>
    <t xml:space="preserve">Sustainable AI: An integrated model to guide public sector decision-making</t>
  </si>
  <si>
    <t xml:space="preserve">Wilson, Christopher and van der Velden, Maja</t>
  </si>
  <si>
    <t xml:space="preserve">Technology in Society</t>
  </si>
  <si>
    <t xml:space="preserve">Ethics, explainability, responsibility, and accountability are important concepts for questioning the societal impacts of artificial intelligence and machine learning (AI), but are insufficient to guide the public sector in regulating and implementing AI. Recent frameworks for AI governance help to operationalize these by identifying the processes and layers of governance in which they must be considered, but do not provide public sector workers with guidance on how they should be pursued or understood. This analysis explores how the concept of sustainable AI can help to fill this gap. It does so by reviewing how the concept has been used by the research community and aligning research on sustainable development with research on public sector AI. Doing so identifies the utility of boundary conditions that have been asserted for social sustainability according to the Framework for Strategic Sustainable Development, and which are here integrated with prominent concepts from the discourse on AI and society. This results in a conceptual model that integrates five boundary conditions to assist public sector decision-making about how to govern AI: Diversity, Capacity for learning, Capacity for self-organization Common meaning, and Trust. These are presented together with practical approaches for their presentation, and guiding questions to aid public sector workers in making the decisions that are required by other operational frameworks for ethical AI. © 2022</t>
  </si>
  <si>
    <t xml:space="preserve">https://www.scopus.com/inward/record.uri?eid=2-s2.0-85124430028&amp;doi=10.1016%2fj.techsoc.2022.101926&amp;partnerID=40&amp;md5=9405c8c44bc2d8a172cd9aa7d1520e91</t>
  </si>
  <si>
    <t xml:space="preserve">AI governance; Artificial intelligence; Public administration; Social sustainability; Sustainability</t>
  </si>
  <si>
    <t xml:space="preserve">Artificial intelligence; Boundary conditions; Decision making; Ethical technology; Learning systems; Planning; Public administration; AI governance; Conceptual model; Decisions makings; Integrated modeling; Learning capacity; Public sector; Research communities; Social sustainability; Societal impacts; Workers'; artificial intelligence; boundary condition; decision making; ethics; machine learning; public administration; public sector; sustainability; sustainable development; Sustainable develop</t>
  </si>
  <si>
    <t xml:space="preserve">0160791X</t>
  </si>
  <si>
    <t xml:space="preserve">Cited by: 75; All Open Access, Green Open Access, Hybrid Gold Open Access</t>
  </si>
  <si>
    <t xml:space="preserve">10.35551/PFQ_2021_S_1_2</t>
  </si>
  <si>
    <t xml:space="preserve">Artificial intelligence in public administration - Supporting administrative decisions</t>
  </si>
  <si>
    <t xml:space="preserve">Fejes, Erzsébet and Futó, Iván</t>
  </si>
  <si>
    <t xml:space="preserve">Public Finance Quarterly</t>
  </si>
  <si>
    <t xml:space="preserve">23 – 51</t>
  </si>
  <si>
    <t xml:space="preserve">66</t>
  </si>
  <si>
    <t xml:space="preserve">Artificial intelligence (AI) is an increasingly popular concept, although it is often used only as a marketing tool to label activities that are very far from AI. The purpose of this article is to show what artificial intelligence (AI) tools - expert systems - can actually be used for administrative decision in public administration. The end of the administrative decision must be justified in detail according to the legal regulations. Expert systems do this. The other large group of AI tools, solutions based on machine learning, act as black boxes, mapping input data to output data, so the reason for the solution is unknown. Therefore, these tools are not suitable for direct, administrative decision, but can support office work with expert systems. In this article, we present the operation of expert systems through examples. © 2021 Brepols Publishers. All rights reserved.</t>
  </si>
  <si>
    <t xml:space="preserve">https://www.scopus.com/inward/record.uri?eid=2-s2.0-85107314061&amp;doi=10.35551%2fPFQ_2021_S_1_2&amp;partnerID=40&amp;md5=d6bf47441f779a4b66f729f1c0c297cd</t>
  </si>
  <si>
    <t xml:space="preserve">Administrative decision; Artificial intelligence; Expert system; Machine learning; Public administration</t>
  </si>
  <si>
    <t xml:space="preserve">0031496X</t>
  </si>
  <si>
    <t xml:space="preserve">Cited by: 2; All Open Access, Bronze Open Access, Green Open Access</t>
  </si>
  <si>
    <t xml:space="preserve">10.3916/C71-2022-05</t>
  </si>
  <si>
    <t xml:space="preserve">When negativity is the fuel. Bots and Political Polarization in the COVID-19 debate; [Cuando la negatividad es el combustible. Bots y polarización política en el debate sobre el COVID-19]</t>
  </si>
  <si>
    <t xml:space="preserve">Robles, José-Manuel and Guevara, Juan-Antonio and Casas-Mas, Belén and Gömez, Daniel</t>
  </si>
  <si>
    <t xml:space="preserve">Comunicar</t>
  </si>
  <si>
    <t xml:space="preserve">1 – 12</t>
  </si>
  <si>
    <t xml:space="preserve">30</t>
  </si>
  <si>
    <t xml:space="preserve">The contexts of social and political polarization are generating new forms of communication that affect the digital public sphere. In these environments, different social and political actors contribute to extreme their positions, using bots to create spaces for social distancing where hate speech and incivility have a place, a phenomenon that worries scientists and experts. The main objective of this research is to analyze the role that these automated agents played in the debate on social networks about the Spanish Government's management of the global COVID-19 pandemic. For this, “Social Big Data Analysis” techniques were applied: “machine learning algorithms to know the positioning of users; bot detection algorithms; “topic modeling” techniques to learn about the topics of the debate on the web, and sentiment analysis. We used a database comprised of Twitter messages published during the confinement, as a result of the Spanish state of alarm. The main conclusion is that the bots could have served to design a political propaganda campaign initiated by traditional actors with the aim of increasing tension in an environment of social emergency. It is argued that, although these agents are not the only actors that increase polarization, they do contribute to deepening the debate on certain key issues, increasing negativity. © 2022 COMUNICAR. All Rights Reserved.</t>
  </si>
  <si>
    <t xml:space="preserve">https://www.scopus.com/inward/record.uri?eid=2-s2.0-85126340556&amp;doi=10.3916%2fC71-2022-05&amp;partnerID=40&amp;md5=d3f232e201feb946b248f6925258fafc</t>
  </si>
  <si>
    <t xml:space="preserve">análisis de redes sociales; bots políticos; COVID-19; COVID-19; digital propaganda; opinión pública; polarización política; political bots; political polarization; propaganda digital; public opinion; social networks analysis</t>
  </si>
  <si>
    <t xml:space="preserve">11343478</t>
  </si>
  <si>
    <t xml:space="preserve">Cited by: 24; All Open Access, Gold Open Access, Green Open Access</t>
  </si>
  <si>
    <t xml:space="preserve">10.1109/JSTSP.2021.3138632</t>
  </si>
  <si>
    <t xml:space="preserve">milliTRACE-IR: Contact Tracing and Temperature Screening via mmWave and Infrared Sensing</t>
  </si>
  <si>
    <t xml:space="preserve">Canil, Marco and Pegoraro, Jacopo and Rossi, Michele</t>
  </si>
  <si>
    <t xml:space="preserve">IEEE Journal on Selected Topics in Signal Processing</t>
  </si>
  <si>
    <t xml:space="preserve">208 – 223</t>
  </si>
  <si>
    <t xml:space="preserve">Social distancing and temperature screening have been widely employed to counteract the COVID-19 pandemic, sparking great interest from academia, industry and public administrations worldwide. While most solutions have dealt with these aspects separately, their combination would greatly benefit the continuous monitoring of public spaces and help trigger effective countermeasures. This work presents milliTRACE-IR, a joint mmWave radar and infrared imaging sensing system performing unobtrusive and privacy preserving human body temperature screening and contact tracing in indoor spaces. milliTRACE-IR combines, via a robust sensor fusion approach, mmWave radars and infrared thermal cameras. It achieves fully automated measurement of distancing and body temperature, by jointly tracking the subjects's faces in the thermal camera image plane and the human motion in the radar reference system. Moreover, milliTRACE-IR performs contact tracing: a person with high body temperature is reliably detected by the thermal camera sensor and subsequently traced across a large indoor area in a non-invasive way by the radars. When entering a new room, a subject is re-identified among several other individuals by computing gait-related features from the radar reflections through a deep neural network and using a weighted extreme learning machine as the final re-identification tool. Experimental results, obtained from a real implementation of milliTRACE-IR, demonstrate decimeter-level accuracy in distance/trajectory estimation, inter-personal distance estimation (effective for subjects getting as close as 0.2 m), and accurate temperature monitoring (max. errors of 0.5 °C). Furthermore, milliTRACE-IR provides contact tracing through highly accurate (95%) person re-identification, in less than 20 seconds.  © 2007-2012 IEEE.</t>
  </si>
  <si>
    <t xml:space="preserve">https://www.scopus.com/inward/record.uri?eid=2-s2.0-85122309109&amp;doi=10.1109%2fJSTSP.2021.3138632&amp;partnerID=40&amp;md5=76d056f6fd3bd66e21832c9b8ce70bbf</t>
  </si>
  <si>
    <t xml:space="preserve">Extreme learning machines; indoor human sensing; mmWave radars; person re-identification; temperature screening; thermal camera</t>
  </si>
  <si>
    <t xml:space="preserve">Cameras; Data privacy; Deep neural networks; Knowledge acquisition; Millimeter waves; Radar imaging; Radar measurement; Target tracking; Temperature measurement; Temperature sensors; Thermography (imaging); Tracking radar; Body temperature; Contact tracing; Human sensing; Indoor human sensing; Mm waves; Mmwave radar; Person re identifications; Privacy; Temperature screening; Thermal camera; Infrared devices</t>
  </si>
  <si>
    <t xml:space="preserve">19324553</t>
  </si>
  <si>
    <t xml:space="preserve">Cited by: 15; All Open Access, Green Open Access</t>
  </si>
  <si>
    <t xml:space="preserve">10.1016/j.procs.2021.01.057</t>
  </si>
  <si>
    <t xml:space="preserve">Public Opinion of Transportation integrated (Jak Lingko), in DKI Jakarta, Indonesia</t>
  </si>
  <si>
    <t xml:space="preserve">Rachman, Fajar Fathur and Nooraeni, Rani and Yuliana, Lia</t>
  </si>
  <si>
    <t xml:space="preserve">696 – 703</t>
  </si>
  <si>
    <t xml:space="preserve">The Government of DKI Jakarta published transportation integrated program named Jak Lingko to improve public transportation system in Jakarta. This program covers several types of mass transportation in Jakarta such as Mass Rapid Transit (MRT), Light Rail Transit (LRT), Electric Train (KRL Commuter Line), and Bus Transjakarta (TJ). In hope, the people will be interested to switch their modes of transportation to using public transportation considering the congestion and air pollution in Jakarta which is horrible. By utilizing data from twitter, this study tries to analyze public opinion on public transportation by classifying theirs opinions into positive &amp; negative. Furthermore, topic modeling activites will be conducted using the Latent Dirichlet Allocation (LDA) method to find out topics that are often discussed publicly for each public transportation. It was found that the KRL is the only type of public transportation with the number of negative responses exceeding the number of positive responses. It was found that in the MRT &amp; LRT, the community tended to mention words that had positive sentiments, whereas in KRL &amp; TJ people tended to mention words that had negative sentiments. In the grouping of public opinion, the LDA model produced a topic of public discussion on public transportation that was different for each type of public transportation. The model can also capture public communication with the official account administration of public transportation. Prediction models obtained the lowest error with a Mean Average Percentage Error of 8.79%. By adding the public sentiment variable, it can improve the accuracy of the prediction model, but the tweets sentiment variable has no direct relationship to the variable number of public transportation users. © 2021 Elsevier B.V.. All rights reserved.</t>
  </si>
  <si>
    <t xml:space="preserve">https://www.scopus.com/inward/record.uri?eid=2-s2.0-85101770231&amp;doi=10.1016%2fj.procs.2021.01.057&amp;partnerID=40&amp;md5=275fca3a41f74b0556af018a070aa717</t>
  </si>
  <si>
    <t xml:space="preserve">LDA; Public Transportation; Sentiment Analysis; Text Mining; Tweet</t>
  </si>
  <si>
    <t xml:space="preserve">Electric lines; Intelligent computing; Light rail transit; Predictive analytics; Public administration; Rapid transit; Social aspects; Statistics; Integrated programs; Latent dirichlet allocations; Light rail transit (LRT); Negative sentiments; Public communications; Public transportation; Public transportation systems; Public transportation users; Mass transportation</t>
  </si>
  <si>
    <t xml:space="preserve">Cited by: 18; All Open Access, Gold Open Access</t>
  </si>
  <si>
    <t xml:space="preserve">10.1145/3630106.3659020</t>
  </si>
  <si>
    <t xml:space="preserve">From the Fair Distribution of Predictions to the Fair Distribution of Social Goods: Evaluating the Impact of Fair Machine Learning on Long-Term Unemployment</t>
  </si>
  <si>
    <t xml:space="preserve">Zezulka, Sebastian and Genin, Konstantin</t>
  </si>
  <si>
    <t xml:space="preserve">2024 ACM Conference on Fairness, Accountability, and Transparency, FAccT 2024</t>
  </si>
  <si>
    <t xml:space="preserve">1984 – 2006</t>
  </si>
  <si>
    <t xml:space="preserve">Deploying an algorithmically informed policy is a significant intervention in society. Prominent methods for algorithmic fairness focus on the distribution of predictions at the time of training, rather than the distribution of social goods that arises after deploying the algorithm in a specific social context. However, requiring a 'fair' distribution of predictions may undermine efforts at establishing a fair distribution of social goods. First, we argue that addressing this problem requires a notion of prospective fairness that anticipates the change in the distribution of social goods after deployment. Second, we provide formal conditions under which this change is identified from pre-deployment data. That requires accounting for different kinds of performative effects. Here, we focus on the way predictions change policy decisions and, consequently, the causally downstream distribution of social goods. Throughout, we are guided by an application from public administration: the use of algorithms to predict who among the recently unemployed will remain unemployed in the long term and to target them with labor market programs. Third, using administrative data from the Swiss public employment service, we simulate how such algorithmically informed policies would affect gender inequalities in long-term unemployment. When risk predictions are required to be 'fair' according to statistical parity and equality of opportunity, targeting decisions are less effective, undermining efforts to both lower overall levels of long-term unemployment and to close the gender gap in long-term unemployment.  © 2024 Owner/Author.</t>
  </si>
  <si>
    <t xml:space="preserve">https://www.scopus.com/inward/record.uri?eid=2-s2.0-85196632644&amp;doi=10.1145%2f3630106.3659020&amp;partnerID=40&amp;md5=741157be34400de6905f260661c55872</t>
  </si>
  <si>
    <t xml:space="preserve">Active Labor Market Programs; Algorithmic Fairness; Heterogeneous Treatment Effects; Inequality; Performativity</t>
  </si>
  <si>
    <t xml:space="preserve">Application programs; Commerce; Employment; Machine learning; Public administration; Active labor market program; Algorithmic fairness; Algorithmics; Fair distribution; Heterogeneous treatment effect; Inequality; Labour market; Machine-learning; Performativity; Treatment effects; Forecasting</t>
  </si>
  <si>
    <t xml:space="preserve">Cited by: 7; All Open Access, Green Open Access, Hybrid Gold Open Access</t>
  </si>
  <si>
    <t xml:space="preserve">10.1093/ojls/gqae027</t>
  </si>
  <si>
    <t xml:space="preserve">The Impoverished Publicness of Algorithmic Decision Making</t>
  </si>
  <si>
    <t xml:space="preserve">Frost, Neli</t>
  </si>
  <si>
    <t xml:space="preserve">Oxford Journal of Legal Studies</t>
  </si>
  <si>
    <t xml:space="preserve">780 – 807</t>
  </si>
  <si>
    <t xml:space="preserve">The increasing use of machine learning (ML) in public administration requires that we think carefully about the political and legal constraints imposed on public decision making. These developments confront us with the following interrelated questions: can algorithmic public decisions be truly 'public'? And, to what extent does the use of ML models compromise the 'publicness' of such decisions? This article is part of a broader inquiry into the myriad ways in which digital and AI technologies transform the fabric of our democratic existence by mutating the 'public'. Focusing on the site of public administration, the article develops a conception of publicness that is grounded in a view of public administrations as communities of practice. These communities operate through dialogical, critical and synergetic interactions that allow them to track - as faithfully as possible - the public's heterogeneous view of its interests, and reify these interests in decision making. Building on this theorisation, the article suggests that the use of ML models in public decision making inevitably generates an impoverished publicness, and thus undermines the potential of public administrations to operate as a locus of democratic construction. The article thus advocates for a reconsideration of the ways in which administrative law problematises and addresses the harms of algorithmic decision making. © 2024 The Author(s).</t>
  </si>
  <si>
    <t xml:space="preserve">https://www.scopus.com/inward/record.uri?eid=2-s2.0-85210966376&amp;doi=10.1093%2fojls%2fgqae027&amp;partnerID=40&amp;md5=082eac96dda8419eeafa690df67e0e48</t>
  </si>
  <si>
    <t xml:space="preserve">administrative law; artificial intelligence; law &amp; technology; machine learning; public administration; public decision making</t>
  </si>
  <si>
    <t xml:space="preserve">01436503</t>
  </si>
  <si>
    <t xml:space="preserve">Cited by: 0; All Open Access, Green Open Access, Hybrid Gold Open Access</t>
  </si>
  <si>
    <t xml:space="preserve">10.5194/isprs-archives-XLVIII-4-W12-2024-19-2024</t>
  </si>
  <si>
    <t xml:space="preserve">Towards automation of river water surface detection</t>
  </si>
  <si>
    <t xml:space="preserve">Conversi, Stefano and Carrion, Daniela and Gioia, Francesco and Norcini, Alessandra and Riva, Monica</t>
  </si>
  <si>
    <t xml:space="preserve">International Archives of the Photogrammetry, Remote Sensing and Spatial Information Sciences - ISPRS Archives</t>
  </si>
  <si>
    <t xml:space="preserve">19 – 27</t>
  </si>
  <si>
    <t xml:space="preserve">48</t>
  </si>
  <si>
    <t xml:space="preserve">European rivers are increasingly impacted by frequent and lasting dry periods, with consequences on jeopardized ecosystems and local economies. Tools for monitoring the evolution of such impacts may be profitable exploited by public administration to assess environmental conditions and draw safeguard policies. This work presents the evolution of a methodology which integrates optical and radar imagery, by Copernicus Sentinel constellations, to map river water surfaces. Despite the base methodology being developed as a man-supervised classification, with necessity for the user to manually define training polygons, the proposed advancements will allow the system to automate training sample extraction. The process is based on the realization of binary masks, originated by processing optical and radar imagery with a BMax Otsu algorithm for image segmentation. The masks are then furtherly refined to obtain a reliable set of classified pixels, from which the training samples are extracted. A sensitivity analysis is performed for assessing the optimal amount of pixels to be considered, with respect to the total area of interest. Furthermore, the performances of several Machine Learning supervised classification algorithms are compared, leading to the selection of the best algorithm to be considered for future developments of the methodology. © Author(s) 2024.</t>
  </si>
  <si>
    <t xml:space="preserve">https://www.scopus.com/inward/record.uri?eid=2-s2.0-85197472341&amp;doi=10.5194%2fisprs-archives-XLVIII-4-W12-2024-19-2024&amp;partnerID=40&amp;md5=647af6cff36a9d89bc683c0f25408fab</t>
  </si>
  <si>
    <t xml:space="preserve">BMax Otsu; Drought monitoring; GeoAI; Google Earth Engine; Remote Sensing; Sensor fusion</t>
  </si>
  <si>
    <t xml:space="preserve">Drought; Extraction; Image segmentation; Learning algorithms; Optical remote sensing; Public administration; Radar imaging; Rivers; Sampling; Sensitivity analysis; Supervised learning; Tracking radar; Bmax otsu; Drought monitoring; GeoAI; Google earth engine; Google earths; Optical imagery; Remote-sensing; River water; Sensor fusion; Water surface; Pixels</t>
  </si>
  <si>
    <t xml:space="preserve">16821750</t>
  </si>
  <si>
    <t xml:space="preserve">10.1016/j.rse.2022.113205</t>
  </si>
  <si>
    <t xml:space="preserve">Mapping tree species proportions from satellite imagery using spectral–spatial deep learning</t>
  </si>
  <si>
    <t xml:space="preserve">Bolyn, Corentin and Lejeune, Philippe and Michez, Adrien and Latte, Nicolas</t>
  </si>
  <si>
    <t xml:space="preserve">Remote Sensing of Environment</t>
  </si>
  <si>
    <t xml:space="preserve">280</t>
  </si>
  <si>
    <t xml:space="preserve">Remote sensing can be used to collect information related to forest management. Previous studies demonstrated the potential of using multispectral satellite imagery for classifying tree species. However, methods that can map tree species in mixed forest stands on a large scale are lacking. We propose an innovative method for mapping the proportions of tree species using Sentinel-2 imagery. A convolutional neural network was used to quantify the per-pixel basal area proportions of tree species considering the neighbouring environment (spectral–spatial deep learning). A nested U-shaped neural network (UNet++) architecture was implemented. We produced a map of the entire Wallonia Region (southern Belgium). Nine species or groups of species were considered: Spruce genus, Oak genus, Beech, Douglas fir, Pine genus, Poplar genus, Larch genus, Birch genus, and remaining species. The training dataset for the convolutional neural network model was prepared using a map of forest parcels extracted from the public forest administration's geodatabase of Wallonia. The accuracy of the predicted map covering the region was independently assessed using data from the regional forest inventory of Wallonia. A robust assessment method for tree species proportions maps was proposed for assessing the (1) majority species, (2) species composition (presence or absence), and (3) species proportions (proportion values). The achieved value of indicator OAmaj (0.73) shows that our approach can map the majority tree species in mixed and pure forest stands. Indicators MS (0.89), MPS (0.72) and MUS (0.83) support that the model can predict the species composition in most cases in the study area. Spruce genus, Oak genus, Beech, and Douglas fir achieved the best results, with PAs and UAs close to or higher than 0.70. Particularly, high performance was achieved for detecting Oak genus and Beech in low area proportions: PAs and UAs higher than 0.70 from the 0.4 proportion. Predicted proportions had a Radj2 of 0.50. The proposed method, which uses spectral–spatial deep learning to map the proportions of tree species, is innovative because it was adapted to the complexity of mixed forests and spatial resolution of current satellite imagery. Additionally, it optimises the use of available forest data in the model conception by considering all pixels from pure stands to highly mixed forest stands. When forest inventories are available in a broad sense, that is, georeferenced areas with the proportions of tree species, this method is highly reproducible and applicable at a large scale, offering potential for use in forest management. © 2022 The Author(s)</t>
  </si>
  <si>
    <t xml:space="preserve">https://www.scopus.com/inward/record.uri?eid=2-s2.0-85135979166&amp;doi=10.1016%2fj.rse.2022.113205&amp;partnerID=40&amp;md5=2ae5aaf2dd5679732c4abeb0c08ceb73</t>
  </si>
  <si>
    <t xml:space="preserve">Convolutional neural network; Land cover; Proportions; Satellite; Spectral–spatial deep learning; Tree species</t>
  </si>
  <si>
    <t xml:space="preserve">Belgium; Antennas; Convolution; Convolutional neural networks; Deep neural networks; Forecasting; Forestry; Public administration; Remote sensing; Satellite imagery; Unmanned aerial vehicles (UAV); Area proportions; Convolutional neural network; Douglas fir; Forest stand; Land cover; Large-scales; Mixed forests; Proportion; Spectral–spatial deep learning; Tree species; assessment method; basal area; complexity; data set; forest inventory; inventory; mixed forest; satellite imagery; spatial resol</t>
  </si>
  <si>
    <t xml:space="preserve">00344257</t>
  </si>
  <si>
    <t xml:space="preserve">Cited by: 64; All Open Access, Green Open Access, Hybrid Gold Open Access</t>
  </si>
  <si>
    <t xml:space="preserve">10.1109/ACCESS.2024.3363075</t>
  </si>
  <si>
    <t xml:space="preserve">Digital Transformation in the Public Administrations: A Guided Tour for Computer Scientists</t>
  </si>
  <si>
    <t xml:space="preserve">Ciancarini, Paolo and Giancarlo, Raffaele and Grimaudo, Gennaro</t>
  </si>
  <si>
    <t xml:space="preserve">22841 – 22865</t>
  </si>
  <si>
    <t xml:space="preserve">The goal of Digital Transformation of the Public Sector is the achievement of a better quality of life for citizens, via a more responsive and transparent administration and governance. By now it is clear that technological innovation, both in terms of computer architectures and software systems, is a crucial component of it, yet not sufficient. Indeed, a cultural, organizational and legal shift in how public organizations operate and relate to the citizens is also required. Nevertheless, computer scientists can play a key role in such a transformation and, given its impact on Society, it is essential to achieve a broader level of awareness of it and involvement in it of those scientific and professional figures. To this end, a technical map specifically designed for computer scientists, but properly placed in the context of the cultural, organizational and legal changes mentioned above, would be highly beneficial. To date, such a map is missing, to the best of our knowledge. The main contribution of this Tutorial is to provide it, together with a guided tour describing which key technological aspects enable and drive such a transformation. More specifically, based on a careful analysis of the available scholarly literature, that does not seem to include any Computer Science textbook material, a model of such a transformation is proposed, together with carefully selected examples incarnating it to show its validity: the cities of Barcelona and Chicago. Finally, a look at the future of this area is also provided.  © 2013 IEEE.</t>
  </si>
  <si>
    <t xml:space="preserve">https://www.scopus.com/inward/record.uri?eid=2-s2.0-85184804391&amp;doi=10.1109%2fACCESS.2024.3363075&amp;partnerID=40&amp;md5=7233d84c2c5107a3b7be076ec22da6f8</t>
  </si>
  <si>
    <t xml:space="preserve">Agile software development; cloud computing; computer systems organization; computing methodologies; data knowledge and engineering; design and engineering of services for e-citizens; digital government; digital transformation; machine learning</t>
  </si>
  <si>
    <t xml:space="preserve">Computer architecture; Digital storage; Engineering education; Government data processing; Knowledge management; Learning systems; Metadata; Public administration; Software design; Agile software development; Cloud-computing; Computer system organization; Computer system organization cloud computing; Computing methodologies; Computing methodology machine learning; Data engineering; Data knowledge and engineering; Design and engineering of service for e-citizen; Digital government; Digital transf</t>
  </si>
  <si>
    <t xml:space="preserve">Cited by: 12; All Open Access, Gold Open Access, Green Open Access</t>
  </si>
  <si>
    <t xml:space="preserve">10.1145/3544548.3580984</t>
  </si>
  <si>
    <t xml:space="preserve">Contestable Camera Cars: A Speculative Design Exploration of Public AI That Is Open and Responsive to Dispute</t>
  </si>
  <si>
    <t xml:space="preserve">Alfrink, Kars and Keller, Ianus and Doorn, Neelke and Kortuem, Gerd</t>
  </si>
  <si>
    <t xml:space="preserve">Local governments increasingly use artificial intelligence (AI) for automated decision-making. Contestability, making systems responsive to dispute, is a way to ensure they respect human rights to autonomy and dignity. We investigate the design of public urban AI systems for contestability through the example of camera cars: human-driven vehicles equipped with image sensors. Applying a provisional framework for contestable AI, we use speculative design to create a concept video of a contestable camera car. Using this concept video, we then conduct semi-structured interviews with 17 civil servants who work with AI employed by a large northwestern European city. The resulting data is analyzed using reflexive thematic analysis to identify the main challenges facing the implementation of contestability in public AI. We describe how civic participation faces issues of representation, public AI systems should integrate with existing democratic practices, and cities must expand capacities for responsible AI development and operation. © 2023 Owner/Author.</t>
  </si>
  <si>
    <t xml:space="preserve">https://www.scopus.com/inward/record.uri?eid=2-s2.0-85160011720&amp;doi=10.1145%2f3544548.3580984&amp;partnerID=40&amp;md5=02bec0e449eda5fa6ff56dcd3a5e6593</t>
  </si>
  <si>
    <t xml:space="preserve">artificial intelligence; automated decision-making; camera cars; contestability; local government; machine learning; public administration; public AI; speculative design; urban AI; urban sensing; vehicular urban sensing</t>
  </si>
  <si>
    <t xml:space="preserve">Cameras; Decision making; Learning systems; Machine learning; Automated decision making; Camera car; Contestability; Local government; Machine-learning; Public artificial intelligence; Speculative design; Urban artificial intelligence; Urban sensing; Vehicular urban sensing; Public administration</t>
  </si>
  <si>
    <t xml:space="preserve">Cited by: 24; All Open Access, Bronze Open Access, Green Open Access</t>
  </si>
  <si>
    <t xml:space="preserve">10.5294/pacla.2025.28.1.3</t>
  </si>
  <si>
    <t xml:space="preserve">BasqueParl: Cracking the Rhetorical Imprint in the Basque Parliament Using Natural Language Processing; [BasqueParl: decifrando a marca retórica no Parlamento Basco com processamento de linguagem natural]; [BasqueParl: descifrar la huella retórica en el Parlamento Vasco con el procesamiento del lenguaje natural]</t>
  </si>
  <si>
    <t xml:space="preserve">Orbegozo-Terradillos, Julen and Larrondo-Ureta, Ainara and Escribano, Nayla and Peña-Fernández, Simón and Agerri, Rodrigo</t>
  </si>
  <si>
    <t xml:space="preserve">Palabra Clave</t>
  </si>
  <si>
    <t xml:space="preserve">28</t>
  </si>
  <si>
    <t xml:space="preserve">This article focuses on the BasqueParl project, which uses machine learning and natural language processing (NLP) techniques to analyze political rhetoric in the Basque Parliament (Spain). It is a good example of political code-switching in the context of bilingualism and a quantitatively balanced political representation between men and women. The investigation builds on the documentary analysis of parliamentary records (2012 and 2020), comprising 13,872,105 words in Basque and Spanish. Variables such as date, speaker, birth year, sex, party, language, slogans, and entities are considered. To visualize the results, we present an experimental dashboard divided into four sections: Interventions, Tables, LDA, and Scattertext, using lemmatization and recognition tools for named entities, among others. The dashboard offers a graphic view of parliamentary activity, showing that 21 % of rhetorical production is in Basque. Other findings include that women speak less and that minority parties have a disproportionate discursive presence. Furthermore, there is a traditional genre-based distribution of political issues. We conclude that in the era of open government and open data, these tools are essential to promote transparency in public administration. © 2025 Universidad de La Sabana. All rights reserved.</t>
  </si>
  <si>
    <t xml:space="preserve">https://www.scopus.com/inward/record.uri?eid=2-s2.0-105005886961&amp;doi=10.5294%2fpacla.2025.28.1.3&amp;partnerID=40&amp;md5=18adbfaba8813085b63780941fc82c45</t>
  </si>
  <si>
    <t xml:space="preserve">automated indexing; discourse analysis; machine learning; natural language processing; open data; Open government; political rhetoric</t>
  </si>
  <si>
    <t xml:space="preserve">01228285</t>
  </si>
  <si>
    <t xml:space="preserve">Spanish</t>
  </si>
  <si>
    <t xml:space="preserve">Dupliados</t>
  </si>
  <si>
    <t xml:space="preserve">total bruto</t>
  </si>
  <si>
    <t xml:space="preserve">total arquivos inéditos</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</si>
</sst>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sz val="10"/>
      <color theme="1"/>
      <name val="Arial"/>
      <family val="0"/>
      <charset val="1"/>
    </font>
    <font>
      <sz val="11"/>
      <name val="Arial"/>
      <family val="0"/>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5" activeCellId="0" sqref="B5"/>
    </sheetView>
  </sheetViews>
  <sheetFormatPr defaultColWidth="12.6328125" defaultRowHeight="15" customHeight="true" zeroHeight="false" outlineLevelRow="0" outlineLevelCol="0"/>
  <cols>
    <col collapsed="false" customWidth="true" hidden="false" outlineLevel="0" max="1" min="1" style="0" width="11"/>
    <col collapsed="false" customWidth="true" hidden="false" outlineLevel="0" max="2" min="2" style="0" width="39.13"/>
    <col collapsed="false" customWidth="true" hidden="false" outlineLevel="0" max="3" min="3" style="0" width="14.13"/>
    <col collapsed="false" customWidth="true" hidden="false" outlineLevel="0" max="4" min="4" style="0" width="95.5"/>
    <col collapsed="false" customWidth="true" hidden="false" outlineLevel="0" max="5" min="5" style="0" width="23.13"/>
    <col collapsed="false" customWidth="true" hidden="false" outlineLevel="0" max="6" min="6" style="0" width="22.5"/>
    <col collapsed="false" customWidth="true" hidden="false" outlineLevel="0" max="7" min="7" style="0" width="7.75"/>
    <col collapsed="false" customWidth="true" hidden="false" outlineLevel="0" max="8" min="8" style="0" width="17"/>
    <col collapsed="false" customWidth="true" hidden="false" outlineLevel="0" max="10" min="9" style="0" width="7.75"/>
    <col collapsed="false" customWidth="true" hidden="false" outlineLevel="0" max="11" min="11" style="0" width="121.12"/>
    <col collapsed="false" customWidth="true" hidden="false" outlineLevel="0" max="21" min="12" style="0" width="7.75"/>
    <col collapsed="false" customWidth="true" hidden="false" outlineLevel="0" max="22" min="22" style="0" width="16.5"/>
    <col collapsed="false" customWidth="true" hidden="false" outlineLevel="0" max="26" min="23" style="0" width="7.75"/>
    <col collapsed="false" customWidth="true" hidden="false" outlineLevel="0" max="27" min="27" style="0" width="19.88"/>
  </cols>
  <sheetData>
    <row r="1" customFormat="false" ht="12.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ustomFormat="false" ht="14.25" hidden="false" customHeight="true" outlineLevel="0" collapsed="false">
      <c r="A2" s="2" t="n">
        <v>1</v>
      </c>
      <c r="B2" s="2" t="s">
        <v>27</v>
      </c>
      <c r="C2" s="3" t="b">
        <f aca="false">COUNTIF($B$2:$B$235,B2)&gt;1</f>
        <v>0</v>
      </c>
      <c r="D2" s="2" t="s">
        <v>28</v>
      </c>
      <c r="E2" s="2" t="s">
        <v>29</v>
      </c>
      <c r="F2" s="2" t="s">
        <v>30</v>
      </c>
      <c r="G2" s="2" t="s">
        <v>31</v>
      </c>
      <c r="H2" s="2" t="s">
        <v>32</v>
      </c>
      <c r="I2" s="2"/>
      <c r="J2" s="2" t="s">
        <v>33</v>
      </c>
      <c r="K2" s="2" t="s">
        <v>34</v>
      </c>
      <c r="L2" s="2"/>
      <c r="M2" s="2"/>
      <c r="N2" s="2"/>
      <c r="O2" s="2"/>
      <c r="P2" s="2"/>
      <c r="Q2" s="2"/>
      <c r="R2" s="2"/>
      <c r="S2" s="2"/>
      <c r="T2" s="2"/>
      <c r="U2" s="2"/>
      <c r="V2" s="2" t="n">
        <v>45891.708587963</v>
      </c>
      <c r="W2" s="2" t="n">
        <v>45891.708587963</v>
      </c>
      <c r="X2" s="2" t="s">
        <v>35</v>
      </c>
      <c r="Y2" s="2"/>
      <c r="Z2" s="2" t="s">
        <v>36</v>
      </c>
      <c r="AA2" s="2"/>
    </row>
    <row r="3" customFormat="false" ht="14.25" hidden="false" customHeight="true" outlineLevel="0" collapsed="false">
      <c r="A3" s="2" t="n">
        <v>2</v>
      </c>
      <c r="B3" s="2" t="s">
        <v>37</v>
      </c>
      <c r="C3" s="3" t="b">
        <f aca="false">COUNTIF($B$2:$B$235,B3)&gt;1</f>
        <v>0</v>
      </c>
      <c r="D3" s="2" t="s">
        <v>38</v>
      </c>
      <c r="E3" s="2" t="s">
        <v>39</v>
      </c>
      <c r="F3" s="2" t="s">
        <v>40</v>
      </c>
      <c r="G3" s="2" t="s">
        <v>31</v>
      </c>
      <c r="H3" s="2" t="s">
        <v>32</v>
      </c>
      <c r="I3" s="2" t="s">
        <v>41</v>
      </c>
      <c r="J3" s="2" t="s">
        <v>42</v>
      </c>
      <c r="K3" s="2" t="s">
        <v>43</v>
      </c>
      <c r="L3" s="2"/>
      <c r="M3" s="2"/>
      <c r="N3" s="2"/>
      <c r="O3" s="2"/>
      <c r="P3" s="2"/>
      <c r="Q3" s="2"/>
      <c r="R3" s="2" t="s">
        <v>44</v>
      </c>
      <c r="S3" s="2"/>
      <c r="T3" s="2"/>
      <c r="U3" s="2"/>
      <c r="V3" s="2" t="n">
        <v>45891.708587963</v>
      </c>
      <c r="W3" s="2" t="n">
        <v>45891.708587963</v>
      </c>
      <c r="X3" s="2" t="s">
        <v>35</v>
      </c>
      <c r="Y3" s="2"/>
      <c r="Z3" s="2" t="s">
        <v>36</v>
      </c>
      <c r="AA3" s="2"/>
    </row>
    <row r="4" customFormat="false" ht="14.25" hidden="false" customHeight="true" outlineLevel="0" collapsed="false">
      <c r="A4" s="2" t="n">
        <v>3</v>
      </c>
      <c r="B4" s="2" t="s">
        <v>45</v>
      </c>
      <c r="C4" s="3" t="b">
        <f aca="false">COUNTIF($B$2:$B$235,B4)&gt;1</f>
        <v>0</v>
      </c>
      <c r="D4" s="2" t="s">
        <v>46</v>
      </c>
      <c r="E4" s="2" t="s">
        <v>47</v>
      </c>
      <c r="F4" s="2" t="s">
        <v>48</v>
      </c>
      <c r="G4" s="2" t="s">
        <v>49</v>
      </c>
      <c r="H4" s="2" t="s">
        <v>32</v>
      </c>
      <c r="I4" s="2" t="s">
        <v>50</v>
      </c>
      <c r="J4" s="2" t="s">
        <v>51</v>
      </c>
      <c r="K4" s="2" t="s">
        <v>52</v>
      </c>
      <c r="L4" s="2"/>
      <c r="M4" s="2"/>
      <c r="N4" s="2"/>
      <c r="O4" s="2"/>
      <c r="P4" s="2"/>
      <c r="Q4" s="2"/>
      <c r="R4" s="2" t="s">
        <v>53</v>
      </c>
      <c r="S4" s="2"/>
      <c r="T4" s="2"/>
      <c r="U4" s="2"/>
      <c r="V4" s="2" t="n">
        <v>45891.708587963</v>
      </c>
      <c r="W4" s="2" t="n">
        <v>45891.708587963</v>
      </c>
      <c r="X4" s="2" t="s">
        <v>35</v>
      </c>
      <c r="Y4" s="2"/>
      <c r="Z4" s="2" t="s">
        <v>36</v>
      </c>
      <c r="AA4" s="2"/>
    </row>
    <row r="5" customFormat="false" ht="14.25" hidden="false" customHeight="true" outlineLevel="0" collapsed="false">
      <c r="A5" s="2" t="n">
        <v>4</v>
      </c>
      <c r="B5" s="2" t="s">
        <v>54</v>
      </c>
      <c r="C5" s="3" t="b">
        <f aca="false">COUNTIF($B$2:$B$235,B5)&gt;1</f>
        <v>0</v>
      </c>
      <c r="D5" s="2" t="s">
        <v>55</v>
      </c>
      <c r="E5" s="2" t="s">
        <v>56</v>
      </c>
      <c r="F5" s="2" t="s">
        <v>57</v>
      </c>
      <c r="G5" s="2" t="s">
        <v>31</v>
      </c>
      <c r="H5" s="2" t="s">
        <v>32</v>
      </c>
      <c r="I5" s="2" t="s">
        <v>58</v>
      </c>
      <c r="J5" s="2" t="s">
        <v>59</v>
      </c>
      <c r="K5" s="2" t="s">
        <v>60</v>
      </c>
      <c r="L5" s="2"/>
      <c r="M5" s="2"/>
      <c r="N5" s="2"/>
      <c r="O5" s="2"/>
      <c r="P5" s="2"/>
      <c r="Q5" s="2"/>
      <c r="R5" s="2" t="s">
        <v>61</v>
      </c>
      <c r="S5" s="2"/>
      <c r="T5" s="2"/>
      <c r="U5" s="2"/>
      <c r="V5" s="2" t="n">
        <v>45891.708587963</v>
      </c>
      <c r="W5" s="2" t="n">
        <v>45891.708587963</v>
      </c>
      <c r="X5" s="2" t="s">
        <v>35</v>
      </c>
      <c r="Y5" s="2"/>
      <c r="Z5" s="2" t="s">
        <v>36</v>
      </c>
      <c r="AA5" s="2"/>
    </row>
    <row r="6" customFormat="false" ht="14.25" hidden="false" customHeight="true" outlineLevel="0" collapsed="false">
      <c r="A6" s="2" t="n">
        <v>5</v>
      </c>
      <c r="B6" s="2" t="s">
        <v>62</v>
      </c>
      <c r="C6" s="3" t="b">
        <f aca="false">COUNTIF($B$2:$B$235,B6)&gt;1</f>
        <v>0</v>
      </c>
      <c r="D6" s="2" t="s">
        <v>63</v>
      </c>
      <c r="E6" s="2" t="s">
        <v>64</v>
      </c>
      <c r="F6" s="2" t="s">
        <v>65</v>
      </c>
      <c r="G6" s="2" t="s">
        <v>66</v>
      </c>
      <c r="H6" s="2" t="s">
        <v>32</v>
      </c>
      <c r="I6" s="2" t="s">
        <v>67</v>
      </c>
      <c r="J6" s="2" t="s">
        <v>68</v>
      </c>
      <c r="K6" s="2" t="s">
        <v>69</v>
      </c>
      <c r="L6" s="2"/>
      <c r="M6" s="2"/>
      <c r="N6" s="2"/>
      <c r="O6" s="2"/>
      <c r="P6" s="2"/>
      <c r="Q6" s="2"/>
      <c r="R6" s="2" t="s">
        <v>70</v>
      </c>
      <c r="S6" s="2"/>
      <c r="T6" s="2"/>
      <c r="U6" s="2"/>
      <c r="V6" s="2" t="n">
        <v>45891.708587963</v>
      </c>
      <c r="W6" s="2" t="n">
        <v>45891.708587963</v>
      </c>
      <c r="X6" s="2" t="s">
        <v>35</v>
      </c>
      <c r="Y6" s="2"/>
      <c r="Z6" s="2" t="s">
        <v>36</v>
      </c>
      <c r="AA6" s="2"/>
    </row>
    <row r="7" customFormat="false" ht="14.25" hidden="false" customHeight="true" outlineLevel="0" collapsed="false">
      <c r="A7" s="2" t="n">
        <v>6</v>
      </c>
      <c r="B7" s="2" t="s">
        <v>71</v>
      </c>
      <c r="C7" s="3" t="b">
        <f aca="false">COUNTIF($B$2:$B$235,B7)&gt;1</f>
        <v>0</v>
      </c>
      <c r="D7" s="2" t="s">
        <v>72</v>
      </c>
      <c r="E7" s="2" t="s">
        <v>73</v>
      </c>
      <c r="F7" s="2" t="s">
        <v>74</v>
      </c>
      <c r="G7" s="2" t="s">
        <v>49</v>
      </c>
      <c r="H7" s="2" t="s">
        <v>32</v>
      </c>
      <c r="I7" s="2" t="s">
        <v>75</v>
      </c>
      <c r="J7" s="2" t="s">
        <v>76</v>
      </c>
      <c r="K7" s="2" t="s">
        <v>77</v>
      </c>
      <c r="L7" s="2"/>
      <c r="M7" s="2"/>
      <c r="N7" s="2"/>
      <c r="O7" s="2"/>
      <c r="P7" s="2"/>
      <c r="Q7" s="2"/>
      <c r="R7" s="2" t="s">
        <v>78</v>
      </c>
      <c r="S7" s="2"/>
      <c r="T7" s="2"/>
      <c r="U7" s="2"/>
      <c r="V7" s="2" t="n">
        <v>45891.7085763889</v>
      </c>
      <c r="W7" s="2" t="n">
        <v>45891.7085763889</v>
      </c>
      <c r="X7" s="2" t="s">
        <v>35</v>
      </c>
      <c r="Y7" s="2"/>
      <c r="Z7" s="2" t="s">
        <v>36</v>
      </c>
      <c r="AA7" s="2"/>
    </row>
    <row r="8" customFormat="false" ht="14.25" hidden="false" customHeight="true" outlineLevel="0" collapsed="false">
      <c r="A8" s="4" t="n">
        <v>7</v>
      </c>
      <c r="B8" s="4" t="s">
        <v>79</v>
      </c>
      <c r="C8" s="3" t="b">
        <f aca="false">COUNTIF($B$2:$B$235,B8)&gt;1</f>
        <v>1</v>
      </c>
      <c r="D8" s="2" t="s">
        <v>80</v>
      </c>
      <c r="E8" s="2" t="s">
        <v>81</v>
      </c>
      <c r="F8" s="2" t="s">
        <v>82</v>
      </c>
      <c r="G8" s="2" t="s">
        <v>83</v>
      </c>
      <c r="H8" s="2" t="s">
        <v>32</v>
      </c>
      <c r="I8" s="2" t="s">
        <v>84</v>
      </c>
      <c r="J8" s="2" t="s">
        <v>85</v>
      </c>
      <c r="K8" s="2" t="s">
        <v>86</v>
      </c>
      <c r="L8" s="2"/>
      <c r="M8" s="2"/>
      <c r="N8" s="2"/>
      <c r="O8" s="2"/>
      <c r="P8" s="2"/>
      <c r="Q8" s="2"/>
      <c r="R8" s="2" t="s">
        <v>87</v>
      </c>
      <c r="S8" s="2"/>
      <c r="T8" s="2"/>
      <c r="U8" s="2"/>
      <c r="V8" s="2" t="n">
        <v>45891.7085763889</v>
      </c>
      <c r="W8" s="2" t="n">
        <v>45891.7085763889</v>
      </c>
      <c r="X8" s="2" t="s">
        <v>35</v>
      </c>
      <c r="Y8" s="2"/>
      <c r="Z8" s="2" t="s">
        <v>36</v>
      </c>
      <c r="AA8" s="2"/>
    </row>
    <row r="9" customFormat="false" ht="14.25" hidden="false" customHeight="true" outlineLevel="0" collapsed="false">
      <c r="A9" s="2" t="n">
        <v>8</v>
      </c>
      <c r="B9" s="2" t="s">
        <v>88</v>
      </c>
      <c r="C9" s="3" t="b">
        <f aca="false">COUNTIF($B$2:$B$235,B9)&gt;1</f>
        <v>0</v>
      </c>
      <c r="D9" s="2" t="s">
        <v>89</v>
      </c>
      <c r="E9" s="2" t="s">
        <v>90</v>
      </c>
      <c r="F9" s="2" t="s">
        <v>91</v>
      </c>
      <c r="G9" s="2" t="s">
        <v>92</v>
      </c>
      <c r="H9" s="2" t="s">
        <v>32</v>
      </c>
      <c r="I9" s="2" t="s">
        <v>93</v>
      </c>
      <c r="J9" s="2" t="s">
        <v>94</v>
      </c>
      <c r="K9" s="2" t="s">
        <v>95</v>
      </c>
      <c r="L9" s="2"/>
      <c r="M9" s="2"/>
      <c r="N9" s="2"/>
      <c r="O9" s="2"/>
      <c r="P9" s="2"/>
      <c r="Q9" s="2"/>
      <c r="R9" s="2" t="s">
        <v>96</v>
      </c>
      <c r="S9" s="2"/>
      <c r="T9" s="2"/>
      <c r="U9" s="2"/>
      <c r="V9" s="2" t="n">
        <v>45891.7085763889</v>
      </c>
      <c r="W9" s="2" t="n">
        <v>45891.7085763889</v>
      </c>
      <c r="X9" s="2" t="s">
        <v>35</v>
      </c>
      <c r="Y9" s="2"/>
      <c r="Z9" s="2" t="s">
        <v>36</v>
      </c>
      <c r="AA9" s="2"/>
    </row>
    <row r="10" customFormat="false" ht="14.25" hidden="false" customHeight="true" outlineLevel="0" collapsed="false">
      <c r="A10" s="2" t="n">
        <v>9</v>
      </c>
      <c r="B10" s="2" t="s">
        <v>97</v>
      </c>
      <c r="C10" s="3" t="b">
        <f aca="false">COUNTIF($B$2:$B$235,B10)&gt;1</f>
        <v>0</v>
      </c>
      <c r="D10" s="2" t="s">
        <v>98</v>
      </c>
      <c r="E10" s="2" t="s">
        <v>99</v>
      </c>
      <c r="F10" s="2" t="s">
        <v>100</v>
      </c>
      <c r="G10" s="2" t="s">
        <v>101</v>
      </c>
      <c r="H10" s="2" t="s">
        <v>32</v>
      </c>
      <c r="I10" s="2" t="s">
        <v>102</v>
      </c>
      <c r="J10" s="2" t="s">
        <v>103</v>
      </c>
      <c r="K10" s="2" t="s">
        <v>104</v>
      </c>
      <c r="L10" s="2"/>
      <c r="M10" s="2"/>
      <c r="N10" s="2"/>
      <c r="O10" s="2"/>
      <c r="P10" s="2"/>
      <c r="Q10" s="2"/>
      <c r="R10" s="2" t="s">
        <v>105</v>
      </c>
      <c r="S10" s="2"/>
      <c r="T10" s="2"/>
      <c r="U10" s="2"/>
      <c r="V10" s="2" t="n">
        <v>45891.7085763889</v>
      </c>
      <c r="W10" s="2" t="n">
        <v>45891.7085763889</v>
      </c>
      <c r="X10" s="2" t="s">
        <v>35</v>
      </c>
      <c r="Y10" s="2"/>
      <c r="Z10" s="2" t="s">
        <v>36</v>
      </c>
      <c r="AA10" s="2"/>
    </row>
    <row r="11" customFormat="false" ht="14.25" hidden="false" customHeight="true" outlineLevel="0" collapsed="false">
      <c r="A11" s="2" t="n">
        <v>10</v>
      </c>
      <c r="B11" s="2" t="s">
        <v>106</v>
      </c>
      <c r="C11" s="3" t="b">
        <f aca="false">COUNTIF($B$2:$B$235,B11)&gt;1</f>
        <v>0</v>
      </c>
      <c r="D11" s="2" t="s">
        <v>107</v>
      </c>
      <c r="E11" s="2" t="s">
        <v>108</v>
      </c>
      <c r="F11" s="2" t="s">
        <v>109</v>
      </c>
      <c r="G11" s="2" t="s">
        <v>92</v>
      </c>
      <c r="H11" s="2" t="s">
        <v>32</v>
      </c>
      <c r="I11" s="2" t="s">
        <v>110</v>
      </c>
      <c r="J11" s="2" t="s">
        <v>111</v>
      </c>
      <c r="K11" s="2" t="s">
        <v>112</v>
      </c>
      <c r="L11" s="2"/>
      <c r="M11" s="2"/>
      <c r="N11" s="2"/>
      <c r="O11" s="2"/>
      <c r="P11" s="2"/>
      <c r="Q11" s="2"/>
      <c r="R11" s="2" t="s">
        <v>113</v>
      </c>
      <c r="S11" s="2"/>
      <c r="T11" s="2"/>
      <c r="U11" s="2"/>
      <c r="V11" s="2" t="n">
        <v>45891.7085763889</v>
      </c>
      <c r="W11" s="2" t="n">
        <v>45891.7085763889</v>
      </c>
      <c r="X11" s="2" t="s">
        <v>35</v>
      </c>
      <c r="Y11" s="2"/>
      <c r="Z11" s="2" t="s">
        <v>36</v>
      </c>
      <c r="AA11" s="2"/>
    </row>
    <row r="12" customFormat="false" ht="14.25" hidden="false" customHeight="true" outlineLevel="0" collapsed="false">
      <c r="A12" s="2" t="n">
        <v>11</v>
      </c>
      <c r="B12" s="2" t="s">
        <v>114</v>
      </c>
      <c r="C12" s="3" t="b">
        <f aca="false">COUNTIF($B$2:$B$235,B12)&gt;1</f>
        <v>0</v>
      </c>
      <c r="D12" s="2" t="s">
        <v>115</v>
      </c>
      <c r="E12" s="2" t="s">
        <v>116</v>
      </c>
      <c r="F12" s="2" t="s">
        <v>65</v>
      </c>
      <c r="G12" s="2" t="s">
        <v>83</v>
      </c>
      <c r="H12" s="2" t="s">
        <v>32</v>
      </c>
      <c r="I12" s="2" t="s">
        <v>117</v>
      </c>
      <c r="J12" s="2" t="s">
        <v>59</v>
      </c>
      <c r="K12" s="2" t="s">
        <v>118</v>
      </c>
      <c r="L12" s="2"/>
      <c r="M12" s="2"/>
      <c r="N12" s="2"/>
      <c r="O12" s="2"/>
      <c r="P12" s="2"/>
      <c r="Q12" s="2"/>
      <c r="R12" s="2" t="s">
        <v>70</v>
      </c>
      <c r="S12" s="2"/>
      <c r="T12" s="2"/>
      <c r="U12" s="2"/>
      <c r="V12" s="2" t="n">
        <v>45891.7085763889</v>
      </c>
      <c r="W12" s="2" t="n">
        <v>45891.7085763889</v>
      </c>
      <c r="X12" s="2" t="s">
        <v>35</v>
      </c>
      <c r="Y12" s="2"/>
      <c r="Z12" s="2" t="s">
        <v>36</v>
      </c>
      <c r="AA12" s="2"/>
    </row>
    <row r="13" customFormat="false" ht="14.25" hidden="false" customHeight="true" outlineLevel="0" collapsed="false">
      <c r="A13" s="2" t="n">
        <v>12</v>
      </c>
      <c r="B13" s="2" t="s">
        <v>119</v>
      </c>
      <c r="C13" s="3" t="b">
        <f aca="false">COUNTIF($B$2:$B$235,B13)&gt;1</f>
        <v>0</v>
      </c>
      <c r="D13" s="2" t="s">
        <v>120</v>
      </c>
      <c r="E13" s="2" t="s">
        <v>121</v>
      </c>
      <c r="F13" s="2" t="s">
        <v>122</v>
      </c>
      <c r="G13" s="2" t="s">
        <v>101</v>
      </c>
      <c r="H13" s="2" t="s">
        <v>32</v>
      </c>
      <c r="I13" s="2"/>
      <c r="J13" s="2" t="s">
        <v>123</v>
      </c>
      <c r="K13" s="2" t="s">
        <v>124</v>
      </c>
      <c r="L13" s="2"/>
      <c r="M13" s="2"/>
      <c r="N13" s="2"/>
      <c r="O13" s="2"/>
      <c r="P13" s="2"/>
      <c r="Q13" s="2"/>
      <c r="R13" s="2"/>
      <c r="S13" s="2"/>
      <c r="T13" s="2"/>
      <c r="U13" s="2"/>
      <c r="V13" s="2" t="n">
        <v>45891.7085763889</v>
      </c>
      <c r="W13" s="2" t="n">
        <v>45891.7085763889</v>
      </c>
      <c r="X13" s="2" t="s">
        <v>35</v>
      </c>
      <c r="Y13" s="2"/>
      <c r="Z13" s="2" t="s">
        <v>36</v>
      </c>
      <c r="AA13" s="2"/>
    </row>
    <row r="14" customFormat="false" ht="14.25" hidden="false" customHeight="true" outlineLevel="0" collapsed="false">
      <c r="A14" s="2" t="n">
        <v>13</v>
      </c>
      <c r="B14" s="2" t="s">
        <v>125</v>
      </c>
      <c r="C14" s="3" t="b">
        <f aca="false">COUNTIF($B$2:$B$235,B14)&gt;1</f>
        <v>0</v>
      </c>
      <c r="D14" s="2" t="s">
        <v>126</v>
      </c>
      <c r="E14" s="2" t="s">
        <v>127</v>
      </c>
      <c r="F14" s="2" t="s">
        <v>128</v>
      </c>
      <c r="G14" s="2" t="s">
        <v>83</v>
      </c>
      <c r="H14" s="2" t="s">
        <v>32</v>
      </c>
      <c r="I14" s="2" t="s">
        <v>129</v>
      </c>
      <c r="J14" s="2" t="s">
        <v>130</v>
      </c>
      <c r="K14" s="2" t="s">
        <v>131</v>
      </c>
      <c r="L14" s="2"/>
      <c r="M14" s="2"/>
      <c r="N14" s="2"/>
      <c r="O14" s="2"/>
      <c r="P14" s="2"/>
      <c r="Q14" s="2"/>
      <c r="R14" s="2" t="s">
        <v>132</v>
      </c>
      <c r="S14" s="2"/>
      <c r="T14" s="2"/>
      <c r="U14" s="2"/>
      <c r="V14" s="2" t="n">
        <v>45891.7085763889</v>
      </c>
      <c r="W14" s="2" t="n">
        <v>45891.7085763889</v>
      </c>
      <c r="X14" s="2" t="s">
        <v>35</v>
      </c>
      <c r="Y14" s="2"/>
      <c r="Z14" s="2" t="s">
        <v>36</v>
      </c>
      <c r="AA14" s="2"/>
    </row>
    <row r="15" customFormat="false" ht="14.25" hidden="false" customHeight="true" outlineLevel="0" collapsed="false">
      <c r="A15" s="2" t="n">
        <v>14</v>
      </c>
      <c r="B15" s="2" t="s">
        <v>133</v>
      </c>
      <c r="C15" s="3" t="b">
        <f aca="false">COUNTIF($B$2:$B$235,B15)&gt;1</f>
        <v>0</v>
      </c>
      <c r="D15" s="2" t="s">
        <v>134</v>
      </c>
      <c r="E15" s="2" t="s">
        <v>135</v>
      </c>
      <c r="F15" s="2" t="s">
        <v>65</v>
      </c>
      <c r="G15" s="2" t="s">
        <v>66</v>
      </c>
      <c r="H15" s="2" t="s">
        <v>32</v>
      </c>
      <c r="I15" s="2" t="s">
        <v>136</v>
      </c>
      <c r="J15" s="2" t="s">
        <v>68</v>
      </c>
      <c r="K15" s="2" t="s">
        <v>137</v>
      </c>
      <c r="L15" s="2"/>
      <c r="M15" s="2"/>
      <c r="N15" s="2"/>
      <c r="O15" s="2"/>
      <c r="P15" s="2"/>
      <c r="Q15" s="2"/>
      <c r="R15" s="2" t="s">
        <v>70</v>
      </c>
      <c r="S15" s="2"/>
      <c r="T15" s="2"/>
      <c r="U15" s="2"/>
      <c r="V15" s="2" t="n">
        <v>45891.7085763889</v>
      </c>
      <c r="W15" s="2" t="n">
        <v>45891.7085763889</v>
      </c>
      <c r="X15" s="2" t="s">
        <v>35</v>
      </c>
      <c r="Y15" s="2"/>
      <c r="Z15" s="2" t="s">
        <v>36</v>
      </c>
      <c r="AA15" s="2"/>
    </row>
    <row r="16" customFormat="false" ht="14.25" hidden="false" customHeight="true" outlineLevel="0" collapsed="false">
      <c r="A16" s="4" t="n">
        <v>15</v>
      </c>
      <c r="B16" s="4" t="s">
        <v>138</v>
      </c>
      <c r="C16" s="3" t="b">
        <f aca="false">COUNTIF($B$2:$B$235,B16)&gt;1</f>
        <v>1</v>
      </c>
      <c r="D16" s="2" t="s">
        <v>139</v>
      </c>
      <c r="E16" s="2" t="s">
        <v>140</v>
      </c>
      <c r="F16" s="2" t="s">
        <v>141</v>
      </c>
      <c r="G16" s="2" t="s">
        <v>92</v>
      </c>
      <c r="H16" s="2" t="s">
        <v>32</v>
      </c>
      <c r="I16" s="2"/>
      <c r="J16" s="2" t="s">
        <v>142</v>
      </c>
      <c r="K16" s="2" t="s">
        <v>143</v>
      </c>
      <c r="L16" s="2"/>
      <c r="M16" s="2"/>
      <c r="N16" s="2"/>
      <c r="O16" s="2"/>
      <c r="P16" s="2"/>
      <c r="Q16" s="2"/>
      <c r="R16" s="2" t="s">
        <v>144</v>
      </c>
      <c r="S16" s="2"/>
      <c r="T16" s="2"/>
      <c r="U16" s="2"/>
      <c r="V16" s="2" t="n">
        <v>45891.7085763889</v>
      </c>
      <c r="W16" s="2" t="n">
        <v>45891.7085763889</v>
      </c>
      <c r="X16" s="2" t="s">
        <v>35</v>
      </c>
      <c r="Y16" s="2"/>
      <c r="Z16" s="2" t="s">
        <v>36</v>
      </c>
      <c r="AA16" s="2"/>
    </row>
    <row r="17" customFormat="false" ht="14.25" hidden="false" customHeight="true" outlineLevel="0" collapsed="false">
      <c r="A17" s="2" t="n">
        <v>16</v>
      </c>
      <c r="B17" s="2" t="s">
        <v>145</v>
      </c>
      <c r="C17" s="3" t="b">
        <f aca="false">COUNTIF($B$2:$B$235,B17)&gt;1</f>
        <v>0</v>
      </c>
      <c r="D17" s="2" t="s">
        <v>146</v>
      </c>
      <c r="E17" s="2" t="s">
        <v>147</v>
      </c>
      <c r="F17" s="2" t="s">
        <v>148</v>
      </c>
      <c r="G17" s="2" t="s">
        <v>31</v>
      </c>
      <c r="H17" s="2" t="s">
        <v>32</v>
      </c>
      <c r="I17" s="2" t="s">
        <v>149</v>
      </c>
      <c r="J17" s="2" t="s">
        <v>150</v>
      </c>
      <c r="K17" s="2" t="s">
        <v>151</v>
      </c>
      <c r="L17" s="2"/>
      <c r="M17" s="2"/>
      <c r="N17" s="2"/>
      <c r="O17" s="2"/>
      <c r="P17" s="2"/>
      <c r="Q17" s="2"/>
      <c r="R17" s="2" t="s">
        <v>152</v>
      </c>
      <c r="S17" s="2"/>
      <c r="T17" s="2"/>
      <c r="U17" s="2"/>
      <c r="V17" s="2" t="n">
        <v>45891.7085763889</v>
      </c>
      <c r="W17" s="2" t="n">
        <v>45891.7085763889</v>
      </c>
      <c r="X17" s="2" t="s">
        <v>35</v>
      </c>
      <c r="Y17" s="2"/>
      <c r="Z17" s="2" t="s">
        <v>36</v>
      </c>
      <c r="AA17" s="2"/>
    </row>
    <row r="18" customFormat="false" ht="14.25" hidden="false" customHeight="true" outlineLevel="0" collapsed="false">
      <c r="A18" s="2" t="n">
        <v>17</v>
      </c>
      <c r="B18" s="2" t="s">
        <v>153</v>
      </c>
      <c r="C18" s="3" t="b">
        <f aca="false">COUNTIF($B$2:$B$235,B18)&gt;1</f>
        <v>0</v>
      </c>
      <c r="D18" s="2" t="s">
        <v>154</v>
      </c>
      <c r="E18" s="2" t="s">
        <v>155</v>
      </c>
      <c r="F18" s="2" t="s">
        <v>48</v>
      </c>
      <c r="G18" s="2" t="s">
        <v>49</v>
      </c>
      <c r="H18" s="2" t="s">
        <v>32</v>
      </c>
      <c r="I18" s="2" t="s">
        <v>156</v>
      </c>
      <c r="J18" s="2" t="s">
        <v>51</v>
      </c>
      <c r="K18" s="2" t="s">
        <v>157</v>
      </c>
      <c r="L18" s="2"/>
      <c r="M18" s="2"/>
      <c r="N18" s="2"/>
      <c r="O18" s="2"/>
      <c r="P18" s="2"/>
      <c r="Q18" s="2"/>
      <c r="R18" s="2" t="s">
        <v>53</v>
      </c>
      <c r="S18" s="2"/>
      <c r="T18" s="2"/>
      <c r="U18" s="2"/>
      <c r="V18" s="2" t="n">
        <v>45891.7085763889</v>
      </c>
      <c r="W18" s="2" t="n">
        <v>45891.7085763889</v>
      </c>
      <c r="X18" s="2" t="s">
        <v>35</v>
      </c>
      <c r="Y18" s="2"/>
      <c r="Z18" s="2" t="s">
        <v>36</v>
      </c>
      <c r="AA18" s="2"/>
    </row>
    <row r="19" customFormat="false" ht="14.25" hidden="false" customHeight="true" outlineLevel="0" collapsed="false">
      <c r="A19" s="2" t="n">
        <v>18</v>
      </c>
      <c r="B19" s="2" t="s">
        <v>158</v>
      </c>
      <c r="C19" s="3" t="b">
        <f aca="false">COUNTIF($B$2:$B$235,B19)&gt;1</f>
        <v>0</v>
      </c>
      <c r="D19" s="2" t="s">
        <v>159</v>
      </c>
      <c r="E19" s="2" t="s">
        <v>160</v>
      </c>
      <c r="F19" s="2" t="s">
        <v>161</v>
      </c>
      <c r="G19" s="2" t="s">
        <v>92</v>
      </c>
      <c r="H19" s="2" t="s">
        <v>32</v>
      </c>
      <c r="I19" s="2" t="s">
        <v>162</v>
      </c>
      <c r="J19" s="2" t="s">
        <v>163</v>
      </c>
      <c r="K19" s="2" t="s">
        <v>164</v>
      </c>
      <c r="L19" s="2"/>
      <c r="M19" s="2"/>
      <c r="N19" s="2"/>
      <c r="O19" s="2"/>
      <c r="P19" s="2"/>
      <c r="Q19" s="2"/>
      <c r="R19" s="2" t="s">
        <v>165</v>
      </c>
      <c r="S19" s="2"/>
      <c r="T19" s="2"/>
      <c r="U19" s="2"/>
      <c r="V19" s="2" t="n">
        <v>45891.7085763889</v>
      </c>
      <c r="W19" s="2" t="n">
        <v>45891.7085763889</v>
      </c>
      <c r="X19" s="2" t="s">
        <v>35</v>
      </c>
      <c r="Y19" s="2"/>
      <c r="Z19" s="2" t="s">
        <v>36</v>
      </c>
      <c r="AA19" s="2"/>
    </row>
    <row r="20" customFormat="false" ht="14.25" hidden="false" customHeight="true" outlineLevel="0" collapsed="false">
      <c r="A20" s="2" t="n">
        <v>19</v>
      </c>
      <c r="B20" s="2" t="s">
        <v>166</v>
      </c>
      <c r="C20" s="3" t="b">
        <f aca="false">COUNTIF($B$2:$B$235,B20)&gt;1</f>
        <v>0</v>
      </c>
      <c r="D20" s="2" t="s">
        <v>167</v>
      </c>
      <c r="E20" s="2" t="s">
        <v>168</v>
      </c>
      <c r="F20" s="2" t="s">
        <v>169</v>
      </c>
      <c r="G20" s="2" t="s">
        <v>49</v>
      </c>
      <c r="H20" s="2" t="s">
        <v>32</v>
      </c>
      <c r="I20" s="2"/>
      <c r="J20" s="2" t="s">
        <v>33</v>
      </c>
      <c r="K20" s="2" t="s">
        <v>170</v>
      </c>
      <c r="L20" s="2"/>
      <c r="M20" s="2"/>
      <c r="N20" s="2"/>
      <c r="O20" s="2"/>
      <c r="P20" s="2"/>
      <c r="Q20" s="2"/>
      <c r="R20" s="2"/>
      <c r="S20" s="2"/>
      <c r="T20" s="2"/>
      <c r="U20" s="2"/>
      <c r="V20" s="2" t="n">
        <v>45891.7085763889</v>
      </c>
      <c r="W20" s="2" t="n">
        <v>45891.7085763889</v>
      </c>
      <c r="X20" s="2" t="s">
        <v>35</v>
      </c>
      <c r="Y20" s="2"/>
      <c r="Z20" s="2" t="s">
        <v>36</v>
      </c>
      <c r="AA20" s="2"/>
    </row>
    <row r="21" customFormat="false" ht="14.25" hidden="false" customHeight="true" outlineLevel="0" collapsed="false">
      <c r="A21" s="4" t="n">
        <v>20</v>
      </c>
      <c r="B21" s="4" t="s">
        <v>171</v>
      </c>
      <c r="C21" s="3" t="b">
        <f aca="false">COUNTIF($B$2:$B$235,B21)&gt;1</f>
        <v>1</v>
      </c>
      <c r="D21" s="2" t="s">
        <v>172</v>
      </c>
      <c r="E21" s="2" t="s">
        <v>173</v>
      </c>
      <c r="F21" s="2" t="s">
        <v>174</v>
      </c>
      <c r="G21" s="2" t="s">
        <v>92</v>
      </c>
      <c r="H21" s="2" t="s">
        <v>32</v>
      </c>
      <c r="I21" s="2"/>
      <c r="J21" s="2" t="s">
        <v>175</v>
      </c>
      <c r="K21" s="2" t="s">
        <v>176</v>
      </c>
      <c r="L21" s="2"/>
      <c r="M21" s="2"/>
      <c r="N21" s="2"/>
      <c r="O21" s="2"/>
      <c r="P21" s="2"/>
      <c r="Q21" s="2"/>
      <c r="R21" s="2"/>
      <c r="S21" s="2"/>
      <c r="T21" s="2"/>
      <c r="U21" s="2"/>
      <c r="V21" s="2" t="n">
        <v>45891.7085763889</v>
      </c>
      <c r="W21" s="2" t="n">
        <v>45891.7085763889</v>
      </c>
      <c r="X21" s="2" t="s">
        <v>35</v>
      </c>
      <c r="Y21" s="2"/>
      <c r="Z21" s="2" t="s">
        <v>36</v>
      </c>
      <c r="AA21" s="2"/>
    </row>
    <row r="22" customFormat="false" ht="14.25" hidden="false" customHeight="true" outlineLevel="0" collapsed="false">
      <c r="A22" s="2" t="n">
        <v>21</v>
      </c>
      <c r="B22" s="2" t="s">
        <v>177</v>
      </c>
      <c r="C22" s="3" t="b">
        <f aca="false">COUNTIF($B$2:$B$235,B22)&gt;1</f>
        <v>0</v>
      </c>
      <c r="D22" s="2" t="s">
        <v>178</v>
      </c>
      <c r="E22" s="2" t="s">
        <v>179</v>
      </c>
      <c r="F22" s="2" t="s">
        <v>180</v>
      </c>
      <c r="G22" s="2" t="s">
        <v>92</v>
      </c>
      <c r="H22" s="2" t="s">
        <v>32</v>
      </c>
      <c r="I22" s="2"/>
      <c r="J22" s="2" t="s">
        <v>142</v>
      </c>
      <c r="K22" s="2" t="s">
        <v>181</v>
      </c>
      <c r="L22" s="2"/>
      <c r="M22" s="2"/>
      <c r="N22" s="2"/>
      <c r="O22" s="2"/>
      <c r="P22" s="2"/>
      <c r="Q22" s="2"/>
      <c r="R22" s="2"/>
      <c r="S22" s="2"/>
      <c r="T22" s="2"/>
      <c r="U22" s="2"/>
      <c r="V22" s="2" t="n">
        <v>45891.7085763889</v>
      </c>
      <c r="W22" s="2" t="n">
        <v>45891.7085763889</v>
      </c>
      <c r="X22" s="2" t="s">
        <v>35</v>
      </c>
      <c r="Y22" s="2"/>
      <c r="Z22" s="2" t="s">
        <v>36</v>
      </c>
      <c r="AA22" s="2"/>
    </row>
    <row r="23" customFormat="false" ht="14.25" hidden="false" customHeight="true" outlineLevel="0" collapsed="false">
      <c r="A23" s="2" t="n">
        <v>22</v>
      </c>
      <c r="B23" s="2" t="s">
        <v>182</v>
      </c>
      <c r="C23" s="3" t="b">
        <f aca="false">COUNTIF($B$2:$B$235,B23)&gt;1</f>
        <v>0</v>
      </c>
      <c r="D23" s="2" t="s">
        <v>183</v>
      </c>
      <c r="E23" s="2" t="s">
        <v>184</v>
      </c>
      <c r="F23" s="2" t="s">
        <v>185</v>
      </c>
      <c r="G23" s="2" t="s">
        <v>101</v>
      </c>
      <c r="H23" s="2" t="s">
        <v>32</v>
      </c>
      <c r="I23" s="2" t="s">
        <v>186</v>
      </c>
      <c r="J23" s="2" t="s">
        <v>187</v>
      </c>
      <c r="K23" s="2" t="s">
        <v>188</v>
      </c>
      <c r="L23" s="2"/>
      <c r="M23" s="2"/>
      <c r="N23" s="2"/>
      <c r="O23" s="2"/>
      <c r="P23" s="2"/>
      <c r="Q23" s="2"/>
      <c r="R23" s="2" t="s">
        <v>189</v>
      </c>
      <c r="S23" s="2"/>
      <c r="T23" s="2"/>
      <c r="U23" s="2"/>
      <c r="V23" s="2" t="n">
        <v>45891.7085763889</v>
      </c>
      <c r="W23" s="2" t="n">
        <v>45891.7085763889</v>
      </c>
      <c r="X23" s="2" t="s">
        <v>35</v>
      </c>
      <c r="Y23" s="2"/>
      <c r="Z23" s="2" t="s">
        <v>36</v>
      </c>
      <c r="AA23" s="2"/>
    </row>
    <row r="24" customFormat="false" ht="14.25" hidden="false" customHeight="true" outlineLevel="0" collapsed="false">
      <c r="A24" s="2" t="n">
        <v>23</v>
      </c>
      <c r="B24" s="2" t="s">
        <v>190</v>
      </c>
      <c r="C24" s="3" t="b">
        <f aca="false">COUNTIF($B$2:$B$235,B24)&gt;1</f>
        <v>0</v>
      </c>
      <c r="D24" s="2" t="s">
        <v>191</v>
      </c>
      <c r="E24" s="2" t="s">
        <v>192</v>
      </c>
      <c r="F24" s="2" t="s">
        <v>193</v>
      </c>
      <c r="G24" s="2" t="s">
        <v>49</v>
      </c>
      <c r="H24" s="2" t="s">
        <v>32</v>
      </c>
      <c r="I24" s="2"/>
      <c r="J24" s="2" t="s">
        <v>130</v>
      </c>
      <c r="K24" s="2" t="s">
        <v>194</v>
      </c>
      <c r="L24" s="2"/>
      <c r="M24" s="2"/>
      <c r="N24" s="2"/>
      <c r="O24" s="2"/>
      <c r="P24" s="2"/>
      <c r="Q24" s="2"/>
      <c r="R24" s="2" t="s">
        <v>195</v>
      </c>
      <c r="S24" s="2"/>
      <c r="T24" s="2"/>
      <c r="U24" s="2"/>
      <c r="V24" s="2" t="n">
        <v>45891.7085763889</v>
      </c>
      <c r="W24" s="2" t="n">
        <v>45891.7085763889</v>
      </c>
      <c r="X24" s="2" t="s">
        <v>35</v>
      </c>
      <c r="Y24" s="2"/>
      <c r="Z24" s="2" t="s">
        <v>36</v>
      </c>
      <c r="AA24" s="2"/>
    </row>
    <row r="25" customFormat="false" ht="14.25" hidden="false" customHeight="true" outlineLevel="0" collapsed="false">
      <c r="A25" s="2" t="n">
        <v>24</v>
      </c>
      <c r="B25" s="2" t="s">
        <v>196</v>
      </c>
      <c r="C25" s="3" t="b">
        <f aca="false">COUNTIF($B$2:$B$235,B25)&gt;1</f>
        <v>0</v>
      </c>
      <c r="D25" s="2" t="s">
        <v>197</v>
      </c>
      <c r="E25" s="2" t="s">
        <v>198</v>
      </c>
      <c r="F25" s="2" t="s">
        <v>91</v>
      </c>
      <c r="G25" s="2" t="s">
        <v>66</v>
      </c>
      <c r="H25" s="2" t="s">
        <v>32</v>
      </c>
      <c r="I25" s="2" t="s">
        <v>199</v>
      </c>
      <c r="J25" s="2" t="s">
        <v>142</v>
      </c>
      <c r="K25" s="2" t="s">
        <v>200</v>
      </c>
      <c r="L25" s="2"/>
      <c r="M25" s="2"/>
      <c r="N25" s="2"/>
      <c r="O25" s="2"/>
      <c r="P25" s="2"/>
      <c r="Q25" s="2"/>
      <c r="R25" s="2" t="s">
        <v>96</v>
      </c>
      <c r="S25" s="2"/>
      <c r="T25" s="2"/>
      <c r="U25" s="2"/>
      <c r="V25" s="2" t="n">
        <v>45891.7085763889</v>
      </c>
      <c r="W25" s="2" t="n">
        <v>45891.7085763889</v>
      </c>
      <c r="X25" s="2" t="s">
        <v>35</v>
      </c>
      <c r="Y25" s="2"/>
      <c r="Z25" s="2" t="s">
        <v>36</v>
      </c>
      <c r="AA25" s="2"/>
    </row>
    <row r="26" customFormat="false" ht="14.25" hidden="false" customHeight="true" outlineLevel="0" collapsed="false">
      <c r="A26" s="2" t="n">
        <v>25</v>
      </c>
      <c r="B26" s="2" t="s">
        <v>201</v>
      </c>
      <c r="C26" s="3" t="b">
        <f aca="false">COUNTIF($B$2:$B$235,B26)&gt;1</f>
        <v>0</v>
      </c>
      <c r="D26" s="2" t="s">
        <v>202</v>
      </c>
      <c r="E26" s="2" t="s">
        <v>203</v>
      </c>
      <c r="F26" s="2" t="s">
        <v>204</v>
      </c>
      <c r="G26" s="2" t="s">
        <v>92</v>
      </c>
      <c r="H26" s="2" t="s">
        <v>32</v>
      </c>
      <c r="I26" s="2" t="s">
        <v>205</v>
      </c>
      <c r="J26" s="2" t="s">
        <v>206</v>
      </c>
      <c r="K26" s="2" t="s">
        <v>207</v>
      </c>
      <c r="L26" s="2"/>
      <c r="M26" s="2"/>
      <c r="N26" s="2"/>
      <c r="O26" s="2"/>
      <c r="P26" s="2"/>
      <c r="Q26" s="2"/>
      <c r="R26" s="2" t="s">
        <v>208</v>
      </c>
      <c r="S26" s="2"/>
      <c r="T26" s="2"/>
      <c r="U26" s="2"/>
      <c r="V26" s="2" t="n">
        <v>45891.7085763889</v>
      </c>
      <c r="W26" s="2" t="n">
        <v>45891.7085763889</v>
      </c>
      <c r="X26" s="2" t="s">
        <v>35</v>
      </c>
      <c r="Y26" s="2"/>
      <c r="Z26" s="2" t="s">
        <v>36</v>
      </c>
      <c r="AA26" s="2"/>
    </row>
    <row r="27" customFormat="false" ht="14.25" hidden="false" customHeight="true" outlineLevel="0" collapsed="false">
      <c r="A27" s="2" t="n">
        <v>26</v>
      </c>
      <c r="B27" s="2" t="s">
        <v>209</v>
      </c>
      <c r="C27" s="3" t="b">
        <f aca="false">COUNTIF($B$2:$B$235,B27)&gt;1</f>
        <v>0</v>
      </c>
      <c r="D27" s="2" t="s">
        <v>210</v>
      </c>
      <c r="E27" s="2" t="s">
        <v>211</v>
      </c>
      <c r="F27" s="2" t="s">
        <v>212</v>
      </c>
      <c r="G27" s="2" t="s">
        <v>92</v>
      </c>
      <c r="H27" s="2" t="s">
        <v>32</v>
      </c>
      <c r="I27" s="2" t="s">
        <v>213</v>
      </c>
      <c r="J27" s="2" t="s">
        <v>214</v>
      </c>
      <c r="K27" s="2" t="s">
        <v>215</v>
      </c>
      <c r="L27" s="2"/>
      <c r="M27" s="2"/>
      <c r="N27" s="2"/>
      <c r="O27" s="2"/>
      <c r="P27" s="2"/>
      <c r="Q27" s="2"/>
      <c r="R27" s="2" t="s">
        <v>216</v>
      </c>
      <c r="S27" s="2"/>
      <c r="T27" s="2"/>
      <c r="U27" s="2"/>
      <c r="V27" s="2" t="n">
        <v>45891.7085763889</v>
      </c>
      <c r="W27" s="2" t="n">
        <v>45891.7085763889</v>
      </c>
      <c r="X27" s="2" t="s">
        <v>35</v>
      </c>
      <c r="Y27" s="2"/>
      <c r="Z27" s="2" t="s">
        <v>36</v>
      </c>
      <c r="AA27" s="2"/>
    </row>
    <row r="28" customFormat="false" ht="14.25" hidden="false" customHeight="true" outlineLevel="0" collapsed="false">
      <c r="A28" s="2" t="n">
        <v>27</v>
      </c>
      <c r="B28" s="2" t="s">
        <v>217</v>
      </c>
      <c r="C28" s="3" t="b">
        <f aca="false">COUNTIF($B$2:$B$235,B28)&gt;1</f>
        <v>0</v>
      </c>
      <c r="D28" s="2" t="s">
        <v>218</v>
      </c>
      <c r="E28" s="2" t="s">
        <v>219</v>
      </c>
      <c r="F28" s="2" t="s">
        <v>185</v>
      </c>
      <c r="G28" s="2" t="s">
        <v>101</v>
      </c>
      <c r="H28" s="2" t="s">
        <v>32</v>
      </c>
      <c r="I28" s="2" t="s">
        <v>220</v>
      </c>
      <c r="J28" s="2" t="s">
        <v>187</v>
      </c>
      <c r="K28" s="2" t="s">
        <v>221</v>
      </c>
      <c r="L28" s="2"/>
      <c r="M28" s="2"/>
      <c r="N28" s="2"/>
      <c r="O28" s="2"/>
      <c r="P28" s="2"/>
      <c r="Q28" s="2"/>
      <c r="R28" s="2" t="s">
        <v>189</v>
      </c>
      <c r="S28" s="2"/>
      <c r="T28" s="2"/>
      <c r="U28" s="2"/>
      <c r="V28" s="2" t="n">
        <v>45891.7085763889</v>
      </c>
      <c r="W28" s="2" t="n">
        <v>45891.7085763889</v>
      </c>
      <c r="X28" s="2" t="s">
        <v>35</v>
      </c>
      <c r="Y28" s="2"/>
      <c r="Z28" s="2" t="s">
        <v>36</v>
      </c>
      <c r="AA28" s="2"/>
    </row>
    <row r="29" customFormat="false" ht="14.25" hidden="false" customHeight="true" outlineLevel="0" collapsed="false">
      <c r="A29" s="4" t="n">
        <v>28</v>
      </c>
      <c r="B29" s="4" t="s">
        <v>222</v>
      </c>
      <c r="C29" s="3" t="b">
        <f aca="false">COUNTIF($B$2:$B$235,B29)&gt;1</f>
        <v>1</v>
      </c>
      <c r="D29" s="2" t="s">
        <v>223</v>
      </c>
      <c r="E29" s="2" t="s">
        <v>224</v>
      </c>
      <c r="F29" s="2" t="s">
        <v>225</v>
      </c>
      <c r="G29" s="2" t="s">
        <v>101</v>
      </c>
      <c r="H29" s="2" t="s">
        <v>32</v>
      </c>
      <c r="I29" s="2"/>
      <c r="J29" s="2" t="s">
        <v>59</v>
      </c>
      <c r="K29" s="2" t="s">
        <v>226</v>
      </c>
      <c r="L29" s="2"/>
      <c r="M29" s="2"/>
      <c r="N29" s="2"/>
      <c r="O29" s="2"/>
      <c r="P29" s="2"/>
      <c r="Q29" s="2"/>
      <c r="R29" s="2"/>
      <c r="S29" s="2"/>
      <c r="T29" s="2"/>
      <c r="U29" s="2"/>
      <c r="V29" s="2" t="n">
        <v>45891.7085763889</v>
      </c>
      <c r="W29" s="2" t="n">
        <v>45891.7085763889</v>
      </c>
      <c r="X29" s="2" t="s">
        <v>35</v>
      </c>
      <c r="Y29" s="2"/>
      <c r="Z29" s="2" t="s">
        <v>36</v>
      </c>
      <c r="AA29" s="2"/>
    </row>
    <row r="30" customFormat="false" ht="14.25" hidden="false" customHeight="true" outlineLevel="0" collapsed="false">
      <c r="A30" s="2" t="n">
        <v>29</v>
      </c>
      <c r="B30" s="2" t="s">
        <v>227</v>
      </c>
      <c r="C30" s="3" t="b">
        <f aca="false">COUNTIF($B$2:$B$235,B30)&gt;1</f>
        <v>0</v>
      </c>
      <c r="D30" s="2" t="s">
        <v>228</v>
      </c>
      <c r="E30" s="2" t="s">
        <v>229</v>
      </c>
      <c r="F30" s="2" t="s">
        <v>230</v>
      </c>
      <c r="G30" s="2" t="s">
        <v>49</v>
      </c>
      <c r="H30" s="2" t="s">
        <v>32</v>
      </c>
      <c r="I30" s="2"/>
      <c r="J30" s="2"/>
      <c r="K30" s="2" t="s">
        <v>231</v>
      </c>
      <c r="L30" s="2"/>
      <c r="M30" s="2"/>
      <c r="N30" s="2"/>
      <c r="O30" s="2"/>
      <c r="P30" s="2"/>
      <c r="Q30" s="2"/>
      <c r="R30" s="2" t="s">
        <v>232</v>
      </c>
      <c r="S30" s="2"/>
      <c r="T30" s="2"/>
      <c r="U30" s="2"/>
      <c r="V30" s="2" t="n">
        <v>45891.7085763889</v>
      </c>
      <c r="W30" s="2" t="n">
        <v>45891.7085763889</v>
      </c>
      <c r="X30" s="2" t="s">
        <v>35</v>
      </c>
      <c r="Y30" s="2"/>
      <c r="Z30" s="2" t="s">
        <v>36</v>
      </c>
      <c r="AA30" s="2"/>
    </row>
    <row r="31" customFormat="false" ht="14.25" hidden="false" customHeight="true" outlineLevel="0" collapsed="false">
      <c r="A31" s="2" t="n">
        <v>30</v>
      </c>
      <c r="B31" s="2" t="s">
        <v>233</v>
      </c>
      <c r="C31" s="3" t="b">
        <f aca="false">COUNTIF($B$2:$B$235,B31)&gt;1</f>
        <v>0</v>
      </c>
      <c r="D31" s="2" t="s">
        <v>234</v>
      </c>
      <c r="E31" s="2" t="s">
        <v>235</v>
      </c>
      <c r="F31" s="2" t="s">
        <v>109</v>
      </c>
      <c r="G31" s="2" t="s">
        <v>49</v>
      </c>
      <c r="H31" s="2" t="s">
        <v>32</v>
      </c>
      <c r="I31" s="2"/>
      <c r="J31" s="2"/>
      <c r="K31" s="2" t="s">
        <v>236</v>
      </c>
      <c r="L31" s="2"/>
      <c r="M31" s="2"/>
      <c r="N31" s="2"/>
      <c r="O31" s="2"/>
      <c r="P31" s="2"/>
      <c r="Q31" s="2"/>
      <c r="R31" s="2" t="s">
        <v>113</v>
      </c>
      <c r="S31" s="2"/>
      <c r="T31" s="2"/>
      <c r="U31" s="2"/>
      <c r="V31" s="2" t="n">
        <v>45891.7085763889</v>
      </c>
      <c r="W31" s="2" t="n">
        <v>45891.7085763889</v>
      </c>
      <c r="X31" s="2" t="s">
        <v>35</v>
      </c>
      <c r="Y31" s="2"/>
      <c r="Z31" s="2" t="s">
        <v>36</v>
      </c>
      <c r="AA31" s="2"/>
    </row>
    <row r="32" customFormat="false" ht="14.25" hidden="false" customHeight="true" outlineLevel="0" collapsed="false">
      <c r="A32" s="2" t="n">
        <v>31</v>
      </c>
      <c r="B32" s="2" t="s">
        <v>237</v>
      </c>
      <c r="C32" s="3" t="b">
        <f aca="false">COUNTIF($B$2:$B$235,B32)&gt;1</f>
        <v>0</v>
      </c>
      <c r="D32" s="2" t="s">
        <v>238</v>
      </c>
      <c r="E32" s="2" t="s">
        <v>239</v>
      </c>
      <c r="F32" s="2" t="s">
        <v>240</v>
      </c>
      <c r="G32" s="2" t="s">
        <v>66</v>
      </c>
      <c r="H32" s="2" t="s">
        <v>32</v>
      </c>
      <c r="I32" s="2"/>
      <c r="J32" s="2" t="s">
        <v>214</v>
      </c>
      <c r="K32" s="2" t="s">
        <v>241</v>
      </c>
      <c r="L32" s="2"/>
      <c r="M32" s="2"/>
      <c r="N32" s="2"/>
      <c r="O32" s="2"/>
      <c r="P32" s="2"/>
      <c r="Q32" s="2"/>
      <c r="R32" s="2"/>
      <c r="S32" s="2"/>
      <c r="T32" s="2"/>
      <c r="U32" s="2"/>
      <c r="V32" s="2" t="n">
        <v>45891.7085763889</v>
      </c>
      <c r="W32" s="2" t="n">
        <v>45891.7085763889</v>
      </c>
      <c r="X32" s="2" t="s">
        <v>35</v>
      </c>
      <c r="Y32" s="2"/>
      <c r="Z32" s="2" t="s">
        <v>36</v>
      </c>
      <c r="AA32" s="2"/>
    </row>
    <row r="33" customFormat="false" ht="14.25" hidden="false" customHeight="true" outlineLevel="0" collapsed="false">
      <c r="A33" s="2" t="n">
        <v>32</v>
      </c>
      <c r="B33" s="2" t="s">
        <v>242</v>
      </c>
      <c r="C33" s="3" t="b">
        <f aca="false">COUNTIF($B$2:$B$235,B33)&gt;1</f>
        <v>0</v>
      </c>
      <c r="D33" s="2" t="s">
        <v>243</v>
      </c>
      <c r="E33" s="2" t="s">
        <v>244</v>
      </c>
      <c r="F33" s="2" t="s">
        <v>122</v>
      </c>
      <c r="G33" s="2" t="s">
        <v>101</v>
      </c>
      <c r="H33" s="2" t="s">
        <v>32</v>
      </c>
      <c r="I33" s="2"/>
      <c r="J33" s="2" t="s">
        <v>123</v>
      </c>
      <c r="K33" s="2" t="s">
        <v>245</v>
      </c>
      <c r="L33" s="2"/>
      <c r="M33" s="2"/>
      <c r="N33" s="2"/>
      <c r="O33" s="2"/>
      <c r="P33" s="2"/>
      <c r="Q33" s="2"/>
      <c r="R33" s="2" t="s">
        <v>246</v>
      </c>
      <c r="S33" s="2"/>
      <c r="T33" s="2"/>
      <c r="U33" s="2"/>
      <c r="V33" s="2" t="n">
        <v>45891.7085763889</v>
      </c>
      <c r="W33" s="2" t="n">
        <v>45891.7085763889</v>
      </c>
      <c r="X33" s="2" t="s">
        <v>35</v>
      </c>
      <c r="Y33" s="2"/>
      <c r="Z33" s="2" t="s">
        <v>36</v>
      </c>
      <c r="AA33" s="2"/>
    </row>
    <row r="34" customFormat="false" ht="14.25" hidden="false" customHeight="true" outlineLevel="0" collapsed="false">
      <c r="A34" s="2" t="n">
        <v>33</v>
      </c>
      <c r="B34" s="2" t="s">
        <v>247</v>
      </c>
      <c r="C34" s="3" t="b">
        <f aca="false">COUNTIF($B$2:$B$235,B34)&gt;1</f>
        <v>0</v>
      </c>
      <c r="D34" s="2" t="s">
        <v>248</v>
      </c>
      <c r="E34" s="2" t="s">
        <v>249</v>
      </c>
      <c r="F34" s="2" t="s">
        <v>250</v>
      </c>
      <c r="G34" s="2" t="s">
        <v>92</v>
      </c>
      <c r="H34" s="2" t="s">
        <v>32</v>
      </c>
      <c r="I34" s="2"/>
      <c r="J34" s="2" t="s">
        <v>142</v>
      </c>
      <c r="K34" s="2" t="s">
        <v>251</v>
      </c>
      <c r="L34" s="2"/>
      <c r="M34" s="2"/>
      <c r="N34" s="2"/>
      <c r="O34" s="2"/>
      <c r="P34" s="2"/>
      <c r="Q34" s="2"/>
      <c r="R34" s="2" t="s">
        <v>252</v>
      </c>
      <c r="S34" s="2"/>
      <c r="T34" s="2"/>
      <c r="U34" s="2"/>
      <c r="V34" s="2" t="n">
        <v>45891.7085763889</v>
      </c>
      <c r="W34" s="2" t="n">
        <v>45891.7085763889</v>
      </c>
      <c r="X34" s="2" t="s">
        <v>35</v>
      </c>
      <c r="Y34" s="2"/>
      <c r="Z34" s="2" t="s">
        <v>36</v>
      </c>
      <c r="AA34" s="2"/>
    </row>
    <row r="35" customFormat="false" ht="14.25" hidden="false" customHeight="true" outlineLevel="0" collapsed="false">
      <c r="A35" s="2" t="n">
        <v>34</v>
      </c>
      <c r="B35" s="2" t="s">
        <v>253</v>
      </c>
      <c r="C35" s="3" t="b">
        <f aca="false">COUNTIF($B$2:$B$235,B35)&gt;1</f>
        <v>0</v>
      </c>
      <c r="D35" s="2" t="s">
        <v>254</v>
      </c>
      <c r="E35" s="2" t="s">
        <v>255</v>
      </c>
      <c r="F35" s="2" t="s">
        <v>256</v>
      </c>
      <c r="G35" s="2" t="s">
        <v>92</v>
      </c>
      <c r="H35" s="2" t="s">
        <v>32</v>
      </c>
      <c r="I35" s="2" t="s">
        <v>257</v>
      </c>
      <c r="J35" s="2" t="s">
        <v>130</v>
      </c>
      <c r="K35" s="2" t="s">
        <v>258</v>
      </c>
      <c r="L35" s="2"/>
      <c r="M35" s="2"/>
      <c r="N35" s="2"/>
      <c r="O35" s="2"/>
      <c r="P35" s="2"/>
      <c r="Q35" s="2"/>
      <c r="R35" s="2" t="s">
        <v>259</v>
      </c>
      <c r="S35" s="2"/>
      <c r="T35" s="2"/>
      <c r="U35" s="2"/>
      <c r="V35" s="2" t="n">
        <v>45891.7085763889</v>
      </c>
      <c r="W35" s="2" t="n">
        <v>45891.7085763889</v>
      </c>
      <c r="X35" s="2" t="s">
        <v>35</v>
      </c>
      <c r="Y35" s="2"/>
      <c r="Z35" s="2" t="s">
        <v>36</v>
      </c>
      <c r="AA35" s="2"/>
    </row>
    <row r="36" customFormat="false" ht="14.25" hidden="false" customHeight="true" outlineLevel="0" collapsed="false">
      <c r="A36" s="2" t="n">
        <v>35</v>
      </c>
      <c r="B36" s="2" t="s">
        <v>260</v>
      </c>
      <c r="C36" s="3" t="b">
        <f aca="false">COUNTIF($B$2:$B$235,B36)&gt;1</f>
        <v>0</v>
      </c>
      <c r="D36" s="2" t="s">
        <v>261</v>
      </c>
      <c r="E36" s="2" t="s">
        <v>262</v>
      </c>
      <c r="F36" s="2" t="s">
        <v>263</v>
      </c>
      <c r="G36" s="2" t="s">
        <v>49</v>
      </c>
      <c r="H36" s="2" t="s">
        <v>32</v>
      </c>
      <c r="I36" s="2"/>
      <c r="J36" s="2" t="s">
        <v>264</v>
      </c>
      <c r="K36" s="2" t="s">
        <v>265</v>
      </c>
      <c r="L36" s="2"/>
      <c r="M36" s="2"/>
      <c r="N36" s="2"/>
      <c r="O36" s="2"/>
      <c r="P36" s="2"/>
      <c r="Q36" s="2"/>
      <c r="R36" s="2"/>
      <c r="S36" s="2"/>
      <c r="T36" s="2"/>
      <c r="U36" s="2"/>
      <c r="V36" s="2" t="n">
        <v>45891.7085763889</v>
      </c>
      <c r="W36" s="2" t="n">
        <v>45891.7085763889</v>
      </c>
      <c r="X36" s="2" t="s">
        <v>35</v>
      </c>
      <c r="Y36" s="2"/>
      <c r="Z36" s="2" t="s">
        <v>36</v>
      </c>
      <c r="AA36" s="2"/>
    </row>
    <row r="37" customFormat="false" ht="14.25" hidden="false" customHeight="true" outlineLevel="0" collapsed="false">
      <c r="A37" s="2" t="n">
        <v>36</v>
      </c>
      <c r="B37" s="2" t="s">
        <v>266</v>
      </c>
      <c r="C37" s="3" t="b">
        <f aca="false">COUNTIF($B$2:$B$235,B37)&gt;1</f>
        <v>0</v>
      </c>
      <c r="D37" s="2" t="s">
        <v>267</v>
      </c>
      <c r="E37" s="2" t="s">
        <v>268</v>
      </c>
      <c r="F37" s="2" t="s">
        <v>269</v>
      </c>
      <c r="G37" s="2" t="s">
        <v>101</v>
      </c>
      <c r="H37" s="2" t="s">
        <v>32</v>
      </c>
      <c r="I37" s="2"/>
      <c r="J37" s="2" t="s">
        <v>270</v>
      </c>
      <c r="K37" s="2" t="s">
        <v>271</v>
      </c>
      <c r="L37" s="2"/>
      <c r="M37" s="2"/>
      <c r="N37" s="2"/>
      <c r="O37" s="2"/>
      <c r="P37" s="2"/>
      <c r="Q37" s="2"/>
      <c r="R37" s="2"/>
      <c r="S37" s="2"/>
      <c r="T37" s="2"/>
      <c r="U37" s="2"/>
      <c r="V37" s="2" t="n">
        <v>45891.7085763889</v>
      </c>
      <c r="W37" s="2" t="n">
        <v>45891.7085763889</v>
      </c>
      <c r="X37" s="2" t="s">
        <v>35</v>
      </c>
      <c r="Y37" s="2"/>
      <c r="Z37" s="2" t="s">
        <v>36</v>
      </c>
      <c r="AA37" s="2"/>
    </row>
    <row r="38" customFormat="false" ht="14.25" hidden="false" customHeight="true" outlineLevel="0" collapsed="false">
      <c r="A38" s="2" t="n">
        <v>37</v>
      </c>
      <c r="B38" s="2" t="s">
        <v>272</v>
      </c>
      <c r="C38" s="3" t="b">
        <f aca="false">COUNTIF($B$2:$B$235,B38)&gt;1</f>
        <v>0</v>
      </c>
      <c r="D38" s="2" t="s">
        <v>273</v>
      </c>
      <c r="E38" s="2" t="s">
        <v>274</v>
      </c>
      <c r="F38" s="2" t="s">
        <v>275</v>
      </c>
      <c r="G38" s="2" t="s">
        <v>49</v>
      </c>
      <c r="H38" s="2" t="s">
        <v>32</v>
      </c>
      <c r="I38" s="2"/>
      <c r="J38" s="2" t="s">
        <v>94</v>
      </c>
      <c r="K38" s="2" t="s">
        <v>276</v>
      </c>
      <c r="L38" s="2"/>
      <c r="M38" s="2"/>
      <c r="N38" s="2"/>
      <c r="O38" s="2"/>
      <c r="P38" s="2"/>
      <c r="Q38" s="2"/>
      <c r="R38" s="2"/>
      <c r="S38" s="2"/>
      <c r="T38" s="2"/>
      <c r="U38" s="2"/>
      <c r="V38" s="2" t="n">
        <v>45891.7085763889</v>
      </c>
      <c r="W38" s="2" t="n">
        <v>45891.7085763889</v>
      </c>
      <c r="X38" s="2" t="s">
        <v>35</v>
      </c>
      <c r="Y38" s="2"/>
      <c r="Z38" s="2" t="s">
        <v>36</v>
      </c>
      <c r="AA38" s="2"/>
    </row>
    <row r="39" customFormat="false" ht="14.25" hidden="false" customHeight="true" outlineLevel="0" collapsed="false">
      <c r="A39" s="2" t="n">
        <v>38</v>
      </c>
      <c r="B39" s="2" t="s">
        <v>277</v>
      </c>
      <c r="C39" s="3" t="b">
        <f aca="false">COUNTIF($B$2:$B$235,B39)&gt;1</f>
        <v>0</v>
      </c>
      <c r="D39" s="2" t="s">
        <v>278</v>
      </c>
      <c r="E39" s="2" t="s">
        <v>279</v>
      </c>
      <c r="F39" s="2" t="s">
        <v>280</v>
      </c>
      <c r="G39" s="2" t="s">
        <v>101</v>
      </c>
      <c r="H39" s="2" t="s">
        <v>32</v>
      </c>
      <c r="I39" s="2"/>
      <c r="J39" s="2" t="s">
        <v>142</v>
      </c>
      <c r="K39" s="2" t="s">
        <v>281</v>
      </c>
      <c r="L39" s="2"/>
      <c r="M39" s="2"/>
      <c r="N39" s="2"/>
      <c r="O39" s="2"/>
      <c r="P39" s="2"/>
      <c r="Q39" s="2"/>
      <c r="R39" s="2"/>
      <c r="S39" s="2"/>
      <c r="T39" s="2"/>
      <c r="U39" s="2"/>
      <c r="V39" s="2" t="n">
        <v>45891.7085763889</v>
      </c>
      <c r="W39" s="2" t="n">
        <v>45891.7085763889</v>
      </c>
      <c r="X39" s="2" t="s">
        <v>35</v>
      </c>
      <c r="Y39" s="2"/>
      <c r="Z39" s="2" t="s">
        <v>36</v>
      </c>
      <c r="AA39" s="2"/>
    </row>
    <row r="40" customFormat="false" ht="14.25" hidden="false" customHeight="true" outlineLevel="0" collapsed="false">
      <c r="A40" s="2" t="n">
        <v>39</v>
      </c>
      <c r="B40" s="2" t="s">
        <v>282</v>
      </c>
      <c r="C40" s="3" t="b">
        <f aca="false">COUNTIF($B$2:$B$235,B40)&gt;1</f>
        <v>0</v>
      </c>
      <c r="D40" s="2" t="s">
        <v>283</v>
      </c>
      <c r="E40" s="2" t="s">
        <v>284</v>
      </c>
      <c r="F40" s="2" t="s">
        <v>285</v>
      </c>
      <c r="G40" s="2" t="s">
        <v>49</v>
      </c>
      <c r="H40" s="2" t="s">
        <v>32</v>
      </c>
      <c r="I40" s="2"/>
      <c r="J40" s="2" t="s">
        <v>286</v>
      </c>
      <c r="K40" s="2" t="s">
        <v>287</v>
      </c>
      <c r="L40" s="2"/>
      <c r="M40" s="2"/>
      <c r="N40" s="2"/>
      <c r="O40" s="2"/>
      <c r="P40" s="2"/>
      <c r="Q40" s="2"/>
      <c r="R40" s="2" t="s">
        <v>288</v>
      </c>
      <c r="S40" s="2"/>
      <c r="T40" s="2"/>
      <c r="U40" s="2"/>
      <c r="V40" s="2" t="n">
        <v>45891.7085763889</v>
      </c>
      <c r="W40" s="2" t="n">
        <v>45891.7085763889</v>
      </c>
      <c r="X40" s="2" t="s">
        <v>35</v>
      </c>
      <c r="Y40" s="2"/>
      <c r="Z40" s="2" t="s">
        <v>36</v>
      </c>
      <c r="AA40" s="2"/>
    </row>
    <row r="41" customFormat="false" ht="14.25" hidden="false" customHeight="true" outlineLevel="0" collapsed="false">
      <c r="A41" s="2" t="n">
        <v>40</v>
      </c>
      <c r="B41" s="2" t="s">
        <v>289</v>
      </c>
      <c r="C41" s="3" t="b">
        <f aca="false">COUNTIF($B$2:$B$235,B41)&gt;1</f>
        <v>0</v>
      </c>
      <c r="D41" s="2" t="s">
        <v>290</v>
      </c>
      <c r="E41" s="2" t="s">
        <v>291</v>
      </c>
      <c r="F41" s="2" t="s">
        <v>240</v>
      </c>
      <c r="G41" s="2" t="s">
        <v>49</v>
      </c>
      <c r="H41" s="2" t="s">
        <v>32</v>
      </c>
      <c r="I41" s="2"/>
      <c r="J41" s="2" t="s">
        <v>94</v>
      </c>
      <c r="K41" s="2" t="s">
        <v>292</v>
      </c>
      <c r="L41" s="2"/>
      <c r="M41" s="2"/>
      <c r="N41" s="2"/>
      <c r="O41" s="2"/>
      <c r="P41" s="2"/>
      <c r="Q41" s="2"/>
      <c r="R41" s="2"/>
      <c r="S41" s="2"/>
      <c r="T41" s="2"/>
      <c r="U41" s="2"/>
      <c r="V41" s="2" t="n">
        <v>45891.7085763889</v>
      </c>
      <c r="W41" s="2" t="n">
        <v>45891.7085763889</v>
      </c>
      <c r="X41" s="2" t="s">
        <v>35</v>
      </c>
      <c r="Y41" s="2"/>
      <c r="Z41" s="2" t="s">
        <v>36</v>
      </c>
      <c r="AA41" s="2"/>
    </row>
    <row r="42" customFormat="false" ht="14.25" hidden="false" customHeight="true" outlineLevel="0" collapsed="false">
      <c r="A42" s="4" t="n">
        <v>41</v>
      </c>
      <c r="B42" s="4" t="s">
        <v>293</v>
      </c>
      <c r="C42" s="3" t="b">
        <f aca="false">COUNTIF($B$2:$B$235,B42)&gt;1</f>
        <v>1</v>
      </c>
      <c r="D42" s="2" t="s">
        <v>294</v>
      </c>
      <c r="E42" s="2" t="s">
        <v>295</v>
      </c>
      <c r="F42" s="2" t="s">
        <v>250</v>
      </c>
      <c r="G42" s="2" t="s">
        <v>92</v>
      </c>
      <c r="H42" s="2" t="s">
        <v>32</v>
      </c>
      <c r="I42" s="2"/>
      <c r="J42" s="2" t="s">
        <v>142</v>
      </c>
      <c r="K42" s="2" t="s">
        <v>296</v>
      </c>
      <c r="L42" s="2"/>
      <c r="M42" s="2"/>
      <c r="N42" s="2"/>
      <c r="O42" s="2"/>
      <c r="P42" s="2"/>
      <c r="Q42" s="2"/>
      <c r="R42" s="2" t="s">
        <v>252</v>
      </c>
      <c r="S42" s="2"/>
      <c r="T42" s="2"/>
      <c r="U42" s="2"/>
      <c r="V42" s="2" t="n">
        <v>45891.7085763889</v>
      </c>
      <c r="W42" s="2" t="n">
        <v>45891.7085763889</v>
      </c>
      <c r="X42" s="2" t="s">
        <v>35</v>
      </c>
      <c r="Y42" s="2"/>
      <c r="Z42" s="2" t="s">
        <v>36</v>
      </c>
      <c r="AA42" s="2"/>
    </row>
    <row r="43" customFormat="false" ht="14.25" hidden="false" customHeight="true" outlineLevel="0" collapsed="false">
      <c r="A43" s="2" t="n">
        <v>42</v>
      </c>
      <c r="B43" s="2" t="s">
        <v>297</v>
      </c>
      <c r="C43" s="3" t="b">
        <f aca="false">COUNTIF($B$2:$B$235,B43)&gt;1</f>
        <v>0</v>
      </c>
      <c r="D43" s="2" t="s">
        <v>298</v>
      </c>
      <c r="E43" s="2" t="s">
        <v>121</v>
      </c>
      <c r="F43" s="2" t="s">
        <v>122</v>
      </c>
      <c r="G43" s="2" t="s">
        <v>66</v>
      </c>
      <c r="H43" s="2" t="s">
        <v>32</v>
      </c>
      <c r="I43" s="2"/>
      <c r="J43" s="2" t="s">
        <v>299</v>
      </c>
      <c r="K43" s="2" t="s">
        <v>300</v>
      </c>
      <c r="L43" s="2"/>
      <c r="M43" s="2"/>
      <c r="N43" s="2"/>
      <c r="O43" s="2"/>
      <c r="P43" s="2"/>
      <c r="Q43" s="2"/>
      <c r="R43" s="2" t="s">
        <v>246</v>
      </c>
      <c r="S43" s="2"/>
      <c r="T43" s="2"/>
      <c r="U43" s="2"/>
      <c r="V43" s="2" t="n">
        <v>45891.7085763889</v>
      </c>
      <c r="W43" s="2" t="n">
        <v>45891.7085763889</v>
      </c>
      <c r="X43" s="2" t="s">
        <v>35</v>
      </c>
      <c r="Y43" s="2"/>
      <c r="Z43" s="2" t="s">
        <v>36</v>
      </c>
      <c r="AA43" s="2"/>
    </row>
    <row r="44" customFormat="false" ht="14.25" hidden="false" customHeight="true" outlineLevel="0" collapsed="false">
      <c r="A44" s="2" t="n">
        <v>43</v>
      </c>
      <c r="B44" s="2" t="s">
        <v>301</v>
      </c>
      <c r="C44" s="3" t="b">
        <f aca="false">COUNTIF($B$2:$B$235,B44)&gt;1</f>
        <v>0</v>
      </c>
      <c r="D44" s="2" t="s">
        <v>302</v>
      </c>
      <c r="E44" s="2" t="s">
        <v>303</v>
      </c>
      <c r="F44" s="2" t="s">
        <v>304</v>
      </c>
      <c r="G44" s="2" t="s">
        <v>83</v>
      </c>
      <c r="H44" s="2" t="s">
        <v>32</v>
      </c>
      <c r="I44" s="2" t="s">
        <v>305</v>
      </c>
      <c r="J44" s="2" t="s">
        <v>42</v>
      </c>
      <c r="K44" s="2" t="s">
        <v>306</v>
      </c>
      <c r="L44" s="2"/>
      <c r="M44" s="2"/>
      <c r="N44" s="2"/>
      <c r="O44" s="2"/>
      <c r="P44" s="2"/>
      <c r="Q44" s="2"/>
      <c r="R44" s="2" t="s">
        <v>307</v>
      </c>
      <c r="S44" s="2"/>
      <c r="T44" s="2"/>
      <c r="U44" s="2"/>
      <c r="V44" s="2" t="n">
        <v>45891.7085763889</v>
      </c>
      <c r="W44" s="2" t="n">
        <v>45891.7085763889</v>
      </c>
      <c r="X44" s="2" t="s">
        <v>35</v>
      </c>
      <c r="Y44" s="2"/>
      <c r="Z44" s="2" t="s">
        <v>36</v>
      </c>
      <c r="AA44" s="2"/>
    </row>
    <row r="45" customFormat="false" ht="14.25" hidden="false" customHeight="true" outlineLevel="0" collapsed="false">
      <c r="A45" s="2" t="n">
        <v>44</v>
      </c>
      <c r="B45" s="2" t="s">
        <v>308</v>
      </c>
      <c r="C45" s="3" t="b">
        <f aca="false">COUNTIF($B$2:$B$235,B45)&gt;1</f>
        <v>0</v>
      </c>
      <c r="D45" s="2" t="s">
        <v>309</v>
      </c>
      <c r="E45" s="2" t="s">
        <v>310</v>
      </c>
      <c r="F45" s="2" t="s">
        <v>304</v>
      </c>
      <c r="G45" s="2" t="s">
        <v>66</v>
      </c>
      <c r="H45" s="2" t="s">
        <v>32</v>
      </c>
      <c r="I45" s="2" t="s">
        <v>311</v>
      </c>
      <c r="J45" s="2" t="s">
        <v>76</v>
      </c>
      <c r="K45" s="2" t="s">
        <v>312</v>
      </c>
      <c r="L45" s="2"/>
      <c r="M45" s="2"/>
      <c r="N45" s="2"/>
      <c r="O45" s="2"/>
      <c r="P45" s="2"/>
      <c r="Q45" s="2"/>
      <c r="R45" s="2" t="s">
        <v>307</v>
      </c>
      <c r="S45" s="2"/>
      <c r="T45" s="2"/>
      <c r="U45" s="2"/>
      <c r="V45" s="2" t="n">
        <v>45891.7085763889</v>
      </c>
      <c r="W45" s="2" t="n">
        <v>45891.7085763889</v>
      </c>
      <c r="X45" s="2" t="s">
        <v>35</v>
      </c>
      <c r="Y45" s="2"/>
      <c r="Z45" s="2" t="s">
        <v>36</v>
      </c>
      <c r="AA45" s="2"/>
    </row>
    <row r="46" customFormat="false" ht="14.25" hidden="false" customHeight="true" outlineLevel="0" collapsed="false">
      <c r="A46" s="2" t="n">
        <v>45</v>
      </c>
      <c r="B46" s="2" t="s">
        <v>313</v>
      </c>
      <c r="C46" s="3" t="b">
        <f aca="false">COUNTIF($B$2:$B$235,B46)&gt;1</f>
        <v>0</v>
      </c>
      <c r="D46" s="2" t="s">
        <v>314</v>
      </c>
      <c r="E46" s="2" t="s">
        <v>315</v>
      </c>
      <c r="F46" s="2" t="s">
        <v>161</v>
      </c>
      <c r="G46" s="2" t="s">
        <v>83</v>
      </c>
      <c r="H46" s="2" t="s">
        <v>32</v>
      </c>
      <c r="I46" s="2" t="s">
        <v>316</v>
      </c>
      <c r="J46" s="2" t="s">
        <v>317</v>
      </c>
      <c r="K46" s="2" t="s">
        <v>318</v>
      </c>
      <c r="L46" s="2"/>
      <c r="M46" s="2"/>
      <c r="N46" s="2"/>
      <c r="O46" s="2"/>
      <c r="P46" s="2"/>
      <c r="Q46" s="2"/>
      <c r="R46" s="2" t="s">
        <v>165</v>
      </c>
      <c r="S46" s="2"/>
      <c r="T46" s="2"/>
      <c r="U46" s="2"/>
      <c r="V46" s="2" t="n">
        <v>45891.7085763889</v>
      </c>
      <c r="W46" s="2" t="n">
        <v>45891.7085763889</v>
      </c>
      <c r="X46" s="2" t="s">
        <v>35</v>
      </c>
      <c r="Y46" s="2"/>
      <c r="Z46" s="2" t="s">
        <v>36</v>
      </c>
      <c r="AA46" s="2"/>
    </row>
    <row r="47" customFormat="false" ht="14.25" hidden="false" customHeight="true" outlineLevel="0" collapsed="false">
      <c r="A47" s="4" t="n">
        <v>46</v>
      </c>
      <c r="B47" s="4" t="s">
        <v>319</v>
      </c>
      <c r="C47" s="3" t="b">
        <f aca="false">COUNTIF($B$2:$B$235,B47)&gt;1</f>
        <v>1</v>
      </c>
      <c r="D47" s="2" t="s">
        <v>320</v>
      </c>
      <c r="E47" s="2" t="s">
        <v>321</v>
      </c>
      <c r="F47" s="2" t="s">
        <v>322</v>
      </c>
      <c r="G47" s="2" t="s">
        <v>83</v>
      </c>
      <c r="H47" s="2" t="s">
        <v>32</v>
      </c>
      <c r="I47" s="2"/>
      <c r="J47" s="2" t="s">
        <v>323</v>
      </c>
      <c r="K47" s="2" t="s">
        <v>324</v>
      </c>
      <c r="L47" s="2"/>
      <c r="M47" s="2"/>
      <c r="N47" s="2"/>
      <c r="O47" s="2"/>
      <c r="P47" s="2"/>
      <c r="Q47" s="2"/>
      <c r="R47" s="2" t="s">
        <v>325</v>
      </c>
      <c r="S47" s="2"/>
      <c r="T47" s="2"/>
      <c r="U47" s="2"/>
      <c r="V47" s="2" t="n">
        <v>45891.7085763889</v>
      </c>
      <c r="W47" s="2" t="n">
        <v>45891.7085763889</v>
      </c>
      <c r="X47" s="2" t="s">
        <v>35</v>
      </c>
      <c r="Y47" s="2"/>
      <c r="Z47" s="2" t="s">
        <v>36</v>
      </c>
      <c r="AA47" s="2"/>
    </row>
    <row r="48" customFormat="false" ht="14.25" hidden="false" customHeight="true" outlineLevel="0" collapsed="false">
      <c r="A48" s="2" t="n">
        <v>47</v>
      </c>
      <c r="B48" s="2" t="s">
        <v>326</v>
      </c>
      <c r="C48" s="3" t="b">
        <f aca="false">COUNTIF($B$2:$B$235,B48)&gt;1</f>
        <v>0</v>
      </c>
      <c r="D48" s="2" t="s">
        <v>327</v>
      </c>
      <c r="E48" s="2" t="s">
        <v>328</v>
      </c>
      <c r="F48" s="2" t="s">
        <v>329</v>
      </c>
      <c r="G48" s="2" t="s">
        <v>101</v>
      </c>
      <c r="H48" s="2" t="s">
        <v>32</v>
      </c>
      <c r="I48" s="2" t="s">
        <v>330</v>
      </c>
      <c r="J48" s="2" t="s">
        <v>331</v>
      </c>
      <c r="K48" s="2" t="s">
        <v>332</v>
      </c>
      <c r="L48" s="2"/>
      <c r="M48" s="2"/>
      <c r="N48" s="2"/>
      <c r="O48" s="2"/>
      <c r="P48" s="2"/>
      <c r="Q48" s="2"/>
      <c r="R48" s="2" t="s">
        <v>333</v>
      </c>
      <c r="S48" s="2"/>
      <c r="T48" s="2"/>
      <c r="U48" s="2"/>
      <c r="V48" s="2" t="n">
        <v>45891.7085763889</v>
      </c>
      <c r="W48" s="2" t="n">
        <v>45891.7085763889</v>
      </c>
      <c r="X48" s="2" t="s">
        <v>35</v>
      </c>
      <c r="Y48" s="2"/>
      <c r="Z48" s="2" t="s">
        <v>36</v>
      </c>
      <c r="AA48" s="2"/>
    </row>
    <row r="49" customFormat="false" ht="14.25" hidden="false" customHeight="true" outlineLevel="0" collapsed="false">
      <c r="A49" s="2" t="n">
        <v>48</v>
      </c>
      <c r="B49" s="2" t="s">
        <v>334</v>
      </c>
      <c r="C49" s="3" t="b">
        <f aca="false">COUNTIF($B$2:$B$235,B49)&gt;1</f>
        <v>0</v>
      </c>
      <c r="D49" s="2" t="s">
        <v>335</v>
      </c>
      <c r="E49" s="2" t="s">
        <v>336</v>
      </c>
      <c r="F49" s="2" t="s">
        <v>280</v>
      </c>
      <c r="G49" s="2" t="s">
        <v>92</v>
      </c>
      <c r="H49" s="2" t="s">
        <v>32</v>
      </c>
      <c r="I49" s="2"/>
      <c r="J49" s="2" t="s">
        <v>337</v>
      </c>
      <c r="K49" s="2" t="s">
        <v>338</v>
      </c>
      <c r="L49" s="2"/>
      <c r="M49" s="2"/>
      <c r="N49" s="2"/>
      <c r="O49" s="2"/>
      <c r="P49" s="2"/>
      <c r="Q49" s="2"/>
      <c r="R49" s="2"/>
      <c r="S49" s="2"/>
      <c r="T49" s="2"/>
      <c r="U49" s="2"/>
      <c r="V49" s="2" t="n">
        <v>45891.7085763889</v>
      </c>
      <c r="W49" s="2" t="n">
        <v>45891.7085763889</v>
      </c>
      <c r="X49" s="2" t="s">
        <v>35</v>
      </c>
      <c r="Y49" s="2"/>
      <c r="Z49" s="2" t="s">
        <v>36</v>
      </c>
      <c r="AA49" s="2"/>
    </row>
    <row r="50" customFormat="false" ht="14.25" hidden="false" customHeight="true" outlineLevel="0" collapsed="false">
      <c r="A50" s="2" t="n">
        <v>49</v>
      </c>
      <c r="B50" s="2" t="s">
        <v>339</v>
      </c>
      <c r="C50" s="3" t="b">
        <f aca="false">COUNTIF($B$2:$B$235,B50)&gt;1</f>
        <v>0</v>
      </c>
      <c r="D50" s="2" t="s">
        <v>340</v>
      </c>
      <c r="E50" s="2" t="s">
        <v>341</v>
      </c>
      <c r="F50" s="2" t="s">
        <v>342</v>
      </c>
      <c r="G50" s="2" t="s">
        <v>49</v>
      </c>
      <c r="H50" s="2" t="s">
        <v>32</v>
      </c>
      <c r="I50" s="2"/>
      <c r="J50" s="2" t="s">
        <v>343</v>
      </c>
      <c r="K50" s="2" t="s">
        <v>344</v>
      </c>
      <c r="L50" s="2"/>
      <c r="M50" s="2"/>
      <c r="N50" s="2"/>
      <c r="O50" s="2"/>
      <c r="P50" s="2"/>
      <c r="Q50" s="2"/>
      <c r="R50" s="2" t="s">
        <v>345</v>
      </c>
      <c r="S50" s="2"/>
      <c r="T50" s="2"/>
      <c r="U50" s="2"/>
      <c r="V50" s="2" t="n">
        <v>45891.708587963</v>
      </c>
      <c r="W50" s="2" t="n">
        <v>45891.708587963</v>
      </c>
      <c r="X50" s="2" t="s">
        <v>35</v>
      </c>
      <c r="Y50" s="2"/>
      <c r="Z50" s="2" t="s">
        <v>36</v>
      </c>
      <c r="AA50" s="2"/>
    </row>
    <row r="51" customFormat="false" ht="14.25" hidden="false" customHeight="true" outlineLevel="0" collapsed="false">
      <c r="A51" s="4" t="n">
        <v>50</v>
      </c>
      <c r="B51" s="4" t="s">
        <v>346</v>
      </c>
      <c r="C51" s="3" t="b">
        <f aca="false">COUNTIF($B$2:$B$235,B51)&gt;1</f>
        <v>1</v>
      </c>
      <c r="D51" s="2" t="s">
        <v>347</v>
      </c>
      <c r="E51" s="2" t="s">
        <v>348</v>
      </c>
      <c r="F51" s="2" t="s">
        <v>349</v>
      </c>
      <c r="G51" s="2" t="s">
        <v>101</v>
      </c>
      <c r="H51" s="2" t="s">
        <v>32</v>
      </c>
      <c r="I51" s="2" t="s">
        <v>350</v>
      </c>
      <c r="J51" s="2" t="s">
        <v>351</v>
      </c>
      <c r="K51" s="2" t="s">
        <v>352</v>
      </c>
      <c r="L51" s="2"/>
      <c r="M51" s="2"/>
      <c r="N51" s="2"/>
      <c r="O51" s="2"/>
      <c r="P51" s="2"/>
      <c r="Q51" s="2"/>
      <c r="R51" s="2" t="s">
        <v>353</v>
      </c>
      <c r="S51" s="2"/>
      <c r="T51" s="2"/>
      <c r="U51" s="2"/>
      <c r="V51" s="2" t="n">
        <v>45891.7085763889</v>
      </c>
      <c r="W51" s="2" t="n">
        <v>45891.7085763889</v>
      </c>
      <c r="X51" s="2" t="s">
        <v>35</v>
      </c>
      <c r="Y51" s="2"/>
      <c r="Z51" s="2" t="s">
        <v>36</v>
      </c>
      <c r="AA51" s="2"/>
    </row>
    <row r="52" customFormat="false" ht="14.25" hidden="false" customHeight="true" outlineLevel="0" collapsed="false">
      <c r="A52" s="4" t="n">
        <v>51</v>
      </c>
      <c r="B52" s="4" t="s">
        <v>354</v>
      </c>
      <c r="C52" s="3" t="b">
        <f aca="false">COUNTIF($B$2:$B$235,B52)&gt;1</f>
        <v>1</v>
      </c>
      <c r="D52" s="2" t="s">
        <v>355</v>
      </c>
      <c r="E52" s="2" t="s">
        <v>356</v>
      </c>
      <c r="F52" s="2" t="s">
        <v>280</v>
      </c>
      <c r="G52" s="2" t="s">
        <v>66</v>
      </c>
      <c r="H52" s="2" t="s">
        <v>32</v>
      </c>
      <c r="I52" s="2"/>
      <c r="J52" s="2" t="s">
        <v>94</v>
      </c>
      <c r="K52" s="2" t="s">
        <v>357</v>
      </c>
      <c r="L52" s="2"/>
      <c r="M52" s="2"/>
      <c r="N52" s="2"/>
      <c r="O52" s="2"/>
      <c r="P52" s="2"/>
      <c r="Q52" s="2"/>
      <c r="R52" s="2"/>
      <c r="S52" s="2"/>
      <c r="T52" s="2"/>
      <c r="U52" s="2"/>
      <c r="V52" s="2" t="n">
        <v>45891.7085763889</v>
      </c>
      <c r="W52" s="2" t="n">
        <v>45891.7085763889</v>
      </c>
      <c r="X52" s="2" t="s">
        <v>35</v>
      </c>
      <c r="Y52" s="2"/>
      <c r="Z52" s="2" t="s">
        <v>36</v>
      </c>
      <c r="AA52" s="2"/>
    </row>
    <row r="53" customFormat="false" ht="14.25" hidden="false" customHeight="true" outlineLevel="0" collapsed="false">
      <c r="A53" s="2" t="n">
        <v>52</v>
      </c>
      <c r="B53" s="2" t="s">
        <v>358</v>
      </c>
      <c r="C53" s="3" t="b">
        <f aca="false">COUNTIF($B$2:$B$235,B53)&gt;1</f>
        <v>0</v>
      </c>
      <c r="D53" s="2" t="s">
        <v>359</v>
      </c>
      <c r="E53" s="2" t="s">
        <v>360</v>
      </c>
      <c r="F53" s="2" t="s">
        <v>185</v>
      </c>
      <c r="G53" s="2" t="s">
        <v>31</v>
      </c>
      <c r="H53" s="2" t="s">
        <v>32</v>
      </c>
      <c r="I53" s="2" t="s">
        <v>361</v>
      </c>
      <c r="J53" s="2" t="s">
        <v>362</v>
      </c>
      <c r="K53" s="2" t="s">
        <v>363</v>
      </c>
      <c r="L53" s="2"/>
      <c r="M53" s="2"/>
      <c r="N53" s="2"/>
      <c r="O53" s="2"/>
      <c r="P53" s="2"/>
      <c r="Q53" s="2"/>
      <c r="R53" s="2" t="s">
        <v>189</v>
      </c>
      <c r="S53" s="2"/>
      <c r="T53" s="2"/>
      <c r="U53" s="2"/>
      <c r="V53" s="2" t="n">
        <v>45891.7085763889</v>
      </c>
      <c r="W53" s="2" t="n">
        <v>45891.7085763889</v>
      </c>
      <c r="X53" s="2" t="s">
        <v>35</v>
      </c>
      <c r="Y53" s="2"/>
      <c r="Z53" s="2" t="s">
        <v>36</v>
      </c>
      <c r="AA53" s="2"/>
    </row>
    <row r="54" customFormat="false" ht="14.25" hidden="false" customHeight="true" outlineLevel="0" collapsed="false">
      <c r="A54" s="2" t="n">
        <v>53</v>
      </c>
      <c r="B54" s="2" t="s">
        <v>364</v>
      </c>
      <c r="C54" s="3" t="b">
        <f aca="false">COUNTIF($B$2:$B$235,B54)&gt;1</f>
        <v>0</v>
      </c>
      <c r="D54" s="2" t="s">
        <v>365</v>
      </c>
      <c r="E54" s="2" t="s">
        <v>366</v>
      </c>
      <c r="F54" s="2" t="s">
        <v>367</v>
      </c>
      <c r="G54" s="2" t="s">
        <v>101</v>
      </c>
      <c r="H54" s="2" t="s">
        <v>32</v>
      </c>
      <c r="I54" s="2" t="s">
        <v>368</v>
      </c>
      <c r="J54" s="2" t="s">
        <v>369</v>
      </c>
      <c r="K54" s="2" t="s">
        <v>370</v>
      </c>
      <c r="L54" s="2"/>
      <c r="M54" s="2"/>
      <c r="N54" s="2"/>
      <c r="O54" s="2"/>
      <c r="P54" s="2"/>
      <c r="Q54" s="2"/>
      <c r="R54" s="2" t="s">
        <v>371</v>
      </c>
      <c r="S54" s="2"/>
      <c r="T54" s="2"/>
      <c r="U54" s="2"/>
      <c r="V54" s="2" t="n">
        <v>45891.7085763889</v>
      </c>
      <c r="W54" s="2" t="n">
        <v>45891.7085763889</v>
      </c>
      <c r="X54" s="2" t="s">
        <v>35</v>
      </c>
      <c r="Y54" s="2"/>
      <c r="Z54" s="2" t="s">
        <v>36</v>
      </c>
      <c r="AA54" s="2"/>
    </row>
    <row r="55" customFormat="false" ht="14.25" hidden="false" customHeight="true" outlineLevel="0" collapsed="false">
      <c r="A55" s="2" t="n">
        <v>54</v>
      </c>
      <c r="B55" s="2" t="s">
        <v>372</v>
      </c>
      <c r="C55" s="3" t="b">
        <f aca="false">COUNTIF($B$2:$B$235,B55)&gt;1</f>
        <v>0</v>
      </c>
      <c r="D55" s="2" t="s">
        <v>373</v>
      </c>
      <c r="E55" s="2" t="s">
        <v>374</v>
      </c>
      <c r="F55" s="2" t="s">
        <v>375</v>
      </c>
      <c r="G55" s="2" t="s">
        <v>92</v>
      </c>
      <c r="H55" s="2" t="s">
        <v>32</v>
      </c>
      <c r="I55" s="2"/>
      <c r="J55" s="2" t="s">
        <v>337</v>
      </c>
      <c r="K55" s="2" t="s">
        <v>376</v>
      </c>
      <c r="L55" s="2"/>
      <c r="M55" s="2"/>
      <c r="N55" s="2"/>
      <c r="O55" s="2"/>
      <c r="P55" s="2"/>
      <c r="Q55" s="2"/>
      <c r="R55" s="2"/>
      <c r="S55" s="2"/>
      <c r="T55" s="2"/>
      <c r="U55" s="2"/>
      <c r="V55" s="2" t="n">
        <v>45891.7085763889</v>
      </c>
      <c r="W55" s="2" t="n">
        <v>45891.7085763889</v>
      </c>
      <c r="X55" s="2" t="s">
        <v>35</v>
      </c>
      <c r="Y55" s="2"/>
      <c r="Z55" s="2" t="s">
        <v>36</v>
      </c>
      <c r="AA55" s="2"/>
    </row>
    <row r="56" customFormat="false" ht="14.25" hidden="false" customHeight="true" outlineLevel="0" collapsed="false">
      <c r="A56" s="2" t="n">
        <v>55</v>
      </c>
      <c r="B56" s="2" t="s">
        <v>377</v>
      </c>
      <c r="C56" s="3" t="b">
        <f aca="false">COUNTIF($B$2:$B$235,B56)&gt;1</f>
        <v>0</v>
      </c>
      <c r="D56" s="2" t="s">
        <v>378</v>
      </c>
      <c r="E56" s="2" t="s">
        <v>379</v>
      </c>
      <c r="F56" s="2" t="s">
        <v>380</v>
      </c>
      <c r="G56" s="2" t="s">
        <v>49</v>
      </c>
      <c r="H56" s="2" t="s">
        <v>32</v>
      </c>
      <c r="I56" s="2"/>
      <c r="J56" s="2"/>
      <c r="K56" s="2" t="s">
        <v>381</v>
      </c>
      <c r="L56" s="2"/>
      <c r="M56" s="2"/>
      <c r="N56" s="2"/>
      <c r="O56" s="2"/>
      <c r="P56" s="2"/>
      <c r="Q56" s="2"/>
      <c r="R56" s="2" t="s">
        <v>382</v>
      </c>
      <c r="S56" s="2"/>
      <c r="T56" s="2"/>
      <c r="U56" s="2"/>
      <c r="V56" s="2" t="n">
        <v>45891.7085763889</v>
      </c>
      <c r="W56" s="2" t="n">
        <v>45891.7085763889</v>
      </c>
      <c r="X56" s="2" t="s">
        <v>35</v>
      </c>
      <c r="Y56" s="2"/>
      <c r="Z56" s="2" t="s">
        <v>36</v>
      </c>
      <c r="AA56" s="2"/>
    </row>
    <row r="57" customFormat="false" ht="14.25" hidden="false" customHeight="true" outlineLevel="0" collapsed="false">
      <c r="A57" s="2" t="n">
        <v>56</v>
      </c>
      <c r="B57" s="2" t="s">
        <v>383</v>
      </c>
      <c r="C57" s="3" t="b">
        <f aca="false">COUNTIF($B$2:$B$235,B57)&gt;1</f>
        <v>0</v>
      </c>
      <c r="D57" s="2" t="s">
        <v>384</v>
      </c>
      <c r="E57" s="2" t="s">
        <v>385</v>
      </c>
      <c r="F57" s="2" t="s">
        <v>386</v>
      </c>
      <c r="G57" s="2" t="s">
        <v>49</v>
      </c>
      <c r="H57" s="2" t="s">
        <v>32</v>
      </c>
      <c r="I57" s="2" t="s">
        <v>387</v>
      </c>
      <c r="J57" s="2" t="s">
        <v>388</v>
      </c>
      <c r="K57" s="2" t="s">
        <v>389</v>
      </c>
      <c r="L57" s="2"/>
      <c r="M57" s="2"/>
      <c r="N57" s="2"/>
      <c r="O57" s="2"/>
      <c r="P57" s="2"/>
      <c r="Q57" s="2"/>
      <c r="R57" s="2" t="s">
        <v>390</v>
      </c>
      <c r="S57" s="2"/>
      <c r="T57" s="2"/>
      <c r="U57" s="2"/>
      <c r="V57" s="2" t="n">
        <v>45891.7085763889</v>
      </c>
      <c r="W57" s="2" t="n">
        <v>45891.7085763889</v>
      </c>
      <c r="X57" s="2" t="s">
        <v>35</v>
      </c>
      <c r="Y57" s="2"/>
      <c r="Z57" s="2" t="s">
        <v>36</v>
      </c>
      <c r="AA57" s="2"/>
    </row>
    <row r="58" customFormat="false" ht="14.25" hidden="false" customHeight="true" outlineLevel="0" collapsed="false">
      <c r="A58" s="4" t="n">
        <v>57</v>
      </c>
      <c r="B58" s="4" t="s">
        <v>391</v>
      </c>
      <c r="C58" s="3" t="b">
        <f aca="false">COUNTIF($B$2:$B$235,B58)&gt;1</f>
        <v>1</v>
      </c>
      <c r="D58" s="2" t="s">
        <v>392</v>
      </c>
      <c r="E58" s="2" t="s">
        <v>393</v>
      </c>
      <c r="F58" s="2" t="s">
        <v>394</v>
      </c>
      <c r="G58" s="2" t="s">
        <v>101</v>
      </c>
      <c r="H58" s="2" t="s">
        <v>32</v>
      </c>
      <c r="I58" s="2"/>
      <c r="J58" s="2" t="s">
        <v>42</v>
      </c>
      <c r="K58" s="2" t="s">
        <v>395</v>
      </c>
      <c r="L58" s="2"/>
      <c r="M58" s="2"/>
      <c r="N58" s="2"/>
      <c r="O58" s="2"/>
      <c r="P58" s="2"/>
      <c r="Q58" s="2"/>
      <c r="R58" s="2" t="s">
        <v>396</v>
      </c>
      <c r="S58" s="2"/>
      <c r="T58" s="2"/>
      <c r="U58" s="2"/>
      <c r="V58" s="2" t="n">
        <v>45891.7085763889</v>
      </c>
      <c r="W58" s="2" t="n">
        <v>45891.7085763889</v>
      </c>
      <c r="X58" s="2" t="s">
        <v>35</v>
      </c>
      <c r="Y58" s="2"/>
      <c r="Z58" s="2" t="s">
        <v>36</v>
      </c>
      <c r="AA58" s="2"/>
    </row>
    <row r="59" customFormat="false" ht="14.25" hidden="false" customHeight="true" outlineLevel="0" collapsed="false">
      <c r="A59" s="2" t="n">
        <v>58</v>
      </c>
      <c r="B59" s="2" t="s">
        <v>397</v>
      </c>
      <c r="C59" s="3" t="b">
        <f aca="false">COUNTIF($B$2:$B$235,B59)&gt;1</f>
        <v>0</v>
      </c>
      <c r="D59" s="2" t="s">
        <v>398</v>
      </c>
      <c r="E59" s="2" t="s">
        <v>399</v>
      </c>
      <c r="F59" s="2" t="s">
        <v>141</v>
      </c>
      <c r="G59" s="2" t="s">
        <v>92</v>
      </c>
      <c r="H59" s="2" t="s">
        <v>32</v>
      </c>
      <c r="I59" s="2"/>
      <c r="J59" s="2" t="s">
        <v>142</v>
      </c>
      <c r="K59" s="2" t="s">
        <v>400</v>
      </c>
      <c r="L59" s="2"/>
      <c r="M59" s="2"/>
      <c r="N59" s="2"/>
      <c r="O59" s="2"/>
      <c r="P59" s="2"/>
      <c r="Q59" s="2"/>
      <c r="R59" s="2" t="s">
        <v>144</v>
      </c>
      <c r="S59" s="2"/>
      <c r="T59" s="2"/>
      <c r="U59" s="2"/>
      <c r="V59" s="2" t="n">
        <v>45891.7085763889</v>
      </c>
      <c r="W59" s="2" t="n">
        <v>45891.7085763889</v>
      </c>
      <c r="X59" s="2" t="s">
        <v>35</v>
      </c>
      <c r="Y59" s="2"/>
      <c r="Z59" s="2" t="s">
        <v>36</v>
      </c>
      <c r="AA59" s="2"/>
    </row>
    <row r="60" customFormat="false" ht="14.25" hidden="false" customHeight="true" outlineLevel="0" collapsed="false">
      <c r="A60" s="4" t="n">
        <v>59</v>
      </c>
      <c r="B60" s="4" t="s">
        <v>401</v>
      </c>
      <c r="C60" s="3" t="b">
        <f aca="false">COUNTIF($B$2:$B$235,B60)&gt;1</f>
        <v>1</v>
      </c>
      <c r="D60" s="2" t="s">
        <v>402</v>
      </c>
      <c r="E60" s="2" t="s">
        <v>403</v>
      </c>
      <c r="F60" s="2" t="s">
        <v>404</v>
      </c>
      <c r="G60" s="2" t="s">
        <v>66</v>
      </c>
      <c r="H60" s="2" t="s">
        <v>32</v>
      </c>
      <c r="I60" s="2"/>
      <c r="J60" s="2" t="s">
        <v>130</v>
      </c>
      <c r="K60" s="2" t="s">
        <v>405</v>
      </c>
      <c r="L60" s="2"/>
      <c r="M60" s="2"/>
      <c r="N60" s="2"/>
      <c r="O60" s="2"/>
      <c r="P60" s="2"/>
      <c r="Q60" s="2"/>
      <c r="R60" s="2"/>
      <c r="S60" s="2"/>
      <c r="T60" s="2"/>
      <c r="U60" s="2"/>
      <c r="V60" s="2" t="n">
        <v>45891.7085763889</v>
      </c>
      <c r="W60" s="2" t="n">
        <v>45891.7085763889</v>
      </c>
      <c r="X60" s="2" t="s">
        <v>35</v>
      </c>
      <c r="Y60" s="2"/>
      <c r="Z60" s="2" t="s">
        <v>36</v>
      </c>
      <c r="AA60" s="2"/>
    </row>
    <row r="61" customFormat="false" ht="14.25" hidden="false" customHeight="true" outlineLevel="0" collapsed="false">
      <c r="A61" s="2" t="n">
        <v>60</v>
      </c>
      <c r="B61" s="2" t="s">
        <v>406</v>
      </c>
      <c r="C61" s="3" t="b">
        <f aca="false">COUNTIF($B$2:$B$235,B61)&gt;1</f>
        <v>0</v>
      </c>
      <c r="D61" s="2" t="s">
        <v>407</v>
      </c>
      <c r="E61" s="2" t="s">
        <v>408</v>
      </c>
      <c r="F61" s="2" t="s">
        <v>256</v>
      </c>
      <c r="G61" s="2" t="s">
        <v>49</v>
      </c>
      <c r="H61" s="2" t="s">
        <v>32</v>
      </c>
      <c r="I61" s="2" t="s">
        <v>409</v>
      </c>
      <c r="J61" s="2" t="s">
        <v>214</v>
      </c>
      <c r="K61" s="2" t="s">
        <v>410</v>
      </c>
      <c r="L61" s="2"/>
      <c r="M61" s="2"/>
      <c r="N61" s="2"/>
      <c r="O61" s="2"/>
      <c r="P61" s="2"/>
      <c r="Q61" s="2"/>
      <c r="R61" s="2" t="s">
        <v>259</v>
      </c>
      <c r="S61" s="2"/>
      <c r="T61" s="2"/>
      <c r="U61" s="2"/>
      <c r="V61" s="2" t="n">
        <v>45891.7085763889</v>
      </c>
      <c r="W61" s="2" t="n">
        <v>45891.7085763889</v>
      </c>
      <c r="X61" s="2" t="s">
        <v>35</v>
      </c>
      <c r="Y61" s="2"/>
      <c r="Z61" s="2" t="s">
        <v>36</v>
      </c>
      <c r="AA61" s="2"/>
    </row>
    <row r="62" customFormat="false" ht="14.25" hidden="false" customHeight="true" outlineLevel="0" collapsed="false">
      <c r="A62" s="2" t="n">
        <v>61</v>
      </c>
      <c r="B62" s="2" t="s">
        <v>411</v>
      </c>
      <c r="C62" s="3" t="b">
        <f aca="false">COUNTIF($B$2:$B$235,B62)&gt;1</f>
        <v>0</v>
      </c>
      <c r="D62" s="2" t="s">
        <v>412</v>
      </c>
      <c r="E62" s="2" t="s">
        <v>413</v>
      </c>
      <c r="F62" s="2" t="s">
        <v>414</v>
      </c>
      <c r="G62" s="2" t="s">
        <v>31</v>
      </c>
      <c r="H62" s="2" t="s">
        <v>32</v>
      </c>
      <c r="I62" s="2" t="s">
        <v>415</v>
      </c>
      <c r="J62" s="2" t="s">
        <v>142</v>
      </c>
      <c r="K62" s="2" t="s">
        <v>416</v>
      </c>
      <c r="L62" s="2"/>
      <c r="M62" s="2"/>
      <c r="N62" s="2"/>
      <c r="O62" s="2"/>
      <c r="P62" s="2"/>
      <c r="Q62" s="2"/>
      <c r="R62" s="2" t="s">
        <v>417</v>
      </c>
      <c r="S62" s="2"/>
      <c r="T62" s="2"/>
      <c r="U62" s="2"/>
      <c r="V62" s="2" t="n">
        <v>45891.7085763889</v>
      </c>
      <c r="W62" s="2" t="n">
        <v>45891.7085763889</v>
      </c>
      <c r="X62" s="2" t="s">
        <v>35</v>
      </c>
      <c r="Y62" s="2"/>
      <c r="Z62" s="2" t="s">
        <v>36</v>
      </c>
      <c r="AA62" s="2"/>
    </row>
    <row r="63" customFormat="false" ht="14.25" hidden="false" customHeight="true" outlineLevel="0" collapsed="false">
      <c r="A63" s="2" t="n">
        <v>62</v>
      </c>
      <c r="B63" s="2" t="s">
        <v>418</v>
      </c>
      <c r="C63" s="3" t="b">
        <f aca="false">COUNTIF($B$2:$B$235,B63)&gt;1</f>
        <v>0</v>
      </c>
      <c r="D63" s="2" t="s">
        <v>419</v>
      </c>
      <c r="E63" s="2" t="s">
        <v>420</v>
      </c>
      <c r="F63" s="2" t="s">
        <v>30</v>
      </c>
      <c r="G63" s="2" t="s">
        <v>92</v>
      </c>
      <c r="H63" s="2" t="s">
        <v>32</v>
      </c>
      <c r="I63" s="2"/>
      <c r="J63" s="2" t="s">
        <v>214</v>
      </c>
      <c r="K63" s="2" t="s">
        <v>421</v>
      </c>
      <c r="L63" s="2"/>
      <c r="M63" s="2"/>
      <c r="N63" s="2"/>
      <c r="O63" s="2"/>
      <c r="P63" s="2"/>
      <c r="Q63" s="2"/>
      <c r="R63" s="2"/>
      <c r="S63" s="2"/>
      <c r="T63" s="2"/>
      <c r="U63" s="2"/>
      <c r="V63" s="2" t="n">
        <v>45891.7085763889</v>
      </c>
      <c r="W63" s="2" t="n">
        <v>45891.7085763889</v>
      </c>
      <c r="X63" s="2" t="s">
        <v>35</v>
      </c>
      <c r="Y63" s="2"/>
      <c r="Z63" s="2" t="s">
        <v>36</v>
      </c>
      <c r="AA63" s="2"/>
    </row>
    <row r="64" customFormat="false" ht="14.25" hidden="false" customHeight="true" outlineLevel="0" collapsed="false">
      <c r="A64" s="2" t="n">
        <v>63</v>
      </c>
      <c r="B64" s="2" t="s">
        <v>422</v>
      </c>
      <c r="C64" s="3" t="b">
        <f aca="false">COUNTIF($B$2:$B$235,B64)&gt;1</f>
        <v>0</v>
      </c>
      <c r="D64" s="2" t="s">
        <v>423</v>
      </c>
      <c r="E64" s="2" t="s">
        <v>424</v>
      </c>
      <c r="F64" s="2" t="s">
        <v>65</v>
      </c>
      <c r="G64" s="2" t="s">
        <v>31</v>
      </c>
      <c r="H64" s="2" t="s">
        <v>32</v>
      </c>
      <c r="I64" s="2" t="s">
        <v>425</v>
      </c>
      <c r="J64" s="2" t="s">
        <v>299</v>
      </c>
      <c r="K64" s="2" t="s">
        <v>426</v>
      </c>
      <c r="L64" s="2"/>
      <c r="M64" s="2"/>
      <c r="N64" s="2"/>
      <c r="O64" s="2"/>
      <c r="P64" s="2"/>
      <c r="Q64" s="2"/>
      <c r="R64" s="2" t="s">
        <v>70</v>
      </c>
      <c r="S64" s="2"/>
      <c r="T64" s="2"/>
      <c r="U64" s="2"/>
      <c r="V64" s="2" t="n">
        <v>45891.7085763889</v>
      </c>
      <c r="W64" s="2" t="n">
        <v>45891.7085763889</v>
      </c>
      <c r="X64" s="2" t="s">
        <v>35</v>
      </c>
      <c r="Y64" s="2"/>
      <c r="Z64" s="2" t="s">
        <v>36</v>
      </c>
      <c r="AA64" s="2"/>
    </row>
    <row r="65" customFormat="false" ht="14.25" hidden="false" customHeight="true" outlineLevel="0" collapsed="false">
      <c r="A65" s="2" t="n">
        <v>64</v>
      </c>
      <c r="B65" s="2" t="s">
        <v>427</v>
      </c>
      <c r="C65" s="3" t="b">
        <f aca="false">COUNTIF($B$2:$B$235,B65)&gt;1</f>
        <v>0</v>
      </c>
      <c r="D65" s="2" t="s">
        <v>428</v>
      </c>
      <c r="E65" s="2" t="s">
        <v>429</v>
      </c>
      <c r="F65" s="2" t="s">
        <v>256</v>
      </c>
      <c r="G65" s="2" t="s">
        <v>49</v>
      </c>
      <c r="H65" s="2" t="s">
        <v>32</v>
      </c>
      <c r="I65" s="2" t="s">
        <v>430</v>
      </c>
      <c r="J65" s="2" t="s">
        <v>214</v>
      </c>
      <c r="K65" s="2" t="s">
        <v>431</v>
      </c>
      <c r="L65" s="2"/>
      <c r="M65" s="2"/>
      <c r="N65" s="2"/>
      <c r="O65" s="2"/>
      <c r="P65" s="2"/>
      <c r="Q65" s="2"/>
      <c r="R65" s="2" t="s">
        <v>259</v>
      </c>
      <c r="S65" s="2"/>
      <c r="T65" s="2"/>
      <c r="U65" s="2"/>
      <c r="V65" s="2" t="n">
        <v>45891.7085763889</v>
      </c>
      <c r="W65" s="2" t="n">
        <v>45891.7085763889</v>
      </c>
      <c r="X65" s="2" t="s">
        <v>35</v>
      </c>
      <c r="Y65" s="2"/>
      <c r="Z65" s="2" t="s">
        <v>36</v>
      </c>
      <c r="AA65" s="2"/>
    </row>
    <row r="66" customFormat="false" ht="14.25" hidden="false" customHeight="true" outlineLevel="0" collapsed="false">
      <c r="A66" s="2" t="n">
        <v>65</v>
      </c>
      <c r="B66" s="2" t="s">
        <v>432</v>
      </c>
      <c r="C66" s="3" t="b">
        <f aca="false">COUNTIF($B$2:$B$235,B66)&gt;1</f>
        <v>0</v>
      </c>
      <c r="D66" s="2" t="s">
        <v>433</v>
      </c>
      <c r="E66" s="2" t="s">
        <v>434</v>
      </c>
      <c r="F66" s="2" t="s">
        <v>435</v>
      </c>
      <c r="G66" s="2" t="s">
        <v>83</v>
      </c>
      <c r="H66" s="2" t="s">
        <v>32</v>
      </c>
      <c r="I66" s="2" t="s">
        <v>436</v>
      </c>
      <c r="J66" s="2" t="s">
        <v>437</v>
      </c>
      <c r="K66" s="2" t="s">
        <v>438</v>
      </c>
      <c r="L66" s="2"/>
      <c r="M66" s="2"/>
      <c r="N66" s="2"/>
      <c r="O66" s="2"/>
      <c r="P66" s="2"/>
      <c r="Q66" s="2"/>
      <c r="R66" s="2" t="s">
        <v>439</v>
      </c>
      <c r="S66" s="2"/>
      <c r="T66" s="2"/>
      <c r="U66" s="2"/>
      <c r="V66" s="2" t="n">
        <v>45891.7085763889</v>
      </c>
      <c r="W66" s="2" t="n">
        <v>45891.7085763889</v>
      </c>
      <c r="X66" s="2" t="s">
        <v>35</v>
      </c>
      <c r="Y66" s="2"/>
      <c r="Z66" s="2" t="s">
        <v>36</v>
      </c>
      <c r="AA66" s="2"/>
    </row>
    <row r="67" customFormat="false" ht="14.25" hidden="false" customHeight="true" outlineLevel="0" collapsed="false">
      <c r="A67" s="2" t="n">
        <v>66</v>
      </c>
      <c r="B67" s="2" t="s">
        <v>440</v>
      </c>
      <c r="C67" s="3" t="b">
        <f aca="false">COUNTIF($B$2:$B$235,B67)&gt;1</f>
        <v>0</v>
      </c>
      <c r="D67" s="2" t="s">
        <v>441</v>
      </c>
      <c r="E67" s="2" t="s">
        <v>442</v>
      </c>
      <c r="F67" s="2" t="s">
        <v>443</v>
      </c>
      <c r="G67" s="2" t="s">
        <v>101</v>
      </c>
      <c r="H67" s="2" t="s">
        <v>32</v>
      </c>
      <c r="I67" s="2" t="s">
        <v>444</v>
      </c>
      <c r="J67" s="2" t="s">
        <v>445</v>
      </c>
      <c r="K67" s="2" t="s">
        <v>446</v>
      </c>
      <c r="L67" s="2"/>
      <c r="M67" s="2"/>
      <c r="N67" s="2"/>
      <c r="O67" s="2"/>
      <c r="P67" s="2"/>
      <c r="Q67" s="2"/>
      <c r="R67" s="2" t="s">
        <v>447</v>
      </c>
      <c r="S67" s="2"/>
      <c r="T67" s="2"/>
      <c r="U67" s="2"/>
      <c r="V67" s="2" t="n">
        <v>45891.7085763889</v>
      </c>
      <c r="W67" s="2" t="n">
        <v>45891.7085763889</v>
      </c>
      <c r="X67" s="2" t="s">
        <v>35</v>
      </c>
      <c r="Y67" s="2"/>
      <c r="Z67" s="2" t="s">
        <v>36</v>
      </c>
      <c r="AA67" s="2"/>
    </row>
    <row r="68" customFormat="false" ht="14.25" hidden="false" customHeight="true" outlineLevel="0" collapsed="false">
      <c r="A68" s="2" t="n">
        <v>67</v>
      </c>
      <c r="B68" s="2" t="s">
        <v>448</v>
      </c>
      <c r="C68" s="3" t="b">
        <f aca="false">COUNTIF($B$2:$B$235,B68)&gt;1</f>
        <v>0</v>
      </c>
      <c r="D68" s="2" t="s">
        <v>449</v>
      </c>
      <c r="E68" s="2" t="s">
        <v>450</v>
      </c>
      <c r="F68" s="2" t="s">
        <v>100</v>
      </c>
      <c r="G68" s="2" t="s">
        <v>92</v>
      </c>
      <c r="H68" s="2" t="s">
        <v>32</v>
      </c>
      <c r="I68" s="2" t="s">
        <v>451</v>
      </c>
      <c r="J68" s="2" t="s">
        <v>369</v>
      </c>
      <c r="K68" s="2" t="s">
        <v>452</v>
      </c>
      <c r="L68" s="2"/>
      <c r="M68" s="2"/>
      <c r="N68" s="2"/>
      <c r="O68" s="2"/>
      <c r="P68" s="2"/>
      <c r="Q68" s="2"/>
      <c r="R68" s="2" t="s">
        <v>105</v>
      </c>
      <c r="S68" s="2"/>
      <c r="T68" s="2"/>
      <c r="U68" s="2"/>
      <c r="V68" s="2" t="n">
        <v>45891.7085763889</v>
      </c>
      <c r="W68" s="2" t="n">
        <v>45891.7085763889</v>
      </c>
      <c r="X68" s="2" t="s">
        <v>35</v>
      </c>
      <c r="Y68" s="2"/>
      <c r="Z68" s="2" t="s">
        <v>36</v>
      </c>
      <c r="AA68" s="2"/>
    </row>
    <row r="69" customFormat="false" ht="14.25" hidden="false" customHeight="true" outlineLevel="0" collapsed="false">
      <c r="A69" s="2" t="n">
        <v>68</v>
      </c>
      <c r="B69" s="2" t="s">
        <v>453</v>
      </c>
      <c r="C69" s="3" t="b">
        <f aca="false">COUNTIF($B$2:$B$235,B69)&gt;1</f>
        <v>0</v>
      </c>
      <c r="D69" s="2" t="s">
        <v>454</v>
      </c>
      <c r="E69" s="2" t="s">
        <v>455</v>
      </c>
      <c r="F69" s="2" t="s">
        <v>456</v>
      </c>
      <c r="G69" s="2" t="s">
        <v>49</v>
      </c>
      <c r="H69" s="2" t="s">
        <v>32</v>
      </c>
      <c r="I69" s="2"/>
      <c r="J69" s="2" t="s">
        <v>214</v>
      </c>
      <c r="K69" s="2" t="s">
        <v>457</v>
      </c>
      <c r="L69" s="2"/>
      <c r="M69" s="2"/>
      <c r="N69" s="2"/>
      <c r="O69" s="2"/>
      <c r="P69" s="2"/>
      <c r="Q69" s="2"/>
      <c r="R69" s="2"/>
      <c r="S69" s="2"/>
      <c r="T69" s="2"/>
      <c r="U69" s="2"/>
      <c r="V69" s="2" t="n">
        <v>45891.7085763889</v>
      </c>
      <c r="W69" s="2" t="n">
        <v>45891.7085763889</v>
      </c>
      <c r="X69" s="2" t="s">
        <v>35</v>
      </c>
      <c r="Y69" s="2"/>
      <c r="Z69" s="2" t="s">
        <v>36</v>
      </c>
      <c r="AA69" s="2"/>
    </row>
    <row r="70" customFormat="false" ht="14.25" hidden="false" customHeight="true" outlineLevel="0" collapsed="false">
      <c r="A70" s="2" t="n">
        <v>69</v>
      </c>
      <c r="B70" s="2" t="s">
        <v>458</v>
      </c>
      <c r="C70" s="3" t="b">
        <f aca="false">COUNTIF($B$2:$B$235,B70)&gt;1</f>
        <v>0</v>
      </c>
      <c r="D70" s="2" t="s">
        <v>459</v>
      </c>
      <c r="E70" s="2" t="s">
        <v>460</v>
      </c>
      <c r="F70" s="2" t="s">
        <v>461</v>
      </c>
      <c r="G70" s="2" t="s">
        <v>49</v>
      </c>
      <c r="H70" s="2" t="s">
        <v>32</v>
      </c>
      <c r="I70" s="2"/>
      <c r="J70" s="2"/>
      <c r="K70" s="2" t="s">
        <v>462</v>
      </c>
      <c r="L70" s="2"/>
      <c r="M70" s="2"/>
      <c r="N70" s="2"/>
      <c r="O70" s="2"/>
      <c r="P70" s="2"/>
      <c r="Q70" s="2"/>
      <c r="R70" s="2"/>
      <c r="S70" s="2"/>
      <c r="T70" s="2"/>
      <c r="U70" s="2"/>
      <c r="V70" s="2" t="n">
        <v>45891.7085648148</v>
      </c>
      <c r="W70" s="2" t="n">
        <v>45891.7085648148</v>
      </c>
      <c r="X70" s="2" t="s">
        <v>35</v>
      </c>
      <c r="Y70" s="2"/>
      <c r="Z70" s="2" t="s">
        <v>36</v>
      </c>
      <c r="AA70" s="2"/>
    </row>
    <row r="71" customFormat="false" ht="14.25" hidden="false" customHeight="true" outlineLevel="0" collapsed="false">
      <c r="A71" s="2" t="n">
        <v>70</v>
      </c>
      <c r="B71" s="2" t="s">
        <v>463</v>
      </c>
      <c r="C71" s="3" t="b">
        <f aca="false">COUNTIF($B$2:$B$235,B71)&gt;1</f>
        <v>0</v>
      </c>
      <c r="D71" s="2" t="s">
        <v>464</v>
      </c>
      <c r="E71" s="2" t="s">
        <v>465</v>
      </c>
      <c r="F71" s="2" t="s">
        <v>466</v>
      </c>
      <c r="G71" s="2" t="s">
        <v>83</v>
      </c>
      <c r="H71" s="2" t="s">
        <v>32</v>
      </c>
      <c r="I71" s="2"/>
      <c r="J71" s="2" t="s">
        <v>68</v>
      </c>
      <c r="K71" s="2" t="s">
        <v>467</v>
      </c>
      <c r="L71" s="2"/>
      <c r="M71" s="2"/>
      <c r="N71" s="2"/>
      <c r="O71" s="2"/>
      <c r="P71" s="2"/>
      <c r="Q71" s="2"/>
      <c r="R71" s="2"/>
      <c r="S71" s="2"/>
      <c r="T71" s="2"/>
      <c r="U71" s="2"/>
      <c r="V71" s="2" t="n">
        <v>45891.7085648148</v>
      </c>
      <c r="W71" s="2" t="n">
        <v>45891.7085648148</v>
      </c>
      <c r="X71" s="2" t="s">
        <v>35</v>
      </c>
      <c r="Y71" s="2"/>
      <c r="Z71" s="2" t="s">
        <v>36</v>
      </c>
      <c r="AA71" s="2"/>
    </row>
    <row r="72" customFormat="false" ht="14.25" hidden="false" customHeight="true" outlineLevel="0" collapsed="false">
      <c r="A72" s="2" t="n">
        <v>71</v>
      </c>
      <c r="B72" s="2" t="s">
        <v>468</v>
      </c>
      <c r="C72" s="3" t="b">
        <f aca="false">COUNTIF($B$2:$B$235,B72)&gt;1</f>
        <v>0</v>
      </c>
      <c r="D72" s="2" t="s">
        <v>469</v>
      </c>
      <c r="E72" s="2" t="s">
        <v>470</v>
      </c>
      <c r="F72" s="2" t="s">
        <v>109</v>
      </c>
      <c r="G72" s="2" t="s">
        <v>92</v>
      </c>
      <c r="H72" s="2" t="s">
        <v>32</v>
      </c>
      <c r="I72" s="2" t="s">
        <v>471</v>
      </c>
      <c r="J72" s="2" t="s">
        <v>111</v>
      </c>
      <c r="K72" s="2" t="s">
        <v>472</v>
      </c>
      <c r="L72" s="2"/>
      <c r="M72" s="2"/>
      <c r="N72" s="2"/>
      <c r="O72" s="2"/>
      <c r="P72" s="2"/>
      <c r="Q72" s="2"/>
      <c r="R72" s="2" t="s">
        <v>113</v>
      </c>
      <c r="S72" s="2"/>
      <c r="T72" s="2"/>
      <c r="U72" s="2"/>
      <c r="V72" s="2" t="n">
        <v>45891.7085648148</v>
      </c>
      <c r="W72" s="2" t="n">
        <v>45891.7085648148</v>
      </c>
      <c r="X72" s="2" t="s">
        <v>35</v>
      </c>
      <c r="Y72" s="2"/>
      <c r="Z72" s="2" t="s">
        <v>36</v>
      </c>
      <c r="AA72" s="2"/>
    </row>
    <row r="73" customFormat="false" ht="14.25" hidden="false" customHeight="true" outlineLevel="0" collapsed="false">
      <c r="A73" s="2" t="n">
        <v>72</v>
      </c>
      <c r="B73" s="2" t="s">
        <v>473</v>
      </c>
      <c r="C73" s="3" t="b">
        <f aca="false">COUNTIF($B$2:$B$235,B73)&gt;1</f>
        <v>0</v>
      </c>
      <c r="D73" s="2" t="s">
        <v>474</v>
      </c>
      <c r="E73" s="2" t="s">
        <v>475</v>
      </c>
      <c r="F73" s="2" t="s">
        <v>476</v>
      </c>
      <c r="G73" s="2" t="s">
        <v>83</v>
      </c>
      <c r="H73" s="2" t="s">
        <v>32</v>
      </c>
      <c r="I73" s="2" t="s">
        <v>477</v>
      </c>
      <c r="J73" s="2" t="s">
        <v>388</v>
      </c>
      <c r="K73" s="2" t="s">
        <v>478</v>
      </c>
      <c r="L73" s="2"/>
      <c r="M73" s="2"/>
      <c r="N73" s="2"/>
      <c r="O73" s="2"/>
      <c r="P73" s="2"/>
      <c r="Q73" s="2"/>
      <c r="R73" s="2" t="s">
        <v>479</v>
      </c>
      <c r="S73" s="2"/>
      <c r="T73" s="2"/>
      <c r="U73" s="2"/>
      <c r="V73" s="2" t="n">
        <v>45891.7085648148</v>
      </c>
      <c r="W73" s="2" t="n">
        <v>45891.7085648148</v>
      </c>
      <c r="X73" s="2" t="s">
        <v>35</v>
      </c>
      <c r="Y73" s="2"/>
      <c r="Z73" s="2" t="s">
        <v>36</v>
      </c>
      <c r="AA73" s="2"/>
    </row>
    <row r="74" customFormat="false" ht="14.25" hidden="false" customHeight="true" outlineLevel="0" collapsed="false">
      <c r="A74" s="4" t="n">
        <v>73</v>
      </c>
      <c r="B74" s="4" t="s">
        <v>480</v>
      </c>
      <c r="C74" s="3" t="b">
        <f aca="false">COUNTIF($B$2:$B$235,B74)&gt;1</f>
        <v>1</v>
      </c>
      <c r="D74" s="2" t="s">
        <v>481</v>
      </c>
      <c r="E74" s="2" t="s">
        <v>482</v>
      </c>
      <c r="F74" s="2" t="s">
        <v>240</v>
      </c>
      <c r="G74" s="2" t="s">
        <v>83</v>
      </c>
      <c r="H74" s="2" t="s">
        <v>32</v>
      </c>
      <c r="I74" s="2"/>
      <c r="J74" s="2" t="s">
        <v>175</v>
      </c>
      <c r="K74" s="2" t="s">
        <v>483</v>
      </c>
      <c r="L74" s="2"/>
      <c r="M74" s="2"/>
      <c r="N74" s="2"/>
      <c r="O74" s="2"/>
      <c r="P74" s="2"/>
      <c r="Q74" s="2"/>
      <c r="R74" s="2"/>
      <c r="S74" s="2"/>
      <c r="T74" s="2"/>
      <c r="U74" s="2"/>
      <c r="V74" s="2" t="n">
        <v>45891.7085648148</v>
      </c>
      <c r="W74" s="2" t="n">
        <v>45891.7085648148</v>
      </c>
      <c r="X74" s="2" t="s">
        <v>35</v>
      </c>
      <c r="Y74" s="2"/>
      <c r="Z74" s="2" t="s">
        <v>36</v>
      </c>
      <c r="AA74" s="2"/>
    </row>
    <row r="75" customFormat="false" ht="14.25" hidden="false" customHeight="true" outlineLevel="0" collapsed="false">
      <c r="A75" s="2" t="n">
        <v>74</v>
      </c>
      <c r="B75" s="2" t="s">
        <v>484</v>
      </c>
      <c r="C75" s="3" t="b">
        <f aca="false">COUNTIF($B$2:$B$235,B75)&gt;1</f>
        <v>0</v>
      </c>
      <c r="D75" s="2" t="s">
        <v>485</v>
      </c>
      <c r="E75" s="2" t="s">
        <v>486</v>
      </c>
      <c r="F75" s="2" t="s">
        <v>466</v>
      </c>
      <c r="G75" s="2" t="s">
        <v>83</v>
      </c>
      <c r="H75" s="2" t="s">
        <v>32</v>
      </c>
      <c r="I75" s="2"/>
      <c r="J75" s="2" t="s">
        <v>68</v>
      </c>
      <c r="K75" s="2" t="s">
        <v>487</v>
      </c>
      <c r="L75" s="2"/>
      <c r="M75" s="2"/>
      <c r="N75" s="2"/>
      <c r="O75" s="2"/>
      <c r="P75" s="2"/>
      <c r="Q75" s="2"/>
      <c r="R75" s="2"/>
      <c r="S75" s="2"/>
      <c r="T75" s="2"/>
      <c r="U75" s="2"/>
      <c r="V75" s="2" t="n">
        <v>45891.7085648148</v>
      </c>
      <c r="W75" s="2" t="n">
        <v>45891.7085648148</v>
      </c>
      <c r="X75" s="2" t="s">
        <v>35</v>
      </c>
      <c r="Y75" s="2"/>
      <c r="Z75" s="2" t="s">
        <v>36</v>
      </c>
      <c r="AA75" s="2"/>
    </row>
    <row r="76" customFormat="false" ht="14.25" hidden="false" customHeight="true" outlineLevel="0" collapsed="false">
      <c r="A76" s="2" t="n">
        <v>75</v>
      </c>
      <c r="B76" s="2" t="s">
        <v>488</v>
      </c>
      <c r="C76" s="3" t="b">
        <f aca="false">COUNTIF($B$2:$B$235,B76)&gt;1</f>
        <v>0</v>
      </c>
      <c r="D76" s="2" t="s">
        <v>489</v>
      </c>
      <c r="E76" s="2" t="s">
        <v>490</v>
      </c>
      <c r="F76" s="2" t="s">
        <v>491</v>
      </c>
      <c r="G76" s="2" t="s">
        <v>101</v>
      </c>
      <c r="H76" s="2" t="s">
        <v>32</v>
      </c>
      <c r="I76" s="2"/>
      <c r="J76" s="2" t="s">
        <v>101</v>
      </c>
      <c r="K76" s="2" t="s">
        <v>492</v>
      </c>
      <c r="L76" s="2"/>
      <c r="M76" s="2"/>
      <c r="N76" s="2"/>
      <c r="O76" s="2"/>
      <c r="P76" s="2"/>
      <c r="Q76" s="2"/>
      <c r="R76" s="2" t="s">
        <v>493</v>
      </c>
      <c r="S76" s="2"/>
      <c r="T76" s="2"/>
      <c r="U76" s="2"/>
      <c r="V76" s="2" t="n">
        <v>45891.7085648148</v>
      </c>
      <c r="W76" s="2" t="n">
        <v>45891.7085648148</v>
      </c>
      <c r="X76" s="2" t="s">
        <v>35</v>
      </c>
      <c r="Y76" s="2"/>
      <c r="Z76" s="2" t="s">
        <v>36</v>
      </c>
      <c r="AA76" s="2"/>
    </row>
    <row r="77" customFormat="false" ht="14.25" hidden="false" customHeight="true" outlineLevel="0" collapsed="false">
      <c r="A77" s="2" t="n">
        <v>76</v>
      </c>
      <c r="B77" s="2" t="s">
        <v>494</v>
      </c>
      <c r="C77" s="3" t="b">
        <f aca="false">COUNTIF($B$2:$B$235,B77)&gt;1</f>
        <v>0</v>
      </c>
      <c r="D77" s="2" t="s">
        <v>495</v>
      </c>
      <c r="E77" s="2" t="s">
        <v>496</v>
      </c>
      <c r="F77" s="2" t="s">
        <v>497</v>
      </c>
      <c r="G77" s="2" t="s">
        <v>92</v>
      </c>
      <c r="H77" s="2" t="s">
        <v>32</v>
      </c>
      <c r="I77" s="2"/>
      <c r="J77" s="2"/>
      <c r="K77" s="2" t="s">
        <v>498</v>
      </c>
      <c r="L77" s="2"/>
      <c r="M77" s="2"/>
      <c r="N77" s="2"/>
      <c r="O77" s="2"/>
      <c r="P77" s="2"/>
      <c r="Q77" s="2"/>
      <c r="R77" s="2" t="s">
        <v>499</v>
      </c>
      <c r="S77" s="2"/>
      <c r="T77" s="2"/>
      <c r="U77" s="2"/>
      <c r="V77" s="2" t="n">
        <v>45891.7085648148</v>
      </c>
      <c r="W77" s="2" t="n">
        <v>45891.7085648148</v>
      </c>
      <c r="X77" s="2" t="s">
        <v>35</v>
      </c>
      <c r="Y77" s="2"/>
      <c r="Z77" s="2" t="s">
        <v>36</v>
      </c>
      <c r="AA77" s="2"/>
    </row>
    <row r="78" customFormat="false" ht="14.25" hidden="false" customHeight="true" outlineLevel="0" collapsed="false">
      <c r="A78" s="2" t="n">
        <v>77</v>
      </c>
      <c r="B78" s="2" t="s">
        <v>500</v>
      </c>
      <c r="C78" s="3" t="b">
        <f aca="false">COUNTIF($B$2:$B$235,B78)&gt;1</f>
        <v>0</v>
      </c>
      <c r="D78" s="2" t="s">
        <v>501</v>
      </c>
      <c r="E78" s="2" t="s">
        <v>502</v>
      </c>
      <c r="F78" s="2" t="s">
        <v>503</v>
      </c>
      <c r="G78" s="2" t="s">
        <v>101</v>
      </c>
      <c r="H78" s="2" t="s">
        <v>32</v>
      </c>
      <c r="I78" s="2" t="s">
        <v>504</v>
      </c>
      <c r="J78" s="2" t="s">
        <v>33</v>
      </c>
      <c r="K78" s="2" t="s">
        <v>505</v>
      </c>
      <c r="L78" s="2"/>
      <c r="M78" s="2"/>
      <c r="N78" s="2"/>
      <c r="O78" s="2"/>
      <c r="P78" s="2"/>
      <c r="Q78" s="2"/>
      <c r="R78" s="2" t="s">
        <v>506</v>
      </c>
      <c r="S78" s="2"/>
      <c r="T78" s="2"/>
      <c r="U78" s="2"/>
      <c r="V78" s="2" t="n">
        <v>45891.7085648148</v>
      </c>
      <c r="W78" s="2" t="n">
        <v>45891.7085648148</v>
      </c>
      <c r="X78" s="2" t="s">
        <v>35</v>
      </c>
      <c r="Y78" s="2"/>
      <c r="Z78" s="2" t="s">
        <v>36</v>
      </c>
      <c r="AA78" s="2"/>
    </row>
    <row r="79" customFormat="false" ht="14.25" hidden="false" customHeight="true" outlineLevel="0" collapsed="false">
      <c r="A79" s="2" t="n">
        <v>78</v>
      </c>
      <c r="B79" s="2" t="s">
        <v>507</v>
      </c>
      <c r="C79" s="3" t="b">
        <f aca="false">COUNTIF($B$2:$B$235,B79)&gt;1</f>
        <v>0</v>
      </c>
      <c r="D79" s="2" t="s">
        <v>508</v>
      </c>
      <c r="E79" s="2" t="s">
        <v>509</v>
      </c>
      <c r="F79" s="2" t="s">
        <v>141</v>
      </c>
      <c r="G79" s="2" t="s">
        <v>101</v>
      </c>
      <c r="H79" s="2" t="s">
        <v>32</v>
      </c>
      <c r="I79" s="2"/>
      <c r="J79" s="2" t="s">
        <v>130</v>
      </c>
      <c r="K79" s="2" t="s">
        <v>510</v>
      </c>
      <c r="L79" s="2"/>
      <c r="M79" s="2"/>
      <c r="N79" s="2"/>
      <c r="O79" s="2"/>
      <c r="P79" s="2"/>
      <c r="Q79" s="2"/>
      <c r="R79" s="2" t="s">
        <v>144</v>
      </c>
      <c r="S79" s="2"/>
      <c r="T79" s="2"/>
      <c r="U79" s="2"/>
      <c r="V79" s="2" t="n">
        <v>45891.7085648148</v>
      </c>
      <c r="W79" s="2" t="n">
        <v>45891.7085648148</v>
      </c>
      <c r="X79" s="2" t="s">
        <v>35</v>
      </c>
      <c r="Y79" s="2"/>
      <c r="Z79" s="2" t="s">
        <v>36</v>
      </c>
      <c r="AA79" s="2"/>
    </row>
    <row r="80" customFormat="false" ht="14.25" hidden="false" customHeight="true" outlineLevel="0" collapsed="false">
      <c r="A80" s="4" t="n">
        <v>79</v>
      </c>
      <c r="B80" s="4" t="s">
        <v>511</v>
      </c>
      <c r="C80" s="3" t="b">
        <f aca="false">COUNTIF($B$2:$B$235,B80)&gt;1</f>
        <v>1</v>
      </c>
      <c r="D80" s="2" t="s">
        <v>512</v>
      </c>
      <c r="E80" s="2" t="s">
        <v>513</v>
      </c>
      <c r="F80" s="2" t="s">
        <v>514</v>
      </c>
      <c r="G80" s="2" t="s">
        <v>92</v>
      </c>
      <c r="H80" s="2" t="s">
        <v>32</v>
      </c>
      <c r="I80" s="2"/>
      <c r="J80" s="2" t="s">
        <v>337</v>
      </c>
      <c r="K80" s="2" t="s">
        <v>515</v>
      </c>
      <c r="L80" s="2"/>
      <c r="M80" s="2"/>
      <c r="N80" s="2"/>
      <c r="O80" s="2"/>
      <c r="P80" s="2"/>
      <c r="Q80" s="2"/>
      <c r="R80" s="2" t="s">
        <v>516</v>
      </c>
      <c r="S80" s="2"/>
      <c r="T80" s="2"/>
      <c r="U80" s="2"/>
      <c r="V80" s="2" t="n">
        <v>45891.7085648148</v>
      </c>
      <c r="W80" s="2" t="n">
        <v>45891.7085648148</v>
      </c>
      <c r="X80" s="2" t="s">
        <v>35</v>
      </c>
      <c r="Y80" s="2"/>
      <c r="Z80" s="2" t="s">
        <v>36</v>
      </c>
      <c r="AA80" s="2"/>
    </row>
    <row r="81" customFormat="false" ht="14.25" hidden="false" customHeight="true" outlineLevel="0" collapsed="false">
      <c r="A81" s="2" t="n">
        <v>80</v>
      </c>
      <c r="B81" s="2" t="s">
        <v>517</v>
      </c>
      <c r="C81" s="3" t="b">
        <f aca="false">COUNTIF($B$2:$B$235,B81)&gt;1</f>
        <v>0</v>
      </c>
      <c r="D81" s="2" t="s">
        <v>518</v>
      </c>
      <c r="E81" s="2" t="s">
        <v>519</v>
      </c>
      <c r="F81" s="2" t="s">
        <v>456</v>
      </c>
      <c r="G81" s="2" t="s">
        <v>92</v>
      </c>
      <c r="H81" s="2" t="s">
        <v>32</v>
      </c>
      <c r="I81" s="2"/>
      <c r="J81" s="2" t="s">
        <v>130</v>
      </c>
      <c r="K81" s="2" t="s">
        <v>520</v>
      </c>
      <c r="L81" s="2"/>
      <c r="M81" s="2"/>
      <c r="N81" s="2"/>
      <c r="O81" s="2"/>
      <c r="P81" s="2"/>
      <c r="Q81" s="2"/>
      <c r="R81" s="2"/>
      <c r="S81" s="2"/>
      <c r="T81" s="2"/>
      <c r="U81" s="2"/>
      <c r="V81" s="2" t="n">
        <v>45891.7085648148</v>
      </c>
      <c r="W81" s="2" t="n">
        <v>45891.7085648148</v>
      </c>
      <c r="X81" s="2" t="s">
        <v>35</v>
      </c>
      <c r="Y81" s="2"/>
      <c r="Z81" s="2" t="s">
        <v>36</v>
      </c>
      <c r="AA81" s="2"/>
    </row>
    <row r="82" customFormat="false" ht="14.25" hidden="false" customHeight="true" outlineLevel="0" collapsed="false">
      <c r="A82" s="2" t="n">
        <v>81</v>
      </c>
      <c r="B82" s="2" t="s">
        <v>521</v>
      </c>
      <c r="C82" s="3" t="b">
        <f aca="false">COUNTIF($B$2:$B$235,B82)&gt;1</f>
        <v>0</v>
      </c>
      <c r="D82" s="2" t="s">
        <v>522</v>
      </c>
      <c r="E82" s="2" t="s">
        <v>523</v>
      </c>
      <c r="F82" s="2" t="s">
        <v>256</v>
      </c>
      <c r="G82" s="2" t="s">
        <v>92</v>
      </c>
      <c r="H82" s="2" t="s">
        <v>32</v>
      </c>
      <c r="I82" s="2" t="s">
        <v>524</v>
      </c>
      <c r="J82" s="2" t="s">
        <v>130</v>
      </c>
      <c r="K82" s="2" t="s">
        <v>525</v>
      </c>
      <c r="L82" s="2"/>
      <c r="M82" s="2"/>
      <c r="N82" s="2"/>
      <c r="O82" s="2"/>
      <c r="P82" s="2"/>
      <c r="Q82" s="2"/>
      <c r="R82" s="2" t="s">
        <v>259</v>
      </c>
      <c r="S82" s="2"/>
      <c r="T82" s="2"/>
      <c r="U82" s="2"/>
      <c r="V82" s="2" t="n">
        <v>45891.7085648148</v>
      </c>
      <c r="W82" s="2" t="n">
        <v>45891.7085648148</v>
      </c>
      <c r="X82" s="2" t="s">
        <v>35</v>
      </c>
      <c r="Y82" s="2"/>
      <c r="Z82" s="2" t="s">
        <v>36</v>
      </c>
      <c r="AA82" s="2"/>
    </row>
    <row r="83" customFormat="false" ht="14.25" hidden="false" customHeight="true" outlineLevel="0" collapsed="false">
      <c r="A83" s="2" t="n">
        <v>82</v>
      </c>
      <c r="B83" s="2" t="s">
        <v>526</v>
      </c>
      <c r="C83" s="3" t="b">
        <f aca="false">COUNTIF($B$2:$B$235,B83)&gt;1</f>
        <v>0</v>
      </c>
      <c r="D83" s="2" t="s">
        <v>527</v>
      </c>
      <c r="E83" s="2" t="s">
        <v>528</v>
      </c>
      <c r="F83" s="2" t="s">
        <v>529</v>
      </c>
      <c r="G83" s="2" t="s">
        <v>92</v>
      </c>
      <c r="H83" s="2" t="s">
        <v>32</v>
      </c>
      <c r="I83" s="2" t="s">
        <v>530</v>
      </c>
      <c r="J83" s="2" t="s">
        <v>531</v>
      </c>
      <c r="K83" s="2" t="s">
        <v>532</v>
      </c>
      <c r="L83" s="2"/>
      <c r="M83" s="2"/>
      <c r="N83" s="2"/>
      <c r="O83" s="2"/>
      <c r="P83" s="2"/>
      <c r="Q83" s="2"/>
      <c r="R83" s="2" t="s">
        <v>533</v>
      </c>
      <c r="S83" s="2"/>
      <c r="T83" s="2"/>
      <c r="U83" s="2"/>
      <c r="V83" s="2" t="n">
        <v>45891.7085648148</v>
      </c>
      <c r="W83" s="2" t="n">
        <v>45891.7085648148</v>
      </c>
      <c r="X83" s="2" t="s">
        <v>35</v>
      </c>
      <c r="Y83" s="2"/>
      <c r="Z83" s="2" t="s">
        <v>36</v>
      </c>
      <c r="AA83" s="2"/>
    </row>
    <row r="84" customFormat="false" ht="14.25" hidden="false" customHeight="true" outlineLevel="0" collapsed="false">
      <c r="A84" s="2" t="n">
        <v>83</v>
      </c>
      <c r="B84" s="2" t="s">
        <v>534</v>
      </c>
      <c r="C84" s="3" t="b">
        <f aca="false">COUNTIF($B$2:$B$235,B84)&gt;1</f>
        <v>0</v>
      </c>
      <c r="D84" s="2" t="s">
        <v>535</v>
      </c>
      <c r="E84" s="2" t="s">
        <v>536</v>
      </c>
      <c r="F84" s="2" t="s">
        <v>375</v>
      </c>
      <c r="G84" s="2" t="s">
        <v>31</v>
      </c>
      <c r="H84" s="2" t="s">
        <v>32</v>
      </c>
      <c r="I84" s="2"/>
      <c r="J84" s="2" t="s">
        <v>130</v>
      </c>
      <c r="K84" s="2" t="s">
        <v>537</v>
      </c>
      <c r="L84" s="2"/>
      <c r="M84" s="2"/>
      <c r="N84" s="2"/>
      <c r="O84" s="2"/>
      <c r="P84" s="2"/>
      <c r="Q84" s="2"/>
      <c r="R84" s="2"/>
      <c r="S84" s="2"/>
      <c r="T84" s="2"/>
      <c r="U84" s="2"/>
      <c r="V84" s="2" t="n">
        <v>45891.7085648148</v>
      </c>
      <c r="W84" s="2" t="n">
        <v>45891.7085648148</v>
      </c>
      <c r="X84" s="2" t="s">
        <v>35</v>
      </c>
      <c r="Y84" s="2"/>
      <c r="Z84" s="2" t="s">
        <v>36</v>
      </c>
      <c r="AA84" s="2"/>
    </row>
    <row r="85" customFormat="false" ht="14.25" hidden="false" customHeight="true" outlineLevel="0" collapsed="false">
      <c r="A85" s="2" t="n">
        <v>84</v>
      </c>
      <c r="B85" s="2" t="s">
        <v>538</v>
      </c>
      <c r="C85" s="3" t="b">
        <f aca="false">COUNTIF($B$2:$B$235,B85)&gt;1</f>
        <v>0</v>
      </c>
      <c r="D85" s="2" t="s">
        <v>539</v>
      </c>
      <c r="E85" s="2" t="s">
        <v>540</v>
      </c>
      <c r="F85" s="2" t="s">
        <v>65</v>
      </c>
      <c r="G85" s="2" t="s">
        <v>49</v>
      </c>
      <c r="H85" s="2" t="s">
        <v>32</v>
      </c>
      <c r="I85" s="2" t="s">
        <v>541</v>
      </c>
      <c r="J85" s="2" t="s">
        <v>542</v>
      </c>
      <c r="K85" s="2" t="s">
        <v>543</v>
      </c>
      <c r="L85" s="2"/>
      <c r="M85" s="2"/>
      <c r="N85" s="2"/>
      <c r="O85" s="2"/>
      <c r="P85" s="2"/>
      <c r="Q85" s="2"/>
      <c r="R85" s="2" t="s">
        <v>70</v>
      </c>
      <c r="S85" s="2"/>
      <c r="T85" s="2"/>
      <c r="U85" s="2"/>
      <c r="V85" s="2" t="n">
        <v>45891.7085648148</v>
      </c>
      <c r="W85" s="2" t="n">
        <v>45891.7085648148</v>
      </c>
      <c r="X85" s="2" t="s">
        <v>35</v>
      </c>
      <c r="Y85" s="2"/>
      <c r="Z85" s="2" t="s">
        <v>36</v>
      </c>
      <c r="AA85" s="2"/>
    </row>
    <row r="86" customFormat="false" ht="14.25" hidden="false" customHeight="true" outlineLevel="0" collapsed="false">
      <c r="A86" s="2" t="n">
        <v>85</v>
      </c>
      <c r="B86" s="2" t="s">
        <v>544</v>
      </c>
      <c r="C86" s="3" t="b">
        <f aca="false">COUNTIF($B$2:$B$235,B86)&gt;1</f>
        <v>0</v>
      </c>
      <c r="D86" s="2" t="s">
        <v>545</v>
      </c>
      <c r="E86" s="2" t="s">
        <v>546</v>
      </c>
      <c r="F86" s="2" t="s">
        <v>280</v>
      </c>
      <c r="G86" s="2" t="s">
        <v>92</v>
      </c>
      <c r="H86" s="2" t="s">
        <v>32</v>
      </c>
      <c r="I86" s="2"/>
      <c r="J86" s="2" t="s">
        <v>337</v>
      </c>
      <c r="K86" s="2" t="s">
        <v>547</v>
      </c>
      <c r="L86" s="2"/>
      <c r="M86" s="2"/>
      <c r="N86" s="2"/>
      <c r="O86" s="2"/>
      <c r="P86" s="2"/>
      <c r="Q86" s="2"/>
      <c r="R86" s="2"/>
      <c r="S86" s="2"/>
      <c r="T86" s="2"/>
      <c r="U86" s="2"/>
      <c r="V86" s="2" t="n">
        <v>45891.7085648148</v>
      </c>
      <c r="W86" s="2" t="n">
        <v>45891.7085648148</v>
      </c>
      <c r="X86" s="2" t="s">
        <v>35</v>
      </c>
      <c r="Y86" s="2"/>
      <c r="Z86" s="2" t="s">
        <v>36</v>
      </c>
      <c r="AA86" s="2"/>
    </row>
    <row r="87" customFormat="false" ht="14.25" hidden="false" customHeight="true" outlineLevel="0" collapsed="false">
      <c r="A87" s="2" t="n">
        <v>86</v>
      </c>
      <c r="B87" s="2" t="s">
        <v>548</v>
      </c>
      <c r="C87" s="3" t="b">
        <f aca="false">COUNTIF($B$2:$B$235,B87)&gt;1</f>
        <v>0</v>
      </c>
      <c r="D87" s="2" t="s">
        <v>549</v>
      </c>
      <c r="E87" s="2" t="s">
        <v>550</v>
      </c>
      <c r="F87" s="2" t="s">
        <v>551</v>
      </c>
      <c r="G87" s="2" t="s">
        <v>49</v>
      </c>
      <c r="H87" s="2" t="s">
        <v>32</v>
      </c>
      <c r="I87" s="2" t="s">
        <v>552</v>
      </c>
      <c r="J87" s="2" t="s">
        <v>94</v>
      </c>
      <c r="K87" s="2" t="s">
        <v>553</v>
      </c>
      <c r="L87" s="2"/>
      <c r="M87" s="2"/>
      <c r="N87" s="2"/>
      <c r="O87" s="2"/>
      <c r="P87" s="2"/>
      <c r="Q87" s="2"/>
      <c r="R87" s="2" t="s">
        <v>554</v>
      </c>
      <c r="S87" s="2"/>
      <c r="T87" s="2"/>
      <c r="U87" s="2"/>
      <c r="V87" s="2" t="n">
        <v>45891.7085648148</v>
      </c>
      <c r="W87" s="2" t="n">
        <v>45891.7085648148</v>
      </c>
      <c r="X87" s="2" t="s">
        <v>35</v>
      </c>
      <c r="Y87" s="2"/>
      <c r="Z87" s="2" t="s">
        <v>36</v>
      </c>
      <c r="AA87" s="2"/>
    </row>
    <row r="88" customFormat="false" ht="14.25" hidden="false" customHeight="true" outlineLevel="0" collapsed="false">
      <c r="A88" s="2" t="n">
        <v>87</v>
      </c>
      <c r="B88" s="2" t="s">
        <v>555</v>
      </c>
      <c r="C88" s="3" t="b">
        <f aca="false">COUNTIF($B$2:$B$235,B88)&gt;1</f>
        <v>0</v>
      </c>
      <c r="D88" s="2" t="s">
        <v>556</v>
      </c>
      <c r="E88" s="2" t="s">
        <v>557</v>
      </c>
      <c r="F88" s="2" t="s">
        <v>558</v>
      </c>
      <c r="G88" s="2" t="s">
        <v>83</v>
      </c>
      <c r="H88" s="2" t="s">
        <v>32</v>
      </c>
      <c r="I88" s="2"/>
      <c r="J88" s="2" t="s">
        <v>531</v>
      </c>
      <c r="K88" s="2" t="s">
        <v>559</v>
      </c>
      <c r="L88" s="2"/>
      <c r="M88" s="2"/>
      <c r="N88" s="2"/>
      <c r="O88" s="2"/>
      <c r="P88" s="2"/>
      <c r="Q88" s="2"/>
      <c r="R88" s="2" t="s">
        <v>560</v>
      </c>
      <c r="S88" s="2"/>
      <c r="T88" s="2"/>
      <c r="U88" s="2"/>
      <c r="V88" s="2" t="n">
        <v>45891.7085648148</v>
      </c>
      <c r="W88" s="2" t="n">
        <v>45891.7085648148</v>
      </c>
      <c r="X88" s="2" t="s">
        <v>35</v>
      </c>
      <c r="Y88" s="2"/>
      <c r="Z88" s="2" t="s">
        <v>36</v>
      </c>
      <c r="AA88" s="2"/>
    </row>
    <row r="89" customFormat="false" ht="14.25" hidden="false" customHeight="true" outlineLevel="0" collapsed="false">
      <c r="A89" s="2" t="n">
        <v>88</v>
      </c>
      <c r="B89" s="2" t="s">
        <v>561</v>
      </c>
      <c r="C89" s="3" t="b">
        <f aca="false">COUNTIF($B$2:$B$235,B89)&gt;1</f>
        <v>0</v>
      </c>
      <c r="D89" s="2" t="s">
        <v>562</v>
      </c>
      <c r="E89" s="2" t="s">
        <v>563</v>
      </c>
      <c r="F89" s="2" t="s">
        <v>148</v>
      </c>
      <c r="G89" s="2" t="s">
        <v>83</v>
      </c>
      <c r="H89" s="2" t="s">
        <v>32</v>
      </c>
      <c r="I89" s="2"/>
      <c r="J89" s="2" t="s">
        <v>323</v>
      </c>
      <c r="K89" s="2" t="s">
        <v>564</v>
      </c>
      <c r="L89" s="2"/>
      <c r="M89" s="2"/>
      <c r="N89" s="2"/>
      <c r="O89" s="2"/>
      <c r="P89" s="2"/>
      <c r="Q89" s="2"/>
      <c r="R89" s="2" t="s">
        <v>152</v>
      </c>
      <c r="S89" s="2"/>
      <c r="T89" s="2"/>
      <c r="U89" s="2"/>
      <c r="V89" s="2" t="n">
        <v>45891.7085648148</v>
      </c>
      <c r="W89" s="2" t="n">
        <v>45891.7085648148</v>
      </c>
      <c r="X89" s="2" t="s">
        <v>35</v>
      </c>
      <c r="Y89" s="2"/>
      <c r="Z89" s="2" t="s">
        <v>36</v>
      </c>
      <c r="AA89" s="2"/>
    </row>
    <row r="90" customFormat="false" ht="14.25" hidden="false" customHeight="true" outlineLevel="0" collapsed="false">
      <c r="A90" s="2" t="n">
        <v>89</v>
      </c>
      <c r="B90" s="2" t="s">
        <v>565</v>
      </c>
      <c r="C90" s="3" t="b">
        <f aca="false">COUNTIF($B$2:$B$235,B90)&gt;1</f>
        <v>0</v>
      </c>
      <c r="D90" s="2" t="s">
        <v>566</v>
      </c>
      <c r="E90" s="2" t="s">
        <v>567</v>
      </c>
      <c r="F90" s="2" t="s">
        <v>568</v>
      </c>
      <c r="G90" s="2" t="s">
        <v>66</v>
      </c>
      <c r="H90" s="2" t="s">
        <v>32</v>
      </c>
      <c r="I90" s="2"/>
      <c r="J90" s="2" t="s">
        <v>569</v>
      </c>
      <c r="K90" s="2" t="s">
        <v>570</v>
      </c>
      <c r="L90" s="2"/>
      <c r="M90" s="2"/>
      <c r="N90" s="2"/>
      <c r="O90" s="2"/>
      <c r="P90" s="2"/>
      <c r="Q90" s="2"/>
      <c r="R90" s="2" t="s">
        <v>571</v>
      </c>
      <c r="S90" s="2"/>
      <c r="T90" s="2"/>
      <c r="U90" s="2"/>
      <c r="V90" s="2" t="n">
        <v>45891.7085648148</v>
      </c>
      <c r="W90" s="2" t="n">
        <v>45891.7085648148</v>
      </c>
      <c r="X90" s="2" t="s">
        <v>35</v>
      </c>
      <c r="Y90" s="2"/>
      <c r="Z90" s="2" t="s">
        <v>36</v>
      </c>
      <c r="AA90" s="2"/>
    </row>
    <row r="91" customFormat="false" ht="14.25" hidden="false" customHeight="true" outlineLevel="0" collapsed="false">
      <c r="A91" s="2" t="n">
        <v>90</v>
      </c>
      <c r="B91" s="2" t="s">
        <v>572</v>
      </c>
      <c r="C91" s="3" t="b">
        <f aca="false">COUNTIF($B$2:$B$235,B91)&gt;1</f>
        <v>0</v>
      </c>
      <c r="D91" s="2" t="s">
        <v>573</v>
      </c>
      <c r="E91" s="2" t="s">
        <v>574</v>
      </c>
      <c r="F91" s="2" t="s">
        <v>575</v>
      </c>
      <c r="G91" s="2" t="s">
        <v>92</v>
      </c>
      <c r="H91" s="2" t="s">
        <v>32</v>
      </c>
      <c r="I91" s="2"/>
      <c r="J91" s="2" t="s">
        <v>576</v>
      </c>
      <c r="K91" s="2" t="s">
        <v>577</v>
      </c>
      <c r="L91" s="2"/>
      <c r="M91" s="2"/>
      <c r="N91" s="2"/>
      <c r="O91" s="2"/>
      <c r="P91" s="2"/>
      <c r="Q91" s="2"/>
      <c r="R91" s="2" t="s">
        <v>578</v>
      </c>
      <c r="S91" s="2"/>
      <c r="T91" s="2"/>
      <c r="U91" s="2"/>
      <c r="V91" s="2" t="n">
        <v>45891.7085648148</v>
      </c>
      <c r="W91" s="2" t="n">
        <v>45891.7085648148</v>
      </c>
      <c r="X91" s="2" t="s">
        <v>35</v>
      </c>
      <c r="Y91" s="2"/>
      <c r="Z91" s="2" t="s">
        <v>36</v>
      </c>
      <c r="AA91" s="2"/>
    </row>
    <row r="92" customFormat="false" ht="14.25" hidden="false" customHeight="true" outlineLevel="0" collapsed="false">
      <c r="A92" s="2" t="n">
        <v>91</v>
      </c>
      <c r="B92" s="2" t="s">
        <v>579</v>
      </c>
      <c r="C92" s="3" t="b">
        <f aca="false">COUNTIF($B$2:$B$235,B92)&gt;1</f>
        <v>0</v>
      </c>
      <c r="D92" s="2" t="s">
        <v>580</v>
      </c>
      <c r="E92" s="2" t="s">
        <v>581</v>
      </c>
      <c r="F92" s="2" t="s">
        <v>582</v>
      </c>
      <c r="G92" s="2" t="s">
        <v>92</v>
      </c>
      <c r="H92" s="2" t="s">
        <v>32</v>
      </c>
      <c r="I92" s="2"/>
      <c r="J92" s="2" t="s">
        <v>337</v>
      </c>
      <c r="K92" s="2" t="s">
        <v>583</v>
      </c>
      <c r="L92" s="2"/>
      <c r="M92" s="2"/>
      <c r="N92" s="2"/>
      <c r="O92" s="2"/>
      <c r="P92" s="2"/>
      <c r="Q92" s="2"/>
      <c r="R92" s="2"/>
      <c r="S92" s="2"/>
      <c r="T92" s="2"/>
      <c r="U92" s="2"/>
      <c r="V92" s="2" t="n">
        <v>45891.7085763889</v>
      </c>
      <c r="W92" s="2" t="n">
        <v>45891.7085763889</v>
      </c>
      <c r="X92" s="2" t="s">
        <v>35</v>
      </c>
      <c r="Y92" s="2"/>
      <c r="Z92" s="2" t="s">
        <v>36</v>
      </c>
      <c r="AA92" s="2"/>
    </row>
    <row r="93" customFormat="false" ht="14.25" hidden="false" customHeight="true" outlineLevel="0" collapsed="false">
      <c r="A93" s="2" t="n">
        <v>92</v>
      </c>
      <c r="B93" s="2" t="s">
        <v>584</v>
      </c>
      <c r="C93" s="3" t="b">
        <f aca="false">COUNTIF($B$2:$B$235,B93)&gt;1</f>
        <v>0</v>
      </c>
      <c r="D93" s="2" t="s">
        <v>585</v>
      </c>
      <c r="E93" s="2" t="s">
        <v>586</v>
      </c>
      <c r="F93" s="2" t="s">
        <v>587</v>
      </c>
      <c r="G93" s="2" t="s">
        <v>83</v>
      </c>
      <c r="H93" s="2" t="s">
        <v>32</v>
      </c>
      <c r="I93" s="2"/>
      <c r="J93" s="2" t="s">
        <v>588</v>
      </c>
      <c r="K93" s="2" t="s">
        <v>589</v>
      </c>
      <c r="L93" s="2"/>
      <c r="M93" s="2"/>
      <c r="N93" s="2"/>
      <c r="O93" s="2"/>
      <c r="P93" s="2"/>
      <c r="Q93" s="2"/>
      <c r="R93" s="2" t="s">
        <v>590</v>
      </c>
      <c r="S93" s="2"/>
      <c r="T93" s="2"/>
      <c r="U93" s="2"/>
      <c r="V93" s="2" t="n">
        <v>45891.7085648148</v>
      </c>
      <c r="W93" s="2" t="n">
        <v>45891.7085648148</v>
      </c>
      <c r="X93" s="2" t="s">
        <v>35</v>
      </c>
      <c r="Y93" s="2"/>
      <c r="Z93" s="2" t="s">
        <v>36</v>
      </c>
      <c r="AA93" s="2"/>
    </row>
    <row r="94" customFormat="false" ht="14.25" hidden="false" customHeight="true" outlineLevel="0" collapsed="false">
      <c r="A94" s="4" t="n">
        <v>93</v>
      </c>
      <c r="B94" s="4" t="s">
        <v>591</v>
      </c>
      <c r="C94" s="3" t="b">
        <f aca="false">COUNTIF($B$2:$B$235,B94)&gt;1</f>
        <v>1</v>
      </c>
      <c r="D94" s="2" t="s">
        <v>592</v>
      </c>
      <c r="E94" s="2" t="s">
        <v>593</v>
      </c>
      <c r="F94" s="2" t="s">
        <v>394</v>
      </c>
      <c r="G94" s="2" t="s">
        <v>92</v>
      </c>
      <c r="H94" s="2" t="s">
        <v>32</v>
      </c>
      <c r="I94" s="2"/>
      <c r="J94" s="2" t="s">
        <v>76</v>
      </c>
      <c r="K94" s="2" t="s">
        <v>594</v>
      </c>
      <c r="L94" s="2"/>
      <c r="M94" s="2"/>
      <c r="N94" s="2"/>
      <c r="O94" s="2"/>
      <c r="P94" s="2"/>
      <c r="Q94" s="2"/>
      <c r="R94" s="2" t="s">
        <v>396</v>
      </c>
      <c r="S94" s="2"/>
      <c r="T94" s="2"/>
      <c r="U94" s="2"/>
      <c r="V94" s="2" t="n">
        <v>45891.7085763889</v>
      </c>
      <c r="W94" s="2" t="n">
        <v>45891.7085763889</v>
      </c>
      <c r="X94" s="2" t="s">
        <v>35</v>
      </c>
      <c r="Y94" s="2"/>
      <c r="Z94" s="2" t="s">
        <v>36</v>
      </c>
      <c r="AA94" s="2"/>
    </row>
    <row r="95" customFormat="false" ht="14.25" hidden="false" customHeight="true" outlineLevel="0" collapsed="false">
      <c r="A95" s="2" t="n">
        <v>94</v>
      </c>
      <c r="B95" s="2" t="s">
        <v>595</v>
      </c>
      <c r="C95" s="3" t="b">
        <f aca="false">COUNTIF($B$2:$B$235,B95)&gt;1</f>
        <v>0</v>
      </c>
      <c r="D95" s="2" t="s">
        <v>596</v>
      </c>
      <c r="E95" s="2" t="s">
        <v>597</v>
      </c>
      <c r="F95" s="2" t="s">
        <v>122</v>
      </c>
      <c r="G95" s="2" t="s">
        <v>101</v>
      </c>
      <c r="H95" s="2" t="s">
        <v>32</v>
      </c>
      <c r="I95" s="2"/>
      <c r="J95" s="2" t="s">
        <v>123</v>
      </c>
      <c r="K95" s="2" t="s">
        <v>598</v>
      </c>
      <c r="L95" s="2"/>
      <c r="M95" s="2"/>
      <c r="N95" s="2"/>
      <c r="O95" s="2"/>
      <c r="P95" s="2"/>
      <c r="Q95" s="2"/>
      <c r="R95" s="2" t="s">
        <v>246</v>
      </c>
      <c r="S95" s="2"/>
      <c r="T95" s="2"/>
      <c r="U95" s="2"/>
      <c r="V95" s="2" t="n">
        <v>45891.7085763889</v>
      </c>
      <c r="W95" s="2" t="n">
        <v>45891.7085763889</v>
      </c>
      <c r="X95" s="2" t="s">
        <v>35</v>
      </c>
      <c r="Y95" s="2"/>
      <c r="Z95" s="2" t="s">
        <v>36</v>
      </c>
      <c r="AA95" s="2"/>
    </row>
    <row r="96" customFormat="false" ht="14.25" hidden="false" customHeight="true" outlineLevel="0" collapsed="false">
      <c r="A96" s="2" t="n">
        <v>95</v>
      </c>
      <c r="B96" s="2" t="s">
        <v>599</v>
      </c>
      <c r="C96" s="3" t="b">
        <f aca="false">COUNTIF($B$2:$B$235,B96)&gt;1</f>
        <v>0</v>
      </c>
      <c r="D96" s="2" t="s">
        <v>600</v>
      </c>
      <c r="E96" s="2" t="s">
        <v>601</v>
      </c>
      <c r="F96" s="2" t="s">
        <v>602</v>
      </c>
      <c r="G96" s="2" t="s">
        <v>92</v>
      </c>
      <c r="H96" s="2" t="s">
        <v>32</v>
      </c>
      <c r="I96" s="2" t="s">
        <v>603</v>
      </c>
      <c r="J96" s="2" t="s">
        <v>604</v>
      </c>
      <c r="K96" s="2" t="s">
        <v>605</v>
      </c>
      <c r="L96" s="2"/>
      <c r="M96" s="2"/>
      <c r="N96" s="2"/>
      <c r="O96" s="2"/>
      <c r="P96" s="2"/>
      <c r="Q96" s="2"/>
      <c r="R96" s="2" t="s">
        <v>606</v>
      </c>
      <c r="S96" s="2"/>
      <c r="T96" s="2"/>
      <c r="U96" s="2"/>
      <c r="V96" s="2" t="n">
        <v>45891.7085763889</v>
      </c>
      <c r="W96" s="2" t="n">
        <v>45891.7085763889</v>
      </c>
      <c r="X96" s="2" t="s">
        <v>35</v>
      </c>
      <c r="Y96" s="2"/>
      <c r="Z96" s="2" t="s">
        <v>36</v>
      </c>
      <c r="AA96" s="2"/>
    </row>
    <row r="97" customFormat="false" ht="14.25" hidden="false" customHeight="true" outlineLevel="0" collapsed="false">
      <c r="A97" s="2" t="n">
        <v>96</v>
      </c>
      <c r="B97" s="2" t="s">
        <v>607</v>
      </c>
      <c r="C97" s="3" t="b">
        <f aca="false">COUNTIF($B$2:$B$235,B97)&gt;1</f>
        <v>0</v>
      </c>
      <c r="D97" s="2" t="s">
        <v>608</v>
      </c>
      <c r="E97" s="2" t="s">
        <v>609</v>
      </c>
      <c r="F97" s="2" t="s">
        <v>256</v>
      </c>
      <c r="G97" s="2" t="s">
        <v>66</v>
      </c>
      <c r="H97" s="2" t="s">
        <v>32</v>
      </c>
      <c r="I97" s="2" t="s">
        <v>610</v>
      </c>
      <c r="J97" s="2" t="s">
        <v>175</v>
      </c>
      <c r="K97" s="2" t="s">
        <v>611</v>
      </c>
      <c r="L97" s="2"/>
      <c r="M97" s="2"/>
      <c r="N97" s="2"/>
      <c r="O97" s="2"/>
      <c r="P97" s="2"/>
      <c r="Q97" s="2"/>
      <c r="R97" s="2" t="s">
        <v>259</v>
      </c>
      <c r="S97" s="2"/>
      <c r="T97" s="2"/>
      <c r="U97" s="2"/>
      <c r="V97" s="2" t="n">
        <v>45891.7085763889</v>
      </c>
      <c r="W97" s="2" t="n">
        <v>45891.7085763889</v>
      </c>
      <c r="X97" s="2" t="s">
        <v>35</v>
      </c>
      <c r="Y97" s="2"/>
      <c r="Z97" s="2" t="s">
        <v>36</v>
      </c>
      <c r="AA97" s="2"/>
    </row>
    <row r="98" customFormat="false" ht="14.25" hidden="false" customHeight="true" outlineLevel="0" collapsed="false">
      <c r="A98" s="2" t="n">
        <v>97</v>
      </c>
      <c r="B98" s="2" t="s">
        <v>612</v>
      </c>
      <c r="C98" s="3" t="b">
        <f aca="false">COUNTIF($B$2:$B$235,B98)&gt;1</f>
        <v>0</v>
      </c>
      <c r="D98" s="2" t="s">
        <v>613</v>
      </c>
      <c r="E98" s="2" t="s">
        <v>614</v>
      </c>
      <c r="F98" s="2" t="s">
        <v>615</v>
      </c>
      <c r="G98" s="2" t="s">
        <v>49</v>
      </c>
      <c r="H98" s="2" t="s">
        <v>32</v>
      </c>
      <c r="I98" s="2" t="s">
        <v>616</v>
      </c>
      <c r="J98" s="2" t="s">
        <v>103</v>
      </c>
      <c r="K98" s="2" t="s">
        <v>617</v>
      </c>
      <c r="L98" s="2"/>
      <c r="M98" s="2"/>
      <c r="N98" s="2"/>
      <c r="O98" s="2"/>
      <c r="P98" s="2"/>
      <c r="Q98" s="2"/>
      <c r="R98" s="2" t="s">
        <v>618</v>
      </c>
      <c r="S98" s="2"/>
      <c r="T98" s="2"/>
      <c r="U98" s="2"/>
      <c r="V98" s="2" t="n">
        <v>45891.7085763889</v>
      </c>
      <c r="W98" s="2" t="n">
        <v>45891.7085763889</v>
      </c>
      <c r="X98" s="2" t="s">
        <v>35</v>
      </c>
      <c r="Y98" s="2"/>
      <c r="Z98" s="2" t="s">
        <v>36</v>
      </c>
      <c r="AA98" s="2"/>
    </row>
    <row r="99" customFormat="false" ht="14.25" hidden="false" customHeight="true" outlineLevel="0" collapsed="false">
      <c r="A99" s="2" t="n">
        <v>98</v>
      </c>
      <c r="B99" s="2" t="s">
        <v>619</v>
      </c>
      <c r="C99" s="3" t="b">
        <f aca="false">COUNTIF($B$2:$B$235,B99)&gt;1</f>
        <v>0</v>
      </c>
      <c r="D99" s="2" t="s">
        <v>620</v>
      </c>
      <c r="E99" s="2" t="s">
        <v>621</v>
      </c>
      <c r="F99" s="2" t="s">
        <v>622</v>
      </c>
      <c r="G99" s="2" t="s">
        <v>101</v>
      </c>
      <c r="H99" s="2" t="s">
        <v>32</v>
      </c>
      <c r="I99" s="2"/>
      <c r="J99" s="2" t="s">
        <v>270</v>
      </c>
      <c r="K99" s="2" t="s">
        <v>623</v>
      </c>
      <c r="L99" s="2"/>
      <c r="M99" s="2"/>
      <c r="N99" s="2"/>
      <c r="O99" s="2"/>
      <c r="P99" s="2"/>
      <c r="Q99" s="2"/>
      <c r="R99" s="2"/>
      <c r="S99" s="2"/>
      <c r="T99" s="2"/>
      <c r="U99" s="2"/>
      <c r="V99" s="2" t="n">
        <v>45891.7085763889</v>
      </c>
      <c r="W99" s="2" t="n">
        <v>45891.7085763889</v>
      </c>
      <c r="X99" s="2" t="s">
        <v>35</v>
      </c>
      <c r="Y99" s="2"/>
      <c r="Z99" s="2" t="s">
        <v>36</v>
      </c>
      <c r="AA99" s="2"/>
    </row>
    <row r="100" customFormat="false" ht="14.25" hidden="false" customHeight="true" outlineLevel="0" collapsed="false">
      <c r="A100" s="2" t="n">
        <v>99</v>
      </c>
      <c r="B100" s="2" t="s">
        <v>624</v>
      </c>
      <c r="C100" s="3" t="b">
        <f aca="false">COUNTIF($B$2:$B$235,B100)&gt;1</f>
        <v>0</v>
      </c>
      <c r="D100" s="2" t="s">
        <v>625</v>
      </c>
      <c r="E100" s="2" t="s">
        <v>626</v>
      </c>
      <c r="F100" s="2" t="s">
        <v>280</v>
      </c>
      <c r="G100" s="2" t="s">
        <v>31</v>
      </c>
      <c r="H100" s="2" t="s">
        <v>32</v>
      </c>
      <c r="I100" s="2"/>
      <c r="J100" s="2" t="s">
        <v>130</v>
      </c>
      <c r="K100" s="2" t="s">
        <v>627</v>
      </c>
      <c r="L100" s="2"/>
      <c r="M100" s="2"/>
      <c r="N100" s="2"/>
      <c r="O100" s="2"/>
      <c r="P100" s="2"/>
      <c r="Q100" s="2"/>
      <c r="R100" s="2"/>
      <c r="S100" s="2"/>
      <c r="T100" s="2"/>
      <c r="U100" s="2"/>
      <c r="V100" s="2" t="n">
        <v>45891.7085763889</v>
      </c>
      <c r="W100" s="2" t="n">
        <v>45891.7085763889</v>
      </c>
      <c r="X100" s="2" t="s">
        <v>35</v>
      </c>
      <c r="Y100" s="2"/>
      <c r="Z100" s="2" t="s">
        <v>36</v>
      </c>
      <c r="AA100" s="2"/>
    </row>
    <row r="101" customFormat="false" ht="14.25" hidden="false" customHeight="true" outlineLevel="0" collapsed="false">
      <c r="A101" s="2" t="n">
        <v>100</v>
      </c>
      <c r="B101" s="2" t="s">
        <v>628</v>
      </c>
      <c r="C101" s="3" t="b">
        <f aca="false">COUNTIF($B$2:$B$235,B101)&gt;1</f>
        <v>0</v>
      </c>
      <c r="D101" s="2" t="s">
        <v>629</v>
      </c>
      <c r="E101" s="2" t="s">
        <v>630</v>
      </c>
      <c r="F101" s="2" t="s">
        <v>631</v>
      </c>
      <c r="G101" s="2" t="s">
        <v>92</v>
      </c>
      <c r="H101" s="2" t="s">
        <v>32</v>
      </c>
      <c r="I101" s="2" t="s">
        <v>632</v>
      </c>
      <c r="J101" s="2" t="s">
        <v>76</v>
      </c>
      <c r="K101" s="2" t="s">
        <v>633</v>
      </c>
      <c r="L101" s="2"/>
      <c r="M101" s="2"/>
      <c r="N101" s="2"/>
      <c r="O101" s="2"/>
      <c r="P101" s="2"/>
      <c r="Q101" s="2"/>
      <c r="R101" s="2" t="s">
        <v>634</v>
      </c>
      <c r="S101" s="2"/>
      <c r="T101" s="2"/>
      <c r="U101" s="2"/>
      <c r="V101" s="2" t="n">
        <v>45891.7085763889</v>
      </c>
      <c r="W101" s="2" t="n">
        <v>45891.7085763889</v>
      </c>
      <c r="X101" s="2" t="s">
        <v>35</v>
      </c>
      <c r="Y101" s="2"/>
      <c r="Z101" s="2" t="s">
        <v>36</v>
      </c>
      <c r="AA101" s="2"/>
    </row>
    <row r="102" customFormat="false" ht="14.25" hidden="false" customHeight="true" outlineLevel="0" collapsed="false">
      <c r="A102" s="2" t="n">
        <v>101</v>
      </c>
      <c r="B102" s="2" t="s">
        <v>635</v>
      </c>
      <c r="C102" s="3" t="b">
        <f aca="false">COUNTIF($B$2:$B$235,B102)&gt;1</f>
        <v>0</v>
      </c>
      <c r="D102" s="2" t="s">
        <v>636</v>
      </c>
      <c r="E102" s="2" t="s">
        <v>637</v>
      </c>
      <c r="F102" s="2" t="s">
        <v>109</v>
      </c>
      <c r="G102" s="2" t="s">
        <v>31</v>
      </c>
      <c r="H102" s="2" t="s">
        <v>32</v>
      </c>
      <c r="I102" s="2" t="s">
        <v>638</v>
      </c>
      <c r="J102" s="2" t="s">
        <v>639</v>
      </c>
      <c r="K102" s="2" t="s">
        <v>640</v>
      </c>
      <c r="L102" s="2"/>
      <c r="M102" s="2"/>
      <c r="N102" s="2"/>
      <c r="O102" s="2"/>
      <c r="P102" s="2"/>
      <c r="Q102" s="2"/>
      <c r="R102" s="2" t="s">
        <v>113</v>
      </c>
      <c r="S102" s="2"/>
      <c r="T102" s="2"/>
      <c r="U102" s="2"/>
      <c r="V102" s="2" t="n">
        <v>45891.7085763889</v>
      </c>
      <c r="W102" s="2" t="n">
        <v>45891.7085763889</v>
      </c>
      <c r="X102" s="2" t="s">
        <v>35</v>
      </c>
      <c r="Y102" s="2"/>
      <c r="Z102" s="2" t="s">
        <v>36</v>
      </c>
      <c r="AA102" s="2"/>
    </row>
    <row r="103" customFormat="false" ht="14.25" hidden="false" customHeight="true" outlineLevel="0" collapsed="false">
      <c r="A103" s="2" t="n">
        <v>102</v>
      </c>
      <c r="B103" s="2" t="s">
        <v>641</v>
      </c>
      <c r="C103" s="3" t="b">
        <f aca="false">COUNTIF($B$2:$B$235,B103)&gt;1</f>
        <v>0</v>
      </c>
      <c r="D103" s="2" t="s">
        <v>642</v>
      </c>
      <c r="E103" s="2" t="s">
        <v>643</v>
      </c>
      <c r="F103" s="2" t="s">
        <v>644</v>
      </c>
      <c r="G103" s="2" t="s">
        <v>31</v>
      </c>
      <c r="H103" s="2" t="s">
        <v>32</v>
      </c>
      <c r="I103" s="2" t="s">
        <v>645</v>
      </c>
      <c r="J103" s="2" t="s">
        <v>42</v>
      </c>
      <c r="K103" s="2" t="s">
        <v>646</v>
      </c>
      <c r="L103" s="2"/>
      <c r="M103" s="2"/>
      <c r="N103" s="2"/>
      <c r="O103" s="2"/>
      <c r="P103" s="2"/>
      <c r="Q103" s="2"/>
      <c r="R103" s="2" t="s">
        <v>647</v>
      </c>
      <c r="S103" s="2"/>
      <c r="T103" s="2"/>
      <c r="U103" s="2"/>
      <c r="V103" s="2" t="n">
        <v>45891.7085763889</v>
      </c>
      <c r="W103" s="2" t="n">
        <v>45891.7085763889</v>
      </c>
      <c r="X103" s="2" t="s">
        <v>35</v>
      </c>
      <c r="Y103" s="2"/>
      <c r="Z103" s="2" t="s">
        <v>36</v>
      </c>
      <c r="AA103" s="2"/>
    </row>
    <row r="104" customFormat="false" ht="14.25" hidden="false" customHeight="true" outlineLevel="0" collapsed="false">
      <c r="A104" s="2" t="n">
        <v>103</v>
      </c>
      <c r="B104" s="2" t="s">
        <v>648</v>
      </c>
      <c r="C104" s="3" t="b">
        <f aca="false">COUNTIF($B$2:$B$235,B104)&gt;1</f>
        <v>0</v>
      </c>
      <c r="D104" s="2" t="s">
        <v>649</v>
      </c>
      <c r="E104" s="2" t="s">
        <v>650</v>
      </c>
      <c r="F104" s="2" t="s">
        <v>651</v>
      </c>
      <c r="G104" s="2" t="s">
        <v>101</v>
      </c>
      <c r="H104" s="2" t="s">
        <v>32</v>
      </c>
      <c r="I104" s="2"/>
      <c r="J104" s="2" t="s">
        <v>652</v>
      </c>
      <c r="K104" s="2" t="s">
        <v>653</v>
      </c>
      <c r="L104" s="2"/>
      <c r="M104" s="2"/>
      <c r="N104" s="2"/>
      <c r="O104" s="2"/>
      <c r="P104" s="2"/>
      <c r="Q104" s="2"/>
      <c r="R104" s="2" t="s">
        <v>654</v>
      </c>
      <c r="S104" s="2"/>
      <c r="T104" s="2"/>
      <c r="U104" s="2"/>
      <c r="V104" s="2" t="n">
        <v>45891.7085763889</v>
      </c>
      <c r="W104" s="2" t="n">
        <v>45891.7085763889</v>
      </c>
      <c r="X104" s="2" t="s">
        <v>35</v>
      </c>
      <c r="Y104" s="2"/>
      <c r="Z104" s="2" t="s">
        <v>36</v>
      </c>
      <c r="AA104" s="2"/>
    </row>
    <row r="105" customFormat="false" ht="14.25" hidden="false" customHeight="true" outlineLevel="0" collapsed="false">
      <c r="A105" s="2" t="n">
        <v>104</v>
      </c>
      <c r="B105" s="2" t="s">
        <v>655</v>
      </c>
      <c r="C105" s="3" t="b">
        <f aca="false">COUNTIF($B$2:$B$235,B105)&gt;1</f>
        <v>0</v>
      </c>
      <c r="D105" s="2" t="s">
        <v>656</v>
      </c>
      <c r="E105" s="2" t="s">
        <v>657</v>
      </c>
      <c r="F105" s="2" t="s">
        <v>109</v>
      </c>
      <c r="G105" s="2" t="s">
        <v>49</v>
      </c>
      <c r="H105" s="2" t="s">
        <v>32</v>
      </c>
      <c r="I105" s="2"/>
      <c r="J105" s="2"/>
      <c r="K105" s="2" t="s">
        <v>658</v>
      </c>
      <c r="L105" s="2"/>
      <c r="M105" s="2"/>
      <c r="N105" s="2"/>
      <c r="O105" s="2"/>
      <c r="P105" s="2"/>
      <c r="Q105" s="2"/>
      <c r="R105" s="2" t="s">
        <v>113</v>
      </c>
      <c r="S105" s="2"/>
      <c r="T105" s="2"/>
      <c r="U105" s="2"/>
      <c r="V105" s="2" t="n">
        <v>45891.7085763889</v>
      </c>
      <c r="W105" s="2" t="n">
        <v>45891.7085763889</v>
      </c>
      <c r="X105" s="2" t="s">
        <v>35</v>
      </c>
      <c r="Y105" s="2"/>
      <c r="Z105" s="2" t="s">
        <v>36</v>
      </c>
      <c r="AA105" s="2"/>
    </row>
    <row r="106" customFormat="false" ht="14.25" hidden="false" customHeight="true" outlineLevel="0" collapsed="false">
      <c r="A106" s="2" t="n">
        <v>105</v>
      </c>
      <c r="B106" s="2" t="s">
        <v>659</v>
      </c>
      <c r="C106" s="3" t="b">
        <f aca="false">COUNTIF($B$2:$B$235,B106)&gt;1</f>
        <v>0</v>
      </c>
      <c r="D106" s="2" t="s">
        <v>660</v>
      </c>
      <c r="E106" s="2" t="s">
        <v>661</v>
      </c>
      <c r="F106" s="2" t="s">
        <v>662</v>
      </c>
      <c r="G106" s="2" t="s">
        <v>83</v>
      </c>
      <c r="H106" s="2" t="s">
        <v>32</v>
      </c>
      <c r="I106" s="2"/>
      <c r="J106" s="2" t="s">
        <v>83</v>
      </c>
      <c r="K106" s="2" t="s">
        <v>663</v>
      </c>
      <c r="L106" s="2"/>
      <c r="M106" s="2"/>
      <c r="N106" s="2"/>
      <c r="O106" s="2"/>
      <c r="P106" s="2"/>
      <c r="Q106" s="2"/>
      <c r="R106" s="2" t="s">
        <v>664</v>
      </c>
      <c r="S106" s="2"/>
      <c r="T106" s="2"/>
      <c r="U106" s="2"/>
      <c r="V106" s="2" t="n">
        <v>45891.7085763889</v>
      </c>
      <c r="W106" s="2" t="n">
        <v>45891.7085763889</v>
      </c>
      <c r="X106" s="2" t="s">
        <v>35</v>
      </c>
      <c r="Y106" s="2"/>
      <c r="Z106" s="2" t="s">
        <v>36</v>
      </c>
      <c r="AA106" s="2"/>
    </row>
    <row r="107" customFormat="false" ht="14.25" hidden="false" customHeight="true" outlineLevel="0" collapsed="false">
      <c r="A107" s="2" t="n">
        <v>106</v>
      </c>
      <c r="B107" s="2" t="s">
        <v>665</v>
      </c>
      <c r="C107" s="3" t="b">
        <f aca="false">COUNTIF($B$2:$B$235,B107)&gt;1</f>
        <v>0</v>
      </c>
      <c r="D107" s="2" t="s">
        <v>666</v>
      </c>
      <c r="E107" s="2" t="s">
        <v>667</v>
      </c>
      <c r="F107" s="2" t="s">
        <v>529</v>
      </c>
      <c r="G107" s="2" t="s">
        <v>66</v>
      </c>
      <c r="H107" s="2" t="s">
        <v>32</v>
      </c>
      <c r="I107" s="2" t="s">
        <v>668</v>
      </c>
      <c r="J107" s="2" t="s">
        <v>445</v>
      </c>
      <c r="K107" s="2" t="s">
        <v>669</v>
      </c>
      <c r="L107" s="2"/>
      <c r="M107" s="2"/>
      <c r="N107" s="2"/>
      <c r="O107" s="2"/>
      <c r="P107" s="2"/>
      <c r="Q107" s="2"/>
      <c r="R107" s="2" t="s">
        <v>533</v>
      </c>
      <c r="S107" s="2"/>
      <c r="T107" s="2"/>
      <c r="U107" s="2"/>
      <c r="V107" s="2" t="n">
        <v>45891.7085763889</v>
      </c>
      <c r="W107" s="2" t="n">
        <v>45891.7085763889</v>
      </c>
      <c r="X107" s="2" t="s">
        <v>35</v>
      </c>
      <c r="Y107" s="2"/>
      <c r="Z107" s="2" t="s">
        <v>36</v>
      </c>
      <c r="AA107" s="2"/>
    </row>
    <row r="108" customFormat="false" ht="14.25" hidden="false" customHeight="true" outlineLevel="0" collapsed="false">
      <c r="A108" s="2" t="n">
        <v>107</v>
      </c>
      <c r="B108" s="2" t="s">
        <v>670</v>
      </c>
      <c r="C108" s="3" t="b">
        <f aca="false">COUNTIF($B$2:$B$235,B108)&gt;1</f>
        <v>0</v>
      </c>
      <c r="D108" s="2" t="s">
        <v>671</v>
      </c>
      <c r="E108" s="2" t="s">
        <v>672</v>
      </c>
      <c r="F108" s="2" t="s">
        <v>673</v>
      </c>
      <c r="G108" s="2" t="s">
        <v>49</v>
      </c>
      <c r="H108" s="2" t="s">
        <v>32</v>
      </c>
      <c r="I108" s="2"/>
      <c r="J108" s="2"/>
      <c r="K108" s="2" t="s">
        <v>674</v>
      </c>
      <c r="L108" s="2"/>
      <c r="M108" s="2"/>
      <c r="N108" s="2"/>
      <c r="O108" s="2"/>
      <c r="P108" s="2"/>
      <c r="Q108" s="2"/>
      <c r="R108" s="2" t="s">
        <v>675</v>
      </c>
      <c r="S108" s="2"/>
      <c r="T108" s="2"/>
      <c r="U108" s="2"/>
      <c r="V108" s="2" t="n">
        <v>45891.7085648148</v>
      </c>
      <c r="W108" s="2" t="n">
        <v>45891.7085648148</v>
      </c>
      <c r="X108" s="2" t="s">
        <v>35</v>
      </c>
      <c r="Y108" s="2"/>
      <c r="Z108" s="2" t="s">
        <v>36</v>
      </c>
      <c r="AA108" s="2"/>
    </row>
    <row r="109" customFormat="false" ht="14.25" hidden="false" customHeight="true" outlineLevel="0" collapsed="false">
      <c r="A109" s="4" t="n">
        <v>108</v>
      </c>
      <c r="B109" s="4" t="s">
        <v>676</v>
      </c>
      <c r="C109" s="3" t="b">
        <f aca="false">COUNTIF($B$2:$B$235,B109)&gt;1</f>
        <v>1</v>
      </c>
      <c r="D109" s="2" t="s">
        <v>677</v>
      </c>
      <c r="E109" s="2" t="s">
        <v>678</v>
      </c>
      <c r="F109" s="2" t="s">
        <v>679</v>
      </c>
      <c r="G109" s="2" t="s">
        <v>66</v>
      </c>
      <c r="H109" s="2" t="s">
        <v>32</v>
      </c>
      <c r="I109" s="2" t="s">
        <v>680</v>
      </c>
      <c r="J109" s="2" t="s">
        <v>542</v>
      </c>
      <c r="K109" s="2" t="s">
        <v>681</v>
      </c>
      <c r="L109" s="2"/>
      <c r="M109" s="2"/>
      <c r="N109" s="2"/>
      <c r="O109" s="2"/>
      <c r="P109" s="2"/>
      <c r="Q109" s="2"/>
      <c r="R109" s="2" t="s">
        <v>682</v>
      </c>
      <c r="S109" s="2"/>
      <c r="T109" s="2"/>
      <c r="U109" s="2"/>
      <c r="V109" s="2" t="n">
        <v>45891.7085648148</v>
      </c>
      <c r="W109" s="2" t="n">
        <v>45891.7085648148</v>
      </c>
      <c r="X109" s="2" t="s">
        <v>35</v>
      </c>
      <c r="Y109" s="2"/>
      <c r="Z109" s="2" t="s">
        <v>36</v>
      </c>
      <c r="AA109" s="2"/>
    </row>
    <row r="110" customFormat="false" ht="14.25" hidden="false" customHeight="true" outlineLevel="0" collapsed="false">
      <c r="A110" s="2" t="n">
        <v>109</v>
      </c>
      <c r="B110" s="2" t="s">
        <v>683</v>
      </c>
      <c r="C110" s="3" t="b">
        <f aca="false">COUNTIF($B$2:$B$235,B110)&gt;1</f>
        <v>0</v>
      </c>
      <c r="D110" s="2" t="s">
        <v>684</v>
      </c>
      <c r="E110" s="2" t="s">
        <v>685</v>
      </c>
      <c r="F110" s="2" t="s">
        <v>686</v>
      </c>
      <c r="G110" s="2" t="s">
        <v>66</v>
      </c>
      <c r="H110" s="2" t="s">
        <v>32</v>
      </c>
      <c r="I110" s="2" t="s">
        <v>687</v>
      </c>
      <c r="J110" s="2"/>
      <c r="K110" s="2" t="s">
        <v>688</v>
      </c>
      <c r="L110" s="2"/>
      <c r="M110" s="2"/>
      <c r="N110" s="2"/>
      <c r="O110" s="2"/>
      <c r="P110" s="2"/>
      <c r="Q110" s="2"/>
      <c r="R110" s="2" t="s">
        <v>689</v>
      </c>
      <c r="S110" s="2"/>
      <c r="T110" s="2"/>
      <c r="U110" s="2"/>
      <c r="V110" s="2" t="n">
        <v>45891.7085648148</v>
      </c>
      <c r="W110" s="2" t="n">
        <v>45891.7085648148</v>
      </c>
      <c r="X110" s="2" t="s">
        <v>35</v>
      </c>
      <c r="Y110" s="2"/>
      <c r="Z110" s="2" t="s">
        <v>36</v>
      </c>
      <c r="AA110" s="2"/>
    </row>
    <row r="111" customFormat="false" ht="14.25" hidden="false" customHeight="true" outlineLevel="0" collapsed="false">
      <c r="A111" s="2" t="n">
        <v>110</v>
      </c>
      <c r="B111" s="2" t="s">
        <v>690</v>
      </c>
      <c r="C111" s="3" t="b">
        <f aca="false">COUNTIF($B$2:$B$235,B111)&gt;1</f>
        <v>0</v>
      </c>
      <c r="D111" s="2" t="s">
        <v>691</v>
      </c>
      <c r="E111" s="2" t="s">
        <v>692</v>
      </c>
      <c r="F111" s="2" t="s">
        <v>275</v>
      </c>
      <c r="G111" s="2" t="s">
        <v>49</v>
      </c>
      <c r="H111" s="2" t="s">
        <v>32</v>
      </c>
      <c r="I111" s="2"/>
      <c r="J111" s="2" t="s">
        <v>94</v>
      </c>
      <c r="K111" s="2" t="s">
        <v>693</v>
      </c>
      <c r="L111" s="2"/>
      <c r="M111" s="2"/>
      <c r="N111" s="2"/>
      <c r="O111" s="2"/>
      <c r="P111" s="2"/>
      <c r="Q111" s="2"/>
      <c r="R111" s="2"/>
      <c r="S111" s="2"/>
      <c r="T111" s="2"/>
      <c r="U111" s="2"/>
      <c r="V111" s="2" t="n">
        <v>45891.7085648148</v>
      </c>
      <c r="W111" s="2" t="n">
        <v>45891.7085648148</v>
      </c>
      <c r="X111" s="2" t="s">
        <v>35</v>
      </c>
      <c r="Y111" s="2"/>
      <c r="Z111" s="2" t="s">
        <v>36</v>
      </c>
      <c r="AA111" s="2"/>
    </row>
    <row r="112" customFormat="false" ht="14.25" hidden="false" customHeight="true" outlineLevel="0" collapsed="false">
      <c r="A112" s="2" t="n">
        <v>111</v>
      </c>
      <c r="B112" s="2" t="s">
        <v>694</v>
      </c>
      <c r="C112" s="3" t="b">
        <f aca="false">COUNTIF($B$2:$B$235,B112)&gt;1</f>
        <v>0</v>
      </c>
      <c r="D112" s="2" t="s">
        <v>695</v>
      </c>
      <c r="E112" s="2" t="s">
        <v>696</v>
      </c>
      <c r="F112" s="2" t="s">
        <v>697</v>
      </c>
      <c r="G112" s="2" t="s">
        <v>49</v>
      </c>
      <c r="H112" s="2" t="s">
        <v>32</v>
      </c>
      <c r="I112" s="2"/>
      <c r="J112" s="2" t="s">
        <v>531</v>
      </c>
      <c r="K112" s="2" t="s">
        <v>698</v>
      </c>
      <c r="L112" s="2"/>
      <c r="M112" s="2"/>
      <c r="N112" s="2"/>
      <c r="O112" s="2"/>
      <c r="P112" s="2"/>
      <c r="Q112" s="2"/>
      <c r="R112" s="2" t="s">
        <v>699</v>
      </c>
      <c r="S112" s="2"/>
      <c r="T112" s="2"/>
      <c r="U112" s="2"/>
      <c r="V112" s="2" t="n">
        <v>45891.7085648148</v>
      </c>
      <c r="W112" s="2" t="n">
        <v>45891.7085648148</v>
      </c>
      <c r="X112" s="2" t="s">
        <v>35</v>
      </c>
      <c r="Y112" s="2"/>
      <c r="Z112" s="2" t="s">
        <v>36</v>
      </c>
      <c r="AA112" s="2"/>
    </row>
    <row r="113" customFormat="false" ht="14.25" hidden="false" customHeight="true" outlineLevel="0" collapsed="false">
      <c r="A113" s="4" t="n">
        <v>112</v>
      </c>
      <c r="B113" s="4" t="s">
        <v>700</v>
      </c>
      <c r="C113" s="3" t="b">
        <f aca="false">COUNTIF($B$2:$B$235,B113)&gt;1</f>
        <v>1</v>
      </c>
      <c r="D113" s="2" t="s">
        <v>701</v>
      </c>
      <c r="E113" s="2" t="s">
        <v>702</v>
      </c>
      <c r="F113" s="2" t="s">
        <v>703</v>
      </c>
      <c r="G113" s="2" t="s">
        <v>31</v>
      </c>
      <c r="H113" s="2" t="s">
        <v>32</v>
      </c>
      <c r="I113" s="2"/>
      <c r="J113" s="2" t="s">
        <v>323</v>
      </c>
      <c r="K113" s="2" t="s">
        <v>704</v>
      </c>
      <c r="L113" s="2"/>
      <c r="M113" s="2"/>
      <c r="N113" s="2"/>
      <c r="O113" s="2"/>
      <c r="P113" s="2"/>
      <c r="Q113" s="2"/>
      <c r="R113" s="2"/>
      <c r="S113" s="2"/>
      <c r="T113" s="2"/>
      <c r="U113" s="2"/>
      <c r="V113" s="2" t="n">
        <v>45891.7085648148</v>
      </c>
      <c r="W113" s="2" t="n">
        <v>45891.7085648148</v>
      </c>
      <c r="X113" s="2" t="s">
        <v>35</v>
      </c>
      <c r="Y113" s="2"/>
      <c r="Z113" s="2" t="s">
        <v>36</v>
      </c>
      <c r="AA113" s="2"/>
    </row>
    <row r="114" customFormat="false" ht="14.25" hidden="false" customHeight="true" outlineLevel="0" collapsed="false">
      <c r="A114" s="2" t="n">
        <v>113</v>
      </c>
      <c r="B114" s="2" t="s">
        <v>705</v>
      </c>
      <c r="C114" s="3" t="b">
        <f aca="false">COUNTIF($B$2:$B$235,B114)&gt;1</f>
        <v>0</v>
      </c>
      <c r="D114" s="2" t="s">
        <v>706</v>
      </c>
      <c r="E114" s="2" t="s">
        <v>707</v>
      </c>
      <c r="F114" s="2" t="s">
        <v>280</v>
      </c>
      <c r="G114" s="2" t="s">
        <v>66</v>
      </c>
      <c r="H114" s="2" t="s">
        <v>32</v>
      </c>
      <c r="I114" s="2"/>
      <c r="J114" s="2" t="s">
        <v>94</v>
      </c>
      <c r="K114" s="2" t="s">
        <v>708</v>
      </c>
      <c r="L114" s="2"/>
      <c r="M114" s="2"/>
      <c r="N114" s="2"/>
      <c r="O114" s="2"/>
      <c r="P114" s="2"/>
      <c r="Q114" s="2"/>
      <c r="R114" s="2"/>
      <c r="S114" s="2"/>
      <c r="T114" s="2"/>
      <c r="U114" s="2"/>
      <c r="V114" s="2" t="n">
        <v>45891.7085648148</v>
      </c>
      <c r="W114" s="2" t="n">
        <v>45891.7085648148</v>
      </c>
      <c r="X114" s="2" t="s">
        <v>35</v>
      </c>
      <c r="Y114" s="2"/>
      <c r="Z114" s="2" t="s">
        <v>36</v>
      </c>
      <c r="AA114" s="2"/>
    </row>
    <row r="115" customFormat="false" ht="14.25" hidden="false" customHeight="true" outlineLevel="0" collapsed="false">
      <c r="A115" s="4" t="n">
        <v>114</v>
      </c>
      <c r="B115" s="4" t="s">
        <v>709</v>
      </c>
      <c r="C115" s="3" t="b">
        <f aca="false">COUNTIF($B$2:$B$235,B115)&gt;1</f>
        <v>1</v>
      </c>
      <c r="D115" s="2" t="s">
        <v>710</v>
      </c>
      <c r="E115" s="2" t="s">
        <v>711</v>
      </c>
      <c r="F115" s="2" t="s">
        <v>712</v>
      </c>
      <c r="G115" s="2" t="s">
        <v>31</v>
      </c>
      <c r="H115" s="2" t="s">
        <v>713</v>
      </c>
      <c r="I115" s="2"/>
      <c r="J115" s="2" t="s">
        <v>323</v>
      </c>
      <c r="K115" s="2" t="s">
        <v>714</v>
      </c>
      <c r="L115" s="2" t="s">
        <v>715</v>
      </c>
      <c r="M115" s="2" t="s">
        <v>716</v>
      </c>
      <c r="N115" s="2"/>
      <c r="O115" s="2" t="s">
        <v>717</v>
      </c>
      <c r="P115" s="2"/>
      <c r="Q115" s="2"/>
      <c r="R115" s="2" t="s">
        <v>718</v>
      </c>
      <c r="S115" s="2" t="s">
        <v>719</v>
      </c>
      <c r="T115" s="2" t="s">
        <v>720</v>
      </c>
      <c r="U115" s="2"/>
      <c r="V115" s="2" t="n">
        <v>45891.7077083333</v>
      </c>
      <c r="W115" s="2" t="n">
        <v>45891.7727662037</v>
      </c>
      <c r="X115" s="2" t="s">
        <v>721</v>
      </c>
      <c r="Y115" s="2" t="s">
        <v>721</v>
      </c>
      <c r="Z115" s="2" t="s">
        <v>36</v>
      </c>
      <c r="AA115" s="2"/>
    </row>
    <row r="116" customFormat="false" ht="14.25" hidden="false" customHeight="true" outlineLevel="0" collapsed="false">
      <c r="A116" s="4" t="n">
        <v>115</v>
      </c>
      <c r="B116" s="4" t="s">
        <v>354</v>
      </c>
      <c r="C116" s="3" t="b">
        <f aca="false">COUNTIF($B$2:$B$235,B116)&gt;1</f>
        <v>1</v>
      </c>
      <c r="D116" s="2" t="s">
        <v>722</v>
      </c>
      <c r="E116" s="2" t="s">
        <v>723</v>
      </c>
      <c r="F116" s="2" t="s">
        <v>724</v>
      </c>
      <c r="G116" s="2" t="s">
        <v>66</v>
      </c>
      <c r="H116" s="2" t="s">
        <v>713</v>
      </c>
      <c r="I116" s="2"/>
      <c r="J116" s="2" t="s">
        <v>94</v>
      </c>
      <c r="K116" s="2" t="s">
        <v>725</v>
      </c>
      <c r="L116" s="2" t="s">
        <v>715</v>
      </c>
      <c r="M116" s="2" t="s">
        <v>726</v>
      </c>
      <c r="N116" s="2"/>
      <c r="O116" s="2" t="s">
        <v>727</v>
      </c>
      <c r="P116" s="2" t="s">
        <v>728</v>
      </c>
      <c r="Q116" s="2"/>
      <c r="R116" s="2" t="s">
        <v>729</v>
      </c>
      <c r="S116" s="2" t="s">
        <v>719</v>
      </c>
      <c r="T116" s="2" t="s">
        <v>730</v>
      </c>
      <c r="U116" s="2"/>
      <c r="V116" s="2" t="n">
        <v>45891.7077083333</v>
      </c>
      <c r="W116" s="2" t="n">
        <v>45891.773587963</v>
      </c>
      <c r="X116" s="2" t="s">
        <v>721</v>
      </c>
      <c r="Y116" s="2" t="s">
        <v>721</v>
      </c>
      <c r="Z116" s="2" t="s">
        <v>36</v>
      </c>
      <c r="AA116" s="2"/>
    </row>
    <row r="117" customFormat="false" ht="14.25" hidden="false" customHeight="true" outlineLevel="0" collapsed="false">
      <c r="A117" s="4" t="n">
        <v>116</v>
      </c>
      <c r="B117" s="4" t="s">
        <v>731</v>
      </c>
      <c r="C117" s="3" t="b">
        <f aca="false">COUNTIF($B$2:$B$235,B117)&gt;1</f>
        <v>1</v>
      </c>
      <c r="D117" s="2" t="s">
        <v>732</v>
      </c>
      <c r="E117" s="2" t="s">
        <v>733</v>
      </c>
      <c r="F117" s="2" t="s">
        <v>734</v>
      </c>
      <c r="G117" s="2" t="s">
        <v>83</v>
      </c>
      <c r="H117" s="2" t="s">
        <v>713</v>
      </c>
      <c r="I117" s="2" t="s">
        <v>735</v>
      </c>
      <c r="J117" s="2" t="s">
        <v>85</v>
      </c>
      <c r="K117" s="2" t="s">
        <v>736</v>
      </c>
      <c r="L117" s="2" t="s">
        <v>715</v>
      </c>
      <c r="M117" s="2" t="s">
        <v>737</v>
      </c>
      <c r="N117" s="2"/>
      <c r="O117" s="2" t="s">
        <v>738</v>
      </c>
      <c r="P117" s="2"/>
      <c r="Q117" s="2"/>
      <c r="R117" s="2" t="s">
        <v>739</v>
      </c>
      <c r="S117" s="2" t="s">
        <v>719</v>
      </c>
      <c r="T117" s="2" t="s">
        <v>740</v>
      </c>
      <c r="U117" s="2"/>
      <c r="V117" s="2" t="n">
        <v>45891.7077083333</v>
      </c>
      <c r="W117" s="2" t="n">
        <v>45891.7761458333</v>
      </c>
      <c r="X117" s="2" t="s">
        <v>721</v>
      </c>
      <c r="Y117" s="2" t="s">
        <v>721</v>
      </c>
      <c r="Z117" s="2" t="s">
        <v>36</v>
      </c>
      <c r="AA117" s="2"/>
    </row>
    <row r="118" customFormat="false" ht="14.25" hidden="false" customHeight="true" outlineLevel="0" collapsed="false">
      <c r="A118" s="2" t="n">
        <v>117</v>
      </c>
      <c r="B118" s="2" t="s">
        <v>741</v>
      </c>
      <c r="C118" s="3" t="b">
        <f aca="false">COUNTIF($B$2:$B$235,B118)&gt;1</f>
        <v>0</v>
      </c>
      <c r="D118" s="2" t="s">
        <v>742</v>
      </c>
      <c r="E118" s="2" t="s">
        <v>743</v>
      </c>
      <c r="F118" s="2" t="s">
        <v>744</v>
      </c>
      <c r="G118" s="2" t="s">
        <v>101</v>
      </c>
      <c r="H118" s="2" t="s">
        <v>713</v>
      </c>
      <c r="I118" s="2" t="s">
        <v>745</v>
      </c>
      <c r="J118" s="2" t="s">
        <v>746</v>
      </c>
      <c r="K118" s="2" t="s">
        <v>747</v>
      </c>
      <c r="L118" s="2" t="s">
        <v>715</v>
      </c>
      <c r="M118" s="2" t="s">
        <v>748</v>
      </c>
      <c r="N118" s="2"/>
      <c r="O118" s="2" t="s">
        <v>749</v>
      </c>
      <c r="P118" s="2"/>
      <c r="Q118" s="2"/>
      <c r="R118" s="2" t="s">
        <v>750</v>
      </c>
      <c r="S118" s="2" t="s">
        <v>719</v>
      </c>
      <c r="T118" s="2" t="s">
        <v>751</v>
      </c>
      <c r="U118" s="2"/>
      <c r="V118" s="2" t="n">
        <v>45891.7077083333</v>
      </c>
      <c r="W118" s="2" t="n">
        <v>45891.7652430556</v>
      </c>
      <c r="X118" s="2" t="s">
        <v>721</v>
      </c>
      <c r="Y118" s="2" t="s">
        <v>721</v>
      </c>
      <c r="Z118" s="2" t="s">
        <v>36</v>
      </c>
      <c r="AA118" s="2"/>
    </row>
    <row r="119" customFormat="false" ht="14.25" hidden="false" customHeight="true" outlineLevel="0" collapsed="false">
      <c r="A119" s="2" t="n">
        <v>118</v>
      </c>
      <c r="B119" s="2" t="s">
        <v>752</v>
      </c>
      <c r="C119" s="3" t="b">
        <f aca="false">COUNTIF($B$2:$B$235,B119)&gt;1</f>
        <v>0</v>
      </c>
      <c r="D119" s="2" t="s">
        <v>753</v>
      </c>
      <c r="E119" s="2" t="s">
        <v>754</v>
      </c>
      <c r="F119" s="2" t="s">
        <v>755</v>
      </c>
      <c r="G119" s="2" t="s">
        <v>101</v>
      </c>
      <c r="H119" s="2" t="s">
        <v>713</v>
      </c>
      <c r="I119" s="2"/>
      <c r="J119" s="2" t="s">
        <v>123</v>
      </c>
      <c r="K119" s="2" t="s">
        <v>756</v>
      </c>
      <c r="L119" s="2" t="s">
        <v>715</v>
      </c>
      <c r="M119" s="2" t="s">
        <v>757</v>
      </c>
      <c r="N119" s="2"/>
      <c r="O119" s="2"/>
      <c r="P119" s="2" t="s">
        <v>758</v>
      </c>
      <c r="Q119" s="2"/>
      <c r="R119" s="2" t="s">
        <v>759</v>
      </c>
      <c r="S119" s="2" t="s">
        <v>719</v>
      </c>
      <c r="T119" s="2" t="s">
        <v>760</v>
      </c>
      <c r="U119" s="2"/>
      <c r="V119" s="2" t="n">
        <v>45891.7077083333</v>
      </c>
      <c r="W119" s="2" t="n">
        <v>45891.7637962963</v>
      </c>
      <c r="X119" s="2" t="s">
        <v>721</v>
      </c>
      <c r="Y119" s="2" t="s">
        <v>721</v>
      </c>
      <c r="Z119" s="2" t="s">
        <v>36</v>
      </c>
      <c r="AA119" s="2"/>
    </row>
    <row r="120" customFormat="false" ht="14.25" hidden="false" customHeight="true" outlineLevel="0" collapsed="false">
      <c r="A120" s="2" t="n">
        <v>119</v>
      </c>
      <c r="B120" s="2" t="s">
        <v>761</v>
      </c>
      <c r="C120" s="3" t="b">
        <f aca="false">COUNTIF($B$2:$B$235,B120)&gt;1</f>
        <v>0</v>
      </c>
      <c r="D120" s="2" t="s">
        <v>762</v>
      </c>
      <c r="E120" s="2" t="s">
        <v>763</v>
      </c>
      <c r="F120" s="2" t="s">
        <v>764</v>
      </c>
      <c r="G120" s="2" t="s">
        <v>49</v>
      </c>
      <c r="H120" s="2" t="s">
        <v>713</v>
      </c>
      <c r="I120" s="2"/>
      <c r="J120" s="2" t="s">
        <v>94</v>
      </c>
      <c r="K120" s="2" t="s">
        <v>765</v>
      </c>
      <c r="L120" s="2" t="s">
        <v>715</v>
      </c>
      <c r="M120" s="2" t="s">
        <v>766</v>
      </c>
      <c r="N120" s="2"/>
      <c r="O120" s="2" t="s">
        <v>767</v>
      </c>
      <c r="P120" s="2"/>
      <c r="Q120" s="2"/>
      <c r="R120" s="2" t="s">
        <v>768</v>
      </c>
      <c r="S120" s="2" t="s">
        <v>719</v>
      </c>
      <c r="T120" s="2" t="s">
        <v>769</v>
      </c>
      <c r="U120" s="2"/>
      <c r="V120" s="2" t="n">
        <v>45891.7077083333</v>
      </c>
      <c r="W120" s="2" t="n">
        <v>45891.7615162037</v>
      </c>
      <c r="X120" s="2" t="s">
        <v>721</v>
      </c>
      <c r="Y120" s="2" t="s">
        <v>721</v>
      </c>
      <c r="Z120" s="2" t="s">
        <v>36</v>
      </c>
      <c r="AA120" s="2"/>
    </row>
    <row r="121" customFormat="false" ht="14.25" hidden="false" customHeight="true" outlineLevel="0" collapsed="false">
      <c r="A121" s="2" t="n">
        <v>120</v>
      </c>
      <c r="B121" s="2" t="s">
        <v>770</v>
      </c>
      <c r="C121" s="3" t="b">
        <f aca="false">COUNTIF($B$2:$B$235,B121)&gt;1</f>
        <v>0</v>
      </c>
      <c r="D121" s="2" t="s">
        <v>771</v>
      </c>
      <c r="E121" s="2" t="s">
        <v>772</v>
      </c>
      <c r="F121" s="2" t="s">
        <v>773</v>
      </c>
      <c r="G121" s="2" t="s">
        <v>101</v>
      </c>
      <c r="H121" s="2" t="s">
        <v>713</v>
      </c>
      <c r="I121" s="2" t="s">
        <v>774</v>
      </c>
      <c r="J121" s="2" t="s">
        <v>775</v>
      </c>
      <c r="K121" s="2" t="s">
        <v>776</v>
      </c>
      <c r="L121" s="2" t="s">
        <v>715</v>
      </c>
      <c r="M121" s="2" t="s">
        <v>777</v>
      </c>
      <c r="N121" s="2"/>
      <c r="O121" s="2" t="s">
        <v>778</v>
      </c>
      <c r="P121" s="2"/>
      <c r="Q121" s="2"/>
      <c r="R121" s="2" t="s">
        <v>779</v>
      </c>
      <c r="S121" s="2" t="s">
        <v>719</v>
      </c>
      <c r="T121" s="2" t="s">
        <v>780</v>
      </c>
      <c r="U121" s="2"/>
      <c r="V121" s="2" t="n">
        <v>45891.7077083333</v>
      </c>
      <c r="W121" s="2" t="n">
        <v>45891.7597453704</v>
      </c>
      <c r="X121" s="2" t="s">
        <v>721</v>
      </c>
      <c r="Y121" s="2" t="s">
        <v>721</v>
      </c>
      <c r="Z121" s="2" t="s">
        <v>36</v>
      </c>
      <c r="AA121" s="2"/>
    </row>
    <row r="122" customFormat="false" ht="14.25" hidden="false" customHeight="true" outlineLevel="0" collapsed="false">
      <c r="A122" s="2" t="n">
        <v>121</v>
      </c>
      <c r="B122" s="2" t="s">
        <v>781</v>
      </c>
      <c r="C122" s="3" t="b">
        <f aca="false">COUNTIF($B$2:$B$235,B122)&gt;1</f>
        <v>0</v>
      </c>
      <c r="D122" s="2" t="s">
        <v>782</v>
      </c>
      <c r="E122" s="2" t="s">
        <v>783</v>
      </c>
      <c r="F122" s="2" t="s">
        <v>784</v>
      </c>
      <c r="G122" s="2" t="s">
        <v>31</v>
      </c>
      <c r="H122" s="2" t="s">
        <v>713</v>
      </c>
      <c r="I122" s="2"/>
      <c r="J122" s="2" t="s">
        <v>123</v>
      </c>
      <c r="K122" s="2" t="s">
        <v>785</v>
      </c>
      <c r="L122" s="2" t="s">
        <v>715</v>
      </c>
      <c r="M122" s="2" t="s">
        <v>786</v>
      </c>
      <c r="N122" s="2"/>
      <c r="O122" s="2" t="s">
        <v>787</v>
      </c>
      <c r="P122" s="2" t="s">
        <v>788</v>
      </c>
      <c r="Q122" s="2"/>
      <c r="R122" s="2" t="s">
        <v>789</v>
      </c>
      <c r="S122" s="2" t="s">
        <v>719</v>
      </c>
      <c r="T122" s="2" t="s">
        <v>790</v>
      </c>
      <c r="U122" s="2"/>
      <c r="V122" s="2" t="n">
        <v>45891.7077083333</v>
      </c>
      <c r="W122" s="2" t="n">
        <v>45891.7587037037</v>
      </c>
      <c r="X122" s="2" t="s">
        <v>721</v>
      </c>
      <c r="Y122" s="2" t="s">
        <v>721</v>
      </c>
      <c r="Z122" s="2" t="s">
        <v>36</v>
      </c>
      <c r="AA122" s="2"/>
    </row>
    <row r="123" customFormat="false" ht="14.25" hidden="false" customHeight="true" outlineLevel="0" collapsed="false">
      <c r="A123" s="2" t="n">
        <v>122</v>
      </c>
      <c r="B123" s="2" t="s">
        <v>791</v>
      </c>
      <c r="C123" s="3" t="b">
        <f aca="false">COUNTIF($B$2:$B$235,B123)&gt;1</f>
        <v>0</v>
      </c>
      <c r="D123" s="2" t="s">
        <v>792</v>
      </c>
      <c r="E123" s="2" t="s">
        <v>793</v>
      </c>
      <c r="F123" s="2" t="s">
        <v>794</v>
      </c>
      <c r="G123" s="2" t="s">
        <v>31</v>
      </c>
      <c r="H123" s="2" t="s">
        <v>713</v>
      </c>
      <c r="I123" s="2" t="s">
        <v>795</v>
      </c>
      <c r="J123" s="2" t="s">
        <v>323</v>
      </c>
      <c r="K123" s="2" t="s">
        <v>796</v>
      </c>
      <c r="L123" s="2" t="s">
        <v>715</v>
      </c>
      <c r="M123" s="2" t="s">
        <v>797</v>
      </c>
      <c r="N123" s="2"/>
      <c r="O123" s="2" t="s">
        <v>798</v>
      </c>
      <c r="P123" s="2"/>
      <c r="Q123" s="2"/>
      <c r="R123" s="2" t="s">
        <v>799</v>
      </c>
      <c r="S123" s="2" t="s">
        <v>719</v>
      </c>
      <c r="T123" s="2" t="s">
        <v>800</v>
      </c>
      <c r="U123" s="2"/>
      <c r="V123" s="2" t="n">
        <v>45891.7077083333</v>
      </c>
      <c r="W123" s="2" t="n">
        <v>45891.7576388889</v>
      </c>
      <c r="X123" s="2" t="s">
        <v>721</v>
      </c>
      <c r="Y123" s="2" t="s">
        <v>721</v>
      </c>
      <c r="Z123" s="2" t="s">
        <v>36</v>
      </c>
      <c r="AA123" s="2"/>
    </row>
    <row r="124" customFormat="false" ht="14.25" hidden="false" customHeight="true" outlineLevel="0" collapsed="false">
      <c r="A124" s="4" t="n">
        <v>123</v>
      </c>
      <c r="B124" s="4" t="s">
        <v>319</v>
      </c>
      <c r="C124" s="3" t="b">
        <f aca="false">COUNTIF($B$2:$B$235,B124)&gt;1</f>
        <v>1</v>
      </c>
      <c r="D124" s="2" t="s">
        <v>801</v>
      </c>
      <c r="E124" s="2" t="s">
        <v>802</v>
      </c>
      <c r="F124" s="2" t="s">
        <v>803</v>
      </c>
      <c r="G124" s="2" t="s">
        <v>83</v>
      </c>
      <c r="H124" s="2" t="s">
        <v>713</v>
      </c>
      <c r="I124" s="2"/>
      <c r="J124" s="2" t="s">
        <v>323</v>
      </c>
      <c r="K124" s="2" t="s">
        <v>804</v>
      </c>
      <c r="L124" s="2" t="s">
        <v>715</v>
      </c>
      <c r="M124" s="2" t="s">
        <v>805</v>
      </c>
      <c r="N124" s="2"/>
      <c r="O124" s="2" t="s">
        <v>806</v>
      </c>
      <c r="P124" s="2"/>
      <c r="Q124" s="2"/>
      <c r="R124" s="2" t="s">
        <v>807</v>
      </c>
      <c r="S124" s="2" t="s">
        <v>719</v>
      </c>
      <c r="T124" s="2" t="s">
        <v>808</v>
      </c>
      <c r="U124" s="2"/>
      <c r="V124" s="2" t="n">
        <v>45891.7077083333</v>
      </c>
      <c r="W124" s="2" t="n">
        <v>45891.7752777778</v>
      </c>
      <c r="X124" s="2" t="s">
        <v>721</v>
      </c>
      <c r="Y124" s="2" t="s">
        <v>721</v>
      </c>
      <c r="Z124" s="2" t="s">
        <v>36</v>
      </c>
      <c r="AA124" s="2"/>
    </row>
    <row r="125" customFormat="false" ht="14.25" hidden="false" customHeight="true" outlineLevel="0" collapsed="false">
      <c r="A125" s="4" t="n">
        <v>124</v>
      </c>
      <c r="B125" s="4" t="s">
        <v>511</v>
      </c>
      <c r="C125" s="3" t="b">
        <f aca="false">COUNTIF($B$2:$B$235,B125)&gt;1</f>
        <v>1</v>
      </c>
      <c r="D125" s="2" t="s">
        <v>809</v>
      </c>
      <c r="E125" s="2" t="s">
        <v>513</v>
      </c>
      <c r="F125" s="2" t="s">
        <v>810</v>
      </c>
      <c r="G125" s="2" t="s">
        <v>92</v>
      </c>
      <c r="H125" s="2" t="s">
        <v>713</v>
      </c>
      <c r="I125" s="2"/>
      <c r="J125" s="2" t="s">
        <v>337</v>
      </c>
      <c r="K125" s="2" t="s">
        <v>811</v>
      </c>
      <c r="L125" s="2" t="s">
        <v>715</v>
      </c>
      <c r="M125" s="2" t="s">
        <v>812</v>
      </c>
      <c r="N125" s="2"/>
      <c r="O125" s="2" t="s">
        <v>813</v>
      </c>
      <c r="P125" s="2" t="s">
        <v>814</v>
      </c>
      <c r="Q125" s="2"/>
      <c r="R125" s="2" t="s">
        <v>815</v>
      </c>
      <c r="S125" s="2" t="s">
        <v>719</v>
      </c>
      <c r="T125" s="2" t="s">
        <v>816</v>
      </c>
      <c r="U125" s="2"/>
      <c r="V125" s="2" t="n">
        <v>45891.7077083333</v>
      </c>
      <c r="W125" s="2" t="n">
        <v>45891.7748032407</v>
      </c>
      <c r="X125" s="2" t="s">
        <v>721</v>
      </c>
      <c r="Y125" s="2" t="s">
        <v>721</v>
      </c>
      <c r="Z125" s="2" t="s">
        <v>36</v>
      </c>
      <c r="AA125" s="2"/>
    </row>
    <row r="126" customFormat="false" ht="14.25" hidden="false" customHeight="true" outlineLevel="0" collapsed="false">
      <c r="A126" s="4" t="n">
        <v>125</v>
      </c>
      <c r="B126" s="4" t="s">
        <v>138</v>
      </c>
      <c r="C126" s="3" t="b">
        <f aca="false">COUNTIF($B$2:$B$235,B126)&gt;1</f>
        <v>1</v>
      </c>
      <c r="D126" s="2" t="s">
        <v>817</v>
      </c>
      <c r="E126" s="2" t="s">
        <v>140</v>
      </c>
      <c r="F126" s="2" t="s">
        <v>818</v>
      </c>
      <c r="G126" s="2" t="s">
        <v>92</v>
      </c>
      <c r="H126" s="2" t="s">
        <v>713</v>
      </c>
      <c r="I126" s="2"/>
      <c r="J126" s="2" t="s">
        <v>142</v>
      </c>
      <c r="K126" s="2" t="s">
        <v>819</v>
      </c>
      <c r="L126" s="2" t="s">
        <v>715</v>
      </c>
      <c r="M126" s="2" t="s">
        <v>820</v>
      </c>
      <c r="N126" s="2"/>
      <c r="O126" s="2" t="s">
        <v>821</v>
      </c>
      <c r="P126" s="2" t="s">
        <v>822</v>
      </c>
      <c r="Q126" s="2"/>
      <c r="R126" s="2" t="s">
        <v>823</v>
      </c>
      <c r="S126" s="2" t="s">
        <v>719</v>
      </c>
      <c r="T126" s="2" t="s">
        <v>769</v>
      </c>
      <c r="U126" s="2"/>
      <c r="V126" s="2" t="n">
        <v>45891.7077083333</v>
      </c>
      <c r="W126" s="2" t="n">
        <v>45891.772037037</v>
      </c>
      <c r="X126" s="2" t="s">
        <v>721</v>
      </c>
      <c r="Y126" s="2" t="s">
        <v>721</v>
      </c>
      <c r="Z126" s="2" t="s">
        <v>36</v>
      </c>
      <c r="AA126" s="2"/>
    </row>
    <row r="127" customFormat="false" ht="14.25" hidden="false" customHeight="true" outlineLevel="0" collapsed="false">
      <c r="A127" s="4" t="n">
        <v>126</v>
      </c>
      <c r="B127" s="4" t="s">
        <v>401</v>
      </c>
      <c r="C127" s="3" t="b">
        <f aca="false">COUNTIF($B$2:$B$235,B127)&gt;1</f>
        <v>1</v>
      </c>
      <c r="D127" s="2" t="s">
        <v>824</v>
      </c>
      <c r="E127" s="2" t="s">
        <v>403</v>
      </c>
      <c r="F127" s="2" t="s">
        <v>825</v>
      </c>
      <c r="G127" s="2" t="s">
        <v>66</v>
      </c>
      <c r="H127" s="2" t="s">
        <v>713</v>
      </c>
      <c r="I127" s="2"/>
      <c r="J127" s="2" t="s">
        <v>130</v>
      </c>
      <c r="K127" s="2" t="s">
        <v>826</v>
      </c>
      <c r="L127" s="2" t="s">
        <v>715</v>
      </c>
      <c r="M127" s="2" t="s">
        <v>827</v>
      </c>
      <c r="N127" s="2"/>
      <c r="O127" s="2" t="s">
        <v>828</v>
      </c>
      <c r="P127" s="2"/>
      <c r="Q127" s="2"/>
      <c r="R127" s="2" t="s">
        <v>829</v>
      </c>
      <c r="S127" s="2" t="s">
        <v>719</v>
      </c>
      <c r="T127" s="2" t="s">
        <v>830</v>
      </c>
      <c r="U127" s="2"/>
      <c r="V127" s="2" t="n">
        <v>45891.7077083333</v>
      </c>
      <c r="W127" s="2" t="n">
        <v>45891.7744444445</v>
      </c>
      <c r="X127" s="2" t="s">
        <v>721</v>
      </c>
      <c r="Y127" s="2" t="s">
        <v>721</v>
      </c>
      <c r="Z127" s="2" t="s">
        <v>36</v>
      </c>
      <c r="AA127" s="2"/>
    </row>
    <row r="128" customFormat="false" ht="14.25" hidden="false" customHeight="true" outlineLevel="0" collapsed="false">
      <c r="A128" s="2" t="n">
        <v>127</v>
      </c>
      <c r="B128" s="2" t="s">
        <v>831</v>
      </c>
      <c r="C128" s="3" t="b">
        <f aca="false">COUNTIF($B$2:$B$235,B128)&gt;1</f>
        <v>0</v>
      </c>
      <c r="D128" s="2" t="s">
        <v>832</v>
      </c>
      <c r="E128" s="2" t="s">
        <v>833</v>
      </c>
      <c r="F128" s="2" t="s">
        <v>810</v>
      </c>
      <c r="G128" s="2" t="s">
        <v>49</v>
      </c>
      <c r="H128" s="2" t="s">
        <v>713</v>
      </c>
      <c r="I128" s="2"/>
      <c r="J128" s="2" t="s">
        <v>123</v>
      </c>
      <c r="K128" s="2" t="s">
        <v>834</v>
      </c>
      <c r="L128" s="2" t="s">
        <v>715</v>
      </c>
      <c r="M128" s="2" t="s">
        <v>835</v>
      </c>
      <c r="N128" s="2"/>
      <c r="O128" s="2" t="s">
        <v>836</v>
      </c>
      <c r="P128" s="2" t="s">
        <v>837</v>
      </c>
      <c r="Q128" s="2"/>
      <c r="R128" s="2" t="s">
        <v>815</v>
      </c>
      <c r="S128" s="2" t="s">
        <v>719</v>
      </c>
      <c r="T128" s="2" t="s">
        <v>838</v>
      </c>
      <c r="U128" s="2"/>
      <c r="V128" s="2" t="n">
        <v>45891.7077083333</v>
      </c>
      <c r="W128" s="2" t="n">
        <v>45891.7656365741</v>
      </c>
      <c r="X128" s="2" t="s">
        <v>721</v>
      </c>
      <c r="Y128" s="2" t="s">
        <v>721</v>
      </c>
      <c r="Z128" s="2" t="s">
        <v>36</v>
      </c>
      <c r="AA128" s="2"/>
    </row>
    <row r="129" customFormat="false" ht="14.25" hidden="false" customHeight="true" outlineLevel="0" collapsed="false">
      <c r="A129" s="4" t="n">
        <v>128</v>
      </c>
      <c r="B129" s="4" t="s">
        <v>480</v>
      </c>
      <c r="C129" s="3" t="b">
        <f aca="false">COUNTIF($B$2:$B$235,B129)&gt;1</f>
        <v>1</v>
      </c>
      <c r="D129" s="2" t="s">
        <v>839</v>
      </c>
      <c r="E129" s="2" t="s">
        <v>840</v>
      </c>
      <c r="F129" s="2" t="s">
        <v>841</v>
      </c>
      <c r="G129" s="2" t="s">
        <v>83</v>
      </c>
      <c r="H129" s="2" t="s">
        <v>713</v>
      </c>
      <c r="I129" s="2"/>
      <c r="J129" s="2" t="s">
        <v>175</v>
      </c>
      <c r="K129" s="2" t="s">
        <v>842</v>
      </c>
      <c r="L129" s="2" t="s">
        <v>715</v>
      </c>
      <c r="M129" s="2" t="s">
        <v>843</v>
      </c>
      <c r="N129" s="2"/>
      <c r="O129" s="2" t="s">
        <v>844</v>
      </c>
      <c r="P129" s="2"/>
      <c r="Q129" s="2"/>
      <c r="R129" s="2" t="s">
        <v>845</v>
      </c>
      <c r="S129" s="2" t="s">
        <v>719</v>
      </c>
      <c r="T129" s="2" t="s">
        <v>846</v>
      </c>
      <c r="U129" s="2"/>
      <c r="V129" s="2" t="n">
        <v>45891.7077083333</v>
      </c>
      <c r="W129" s="2" t="n">
        <v>45891.7730902778</v>
      </c>
      <c r="X129" s="2" t="s">
        <v>721</v>
      </c>
      <c r="Y129" s="2" t="s">
        <v>721</v>
      </c>
      <c r="Z129" s="2" t="s">
        <v>36</v>
      </c>
      <c r="AA129" s="2"/>
    </row>
    <row r="130" customFormat="false" ht="14.25" hidden="false" customHeight="true" outlineLevel="0" collapsed="false">
      <c r="A130" s="4" t="n">
        <v>129</v>
      </c>
      <c r="B130" s="4" t="s">
        <v>293</v>
      </c>
      <c r="C130" s="3" t="b">
        <f aca="false">COUNTIF($B$2:$B$235,B130)&gt;1</f>
        <v>1</v>
      </c>
      <c r="D130" s="2" t="s">
        <v>847</v>
      </c>
      <c r="E130" s="2" t="s">
        <v>295</v>
      </c>
      <c r="F130" s="2" t="s">
        <v>848</v>
      </c>
      <c r="G130" s="2" t="s">
        <v>92</v>
      </c>
      <c r="H130" s="2" t="s">
        <v>713</v>
      </c>
      <c r="I130" s="2"/>
      <c r="J130" s="2" t="s">
        <v>142</v>
      </c>
      <c r="K130" s="2" t="s">
        <v>849</v>
      </c>
      <c r="L130" s="2" t="s">
        <v>715</v>
      </c>
      <c r="M130" s="2" t="s">
        <v>850</v>
      </c>
      <c r="N130" s="2"/>
      <c r="O130" s="2" t="s">
        <v>851</v>
      </c>
      <c r="P130" s="2"/>
      <c r="Q130" s="2"/>
      <c r="R130" s="2" t="s">
        <v>852</v>
      </c>
      <c r="S130" s="2" t="s">
        <v>719</v>
      </c>
      <c r="T130" s="2" t="s">
        <v>853</v>
      </c>
      <c r="U130" s="2"/>
      <c r="V130" s="2" t="n">
        <v>45891.7077083333</v>
      </c>
      <c r="W130" s="2" t="n">
        <v>45891.7698148148</v>
      </c>
      <c r="X130" s="2" t="s">
        <v>721</v>
      </c>
      <c r="Y130" s="2" t="s">
        <v>721</v>
      </c>
      <c r="Z130" s="2" t="s">
        <v>36</v>
      </c>
      <c r="AA130" s="2"/>
    </row>
    <row r="131" customFormat="false" ht="14.25" hidden="false" customHeight="true" outlineLevel="0" collapsed="false">
      <c r="A131" s="2" t="n">
        <v>130</v>
      </c>
      <c r="B131" s="2" t="s">
        <v>854</v>
      </c>
      <c r="C131" s="3" t="b">
        <f aca="false">COUNTIF($B$2:$B$235,B131)&gt;1</f>
        <v>0</v>
      </c>
      <c r="D131" s="2" t="s">
        <v>855</v>
      </c>
      <c r="E131" s="2" t="s">
        <v>856</v>
      </c>
      <c r="F131" s="2" t="s">
        <v>810</v>
      </c>
      <c r="G131" s="2" t="s">
        <v>101</v>
      </c>
      <c r="H131" s="2" t="s">
        <v>713</v>
      </c>
      <c r="I131" s="2"/>
      <c r="J131" s="2" t="s">
        <v>142</v>
      </c>
      <c r="K131" s="2" t="s">
        <v>857</v>
      </c>
      <c r="L131" s="2" t="s">
        <v>715</v>
      </c>
      <c r="M131" s="2" t="s">
        <v>858</v>
      </c>
      <c r="N131" s="2"/>
      <c r="O131" s="2" t="s">
        <v>859</v>
      </c>
      <c r="P131" s="2" t="s">
        <v>860</v>
      </c>
      <c r="Q131" s="2"/>
      <c r="R131" s="2" t="s">
        <v>815</v>
      </c>
      <c r="S131" s="2" t="s">
        <v>719</v>
      </c>
      <c r="T131" s="2" t="s">
        <v>861</v>
      </c>
      <c r="U131" s="2"/>
      <c r="V131" s="2" t="n">
        <v>45891.7077083333</v>
      </c>
      <c r="W131" s="2" t="n">
        <v>45891.7077083333</v>
      </c>
      <c r="X131" s="2" t="s">
        <v>721</v>
      </c>
      <c r="Y131" s="2"/>
      <c r="Z131" s="2" t="s">
        <v>36</v>
      </c>
      <c r="AA131" s="2"/>
    </row>
    <row r="132" customFormat="false" ht="14.25" hidden="false" customHeight="true" outlineLevel="0" collapsed="false">
      <c r="A132" s="2" t="n">
        <v>131</v>
      </c>
      <c r="B132" s="2" t="s">
        <v>862</v>
      </c>
      <c r="C132" s="3" t="b">
        <f aca="false">COUNTIF($B$2:$B$235,B132)&gt;1</f>
        <v>0</v>
      </c>
      <c r="D132" s="2" t="s">
        <v>863</v>
      </c>
      <c r="E132" s="2" t="s">
        <v>864</v>
      </c>
      <c r="F132" s="2" t="s">
        <v>865</v>
      </c>
      <c r="G132" s="2" t="s">
        <v>83</v>
      </c>
      <c r="H132" s="2" t="s">
        <v>713</v>
      </c>
      <c r="I132" s="2" t="s">
        <v>866</v>
      </c>
      <c r="J132" s="2" t="s">
        <v>867</v>
      </c>
      <c r="K132" s="2" t="s">
        <v>868</v>
      </c>
      <c r="L132" s="2" t="s">
        <v>715</v>
      </c>
      <c r="M132" s="2" t="s">
        <v>869</v>
      </c>
      <c r="N132" s="2"/>
      <c r="O132" s="2" t="s">
        <v>870</v>
      </c>
      <c r="P132" s="2" t="s">
        <v>871</v>
      </c>
      <c r="Q132" s="2"/>
      <c r="R132" s="2" t="s">
        <v>872</v>
      </c>
      <c r="S132" s="2" t="s">
        <v>719</v>
      </c>
      <c r="T132" s="2" t="s">
        <v>873</v>
      </c>
      <c r="U132" s="2"/>
      <c r="V132" s="2" t="n">
        <v>45891.7077083333</v>
      </c>
      <c r="W132" s="2" t="n">
        <v>45891.7077083333</v>
      </c>
      <c r="X132" s="2" t="s">
        <v>721</v>
      </c>
      <c r="Y132" s="2"/>
      <c r="Z132" s="2" t="s">
        <v>36</v>
      </c>
      <c r="AA132" s="2"/>
    </row>
    <row r="133" customFormat="false" ht="14.25" hidden="false" customHeight="true" outlineLevel="0" collapsed="false">
      <c r="A133" s="2" t="n">
        <v>132</v>
      </c>
      <c r="B133" s="2" t="s">
        <v>874</v>
      </c>
      <c r="C133" s="3" t="b">
        <f aca="false">COUNTIF($B$2:$B$235,B133)&gt;1</f>
        <v>0</v>
      </c>
      <c r="D133" s="2" t="s">
        <v>875</v>
      </c>
      <c r="E133" s="2" t="s">
        <v>876</v>
      </c>
      <c r="F133" s="2" t="s">
        <v>825</v>
      </c>
      <c r="G133" s="2" t="s">
        <v>83</v>
      </c>
      <c r="H133" s="2" t="s">
        <v>713</v>
      </c>
      <c r="I133" s="2"/>
      <c r="J133" s="2" t="s">
        <v>877</v>
      </c>
      <c r="K133" s="2" t="s">
        <v>878</v>
      </c>
      <c r="L133" s="2" t="s">
        <v>715</v>
      </c>
      <c r="M133" s="2" t="s">
        <v>879</v>
      </c>
      <c r="N133" s="2"/>
      <c r="O133" s="2" t="s">
        <v>880</v>
      </c>
      <c r="P133" s="2"/>
      <c r="Q133" s="2"/>
      <c r="R133" s="2" t="s">
        <v>829</v>
      </c>
      <c r="S133" s="2" t="s">
        <v>719</v>
      </c>
      <c r="T133" s="2" t="s">
        <v>800</v>
      </c>
      <c r="U133" s="2"/>
      <c r="V133" s="2" t="n">
        <v>45891.7077083333</v>
      </c>
      <c r="W133" s="2" t="n">
        <v>45891.7077083333</v>
      </c>
      <c r="X133" s="2" t="s">
        <v>721</v>
      </c>
      <c r="Y133" s="2"/>
      <c r="Z133" s="2" t="s">
        <v>36</v>
      </c>
      <c r="AA133" s="2"/>
    </row>
    <row r="134" customFormat="false" ht="14.25" hidden="false" customHeight="true" outlineLevel="0" collapsed="false">
      <c r="A134" s="2" t="n">
        <v>133</v>
      </c>
      <c r="B134" s="2" t="s">
        <v>881</v>
      </c>
      <c r="C134" s="3" t="b">
        <f aca="false">COUNTIF($B$2:$B$235,B134)&gt;1</f>
        <v>0</v>
      </c>
      <c r="D134" s="2" t="s">
        <v>882</v>
      </c>
      <c r="E134" s="2" t="s">
        <v>883</v>
      </c>
      <c r="F134" s="2" t="s">
        <v>884</v>
      </c>
      <c r="G134" s="2" t="s">
        <v>83</v>
      </c>
      <c r="H134" s="2" t="s">
        <v>713</v>
      </c>
      <c r="I134" s="2" t="s">
        <v>885</v>
      </c>
      <c r="J134" s="2" t="s">
        <v>33</v>
      </c>
      <c r="K134" s="2" t="s">
        <v>886</v>
      </c>
      <c r="L134" s="2" t="s">
        <v>715</v>
      </c>
      <c r="M134" s="2" t="s">
        <v>887</v>
      </c>
      <c r="N134" s="2"/>
      <c r="O134" s="2" t="s">
        <v>888</v>
      </c>
      <c r="P134" s="2"/>
      <c r="Q134" s="2"/>
      <c r="R134" s="2" t="s">
        <v>889</v>
      </c>
      <c r="S134" s="2" t="s">
        <v>719</v>
      </c>
      <c r="T134" s="2" t="s">
        <v>890</v>
      </c>
      <c r="U134" s="2"/>
      <c r="V134" s="2" t="n">
        <v>45891.7077083333</v>
      </c>
      <c r="W134" s="2" t="n">
        <v>45891.7077083333</v>
      </c>
      <c r="X134" s="2" t="s">
        <v>721</v>
      </c>
      <c r="Y134" s="2"/>
      <c r="Z134" s="2" t="s">
        <v>36</v>
      </c>
      <c r="AA134" s="2"/>
    </row>
    <row r="135" customFormat="false" ht="14.25" hidden="false" customHeight="true" outlineLevel="0" collapsed="false">
      <c r="A135" s="2" t="n">
        <v>134</v>
      </c>
      <c r="B135" s="2" t="s">
        <v>891</v>
      </c>
      <c r="C135" s="3" t="b">
        <f aca="false">COUNTIF($B$2:$B$235,B135)&gt;1</f>
        <v>0</v>
      </c>
      <c r="D135" s="2" t="s">
        <v>892</v>
      </c>
      <c r="E135" s="2" t="s">
        <v>893</v>
      </c>
      <c r="F135" s="2" t="s">
        <v>894</v>
      </c>
      <c r="G135" s="2" t="s">
        <v>83</v>
      </c>
      <c r="H135" s="2" t="s">
        <v>713</v>
      </c>
      <c r="I135" s="2"/>
      <c r="J135" s="2"/>
      <c r="K135" s="2" t="s">
        <v>895</v>
      </c>
      <c r="L135" s="2" t="s">
        <v>715</v>
      </c>
      <c r="M135" s="2" t="s">
        <v>896</v>
      </c>
      <c r="N135" s="2"/>
      <c r="O135" s="2" t="s">
        <v>897</v>
      </c>
      <c r="P135" s="2"/>
      <c r="Q135" s="2"/>
      <c r="R135" s="2" t="s">
        <v>898</v>
      </c>
      <c r="S135" s="2" t="s">
        <v>719</v>
      </c>
      <c r="T135" s="2" t="s">
        <v>873</v>
      </c>
      <c r="U135" s="2"/>
      <c r="V135" s="2" t="n">
        <v>45891.7077083333</v>
      </c>
      <c r="W135" s="2" t="n">
        <v>45891.7077083333</v>
      </c>
      <c r="X135" s="2" t="s">
        <v>721</v>
      </c>
      <c r="Y135" s="2"/>
      <c r="Z135" s="2" t="s">
        <v>36</v>
      </c>
      <c r="AA135" s="2"/>
    </row>
    <row r="136" customFormat="false" ht="14.25" hidden="false" customHeight="true" outlineLevel="0" collapsed="false">
      <c r="A136" s="2" t="n">
        <v>135</v>
      </c>
      <c r="B136" s="2" t="s">
        <v>899</v>
      </c>
      <c r="C136" s="3" t="b">
        <f aca="false">COUNTIF($B$2:$B$235,B136)&gt;1</f>
        <v>0</v>
      </c>
      <c r="D136" s="2" t="s">
        <v>900</v>
      </c>
      <c r="E136" s="2" t="s">
        <v>901</v>
      </c>
      <c r="F136" s="2" t="s">
        <v>902</v>
      </c>
      <c r="G136" s="2" t="s">
        <v>31</v>
      </c>
      <c r="H136" s="2" t="s">
        <v>713</v>
      </c>
      <c r="I136" s="2" t="s">
        <v>903</v>
      </c>
      <c r="J136" s="2" t="s">
        <v>299</v>
      </c>
      <c r="K136" s="2" t="s">
        <v>904</v>
      </c>
      <c r="L136" s="2" t="s">
        <v>715</v>
      </c>
      <c r="M136" s="2" t="s">
        <v>905</v>
      </c>
      <c r="N136" s="2"/>
      <c r="O136" s="2" t="s">
        <v>906</v>
      </c>
      <c r="P136" s="2"/>
      <c r="Q136" s="2"/>
      <c r="R136" s="2" t="s">
        <v>907</v>
      </c>
      <c r="S136" s="2" t="s">
        <v>719</v>
      </c>
      <c r="T136" s="2" t="s">
        <v>890</v>
      </c>
      <c r="U136" s="2"/>
      <c r="V136" s="2" t="n">
        <v>45891.7077083333</v>
      </c>
      <c r="W136" s="2" t="n">
        <v>45891.7077083333</v>
      </c>
      <c r="X136" s="2" t="s">
        <v>721</v>
      </c>
      <c r="Y136" s="2"/>
      <c r="Z136" s="2" t="s">
        <v>36</v>
      </c>
      <c r="AA136" s="2"/>
    </row>
    <row r="137" customFormat="false" ht="14.25" hidden="false" customHeight="true" outlineLevel="0" collapsed="false">
      <c r="A137" s="2" t="n">
        <v>136</v>
      </c>
      <c r="B137" s="2" t="s">
        <v>908</v>
      </c>
      <c r="C137" s="3" t="b">
        <f aca="false">COUNTIF($B$2:$B$235,B137)&gt;1</f>
        <v>0</v>
      </c>
      <c r="D137" s="2" t="s">
        <v>909</v>
      </c>
      <c r="E137" s="2" t="s">
        <v>910</v>
      </c>
      <c r="F137" s="2" t="s">
        <v>911</v>
      </c>
      <c r="G137" s="2" t="s">
        <v>101</v>
      </c>
      <c r="H137" s="2" t="s">
        <v>713</v>
      </c>
      <c r="I137" s="2" t="s">
        <v>912</v>
      </c>
      <c r="J137" s="2" t="s">
        <v>323</v>
      </c>
      <c r="K137" s="2" t="s">
        <v>913</v>
      </c>
      <c r="L137" s="2" t="s">
        <v>715</v>
      </c>
      <c r="M137" s="2" t="s">
        <v>914</v>
      </c>
      <c r="N137" s="2"/>
      <c r="O137" s="2" t="s">
        <v>915</v>
      </c>
      <c r="P137" s="2" t="s">
        <v>916</v>
      </c>
      <c r="Q137" s="2"/>
      <c r="R137" s="2" t="s">
        <v>917</v>
      </c>
      <c r="S137" s="2" t="s">
        <v>719</v>
      </c>
      <c r="T137" s="2" t="s">
        <v>918</v>
      </c>
      <c r="U137" s="2"/>
      <c r="V137" s="2" t="n">
        <v>45891.7077083333</v>
      </c>
      <c r="W137" s="2" t="n">
        <v>45891.7077083333</v>
      </c>
      <c r="X137" s="2" t="s">
        <v>721</v>
      </c>
      <c r="Y137" s="2"/>
      <c r="Z137" s="2" t="s">
        <v>36</v>
      </c>
      <c r="AA137" s="2"/>
    </row>
    <row r="138" customFormat="false" ht="14.25" hidden="false" customHeight="true" outlineLevel="0" collapsed="false">
      <c r="A138" s="2" t="n">
        <v>137</v>
      </c>
      <c r="B138" s="2" t="s">
        <v>919</v>
      </c>
      <c r="C138" s="3" t="b">
        <f aca="false">COUNTIF($B$2:$B$235,B138)&gt;1</f>
        <v>0</v>
      </c>
      <c r="D138" s="2" t="s">
        <v>920</v>
      </c>
      <c r="E138" s="2" t="s">
        <v>921</v>
      </c>
      <c r="F138" s="2" t="s">
        <v>922</v>
      </c>
      <c r="G138" s="2" t="s">
        <v>31</v>
      </c>
      <c r="H138" s="2" t="s">
        <v>713</v>
      </c>
      <c r="I138" s="2" t="s">
        <v>923</v>
      </c>
      <c r="J138" s="2" t="s">
        <v>31</v>
      </c>
      <c r="K138" s="2" t="s">
        <v>924</v>
      </c>
      <c r="L138" s="2" t="s">
        <v>715</v>
      </c>
      <c r="M138" s="2" t="s">
        <v>925</v>
      </c>
      <c r="N138" s="2"/>
      <c r="O138" s="2" t="s">
        <v>926</v>
      </c>
      <c r="P138" s="2"/>
      <c r="Q138" s="2"/>
      <c r="R138" s="2" t="s">
        <v>927</v>
      </c>
      <c r="S138" s="2" t="s">
        <v>928</v>
      </c>
      <c r="T138" s="2" t="s">
        <v>873</v>
      </c>
      <c r="U138" s="2"/>
      <c r="V138" s="2" t="n">
        <v>45891.7077083333</v>
      </c>
      <c r="W138" s="2" t="n">
        <v>45891.7077083333</v>
      </c>
      <c r="X138" s="2" t="s">
        <v>721</v>
      </c>
      <c r="Y138" s="2"/>
      <c r="Z138" s="2" t="s">
        <v>36</v>
      </c>
      <c r="AA138" s="2"/>
    </row>
    <row r="139" customFormat="false" ht="14.25" hidden="false" customHeight="true" outlineLevel="0" collapsed="false">
      <c r="A139" s="2" t="n">
        <v>138</v>
      </c>
      <c r="B139" s="2" t="s">
        <v>929</v>
      </c>
      <c r="C139" s="3" t="b">
        <f aca="false">COUNTIF($B$2:$B$235,B139)&gt;1</f>
        <v>0</v>
      </c>
      <c r="D139" s="2" t="s">
        <v>930</v>
      </c>
      <c r="E139" s="2" t="s">
        <v>931</v>
      </c>
      <c r="F139" s="2" t="s">
        <v>932</v>
      </c>
      <c r="G139" s="2" t="s">
        <v>101</v>
      </c>
      <c r="H139" s="2" t="s">
        <v>713</v>
      </c>
      <c r="I139" s="2"/>
      <c r="J139" s="2" t="s">
        <v>175</v>
      </c>
      <c r="K139" s="2" t="s">
        <v>933</v>
      </c>
      <c r="L139" s="2" t="s">
        <v>715</v>
      </c>
      <c r="M139" s="2" t="s">
        <v>934</v>
      </c>
      <c r="N139" s="2"/>
      <c r="O139" s="2" t="s">
        <v>935</v>
      </c>
      <c r="P139" s="2"/>
      <c r="Q139" s="2"/>
      <c r="R139" s="2" t="s">
        <v>936</v>
      </c>
      <c r="S139" s="2" t="s">
        <v>719</v>
      </c>
      <c r="T139" s="2" t="s">
        <v>937</v>
      </c>
      <c r="U139" s="2"/>
      <c r="V139" s="2" t="n">
        <v>45891.7077083333</v>
      </c>
      <c r="W139" s="2" t="n">
        <v>45891.7077083333</v>
      </c>
      <c r="X139" s="2" t="s">
        <v>721</v>
      </c>
      <c r="Y139" s="2"/>
      <c r="Z139" s="2" t="s">
        <v>36</v>
      </c>
      <c r="AA139" s="2"/>
    </row>
    <row r="140" customFormat="false" ht="14.25" hidden="false" customHeight="true" outlineLevel="0" collapsed="false">
      <c r="A140" s="2" t="n">
        <v>139</v>
      </c>
      <c r="B140" s="2" t="s">
        <v>938</v>
      </c>
      <c r="C140" s="3" t="b">
        <f aca="false">COUNTIF($B$2:$B$235,B140)&gt;1</f>
        <v>0</v>
      </c>
      <c r="D140" s="2" t="s">
        <v>939</v>
      </c>
      <c r="E140" s="2" t="s">
        <v>940</v>
      </c>
      <c r="F140" s="2" t="s">
        <v>941</v>
      </c>
      <c r="G140" s="2" t="s">
        <v>83</v>
      </c>
      <c r="H140" s="2" t="s">
        <v>713</v>
      </c>
      <c r="I140" s="2" t="s">
        <v>942</v>
      </c>
      <c r="J140" s="2" t="s">
        <v>123</v>
      </c>
      <c r="K140" s="2" t="s">
        <v>943</v>
      </c>
      <c r="L140" s="2" t="s">
        <v>715</v>
      </c>
      <c r="M140" s="2" t="s">
        <v>944</v>
      </c>
      <c r="N140" s="2"/>
      <c r="O140" s="2" t="s">
        <v>945</v>
      </c>
      <c r="P140" s="2"/>
      <c r="Q140" s="2"/>
      <c r="R140" s="2" t="s">
        <v>946</v>
      </c>
      <c r="S140" s="2" t="s">
        <v>719</v>
      </c>
      <c r="T140" s="2" t="s">
        <v>947</v>
      </c>
      <c r="U140" s="2"/>
      <c r="V140" s="2" t="n">
        <v>45891.7077083333</v>
      </c>
      <c r="W140" s="2" t="n">
        <v>45891.7077083333</v>
      </c>
      <c r="X140" s="2" t="s">
        <v>721</v>
      </c>
      <c r="Y140" s="2"/>
      <c r="Z140" s="2" t="s">
        <v>36</v>
      </c>
      <c r="AA140" s="2"/>
    </row>
    <row r="141" customFormat="false" ht="14.25" hidden="false" customHeight="true" outlineLevel="0" collapsed="false">
      <c r="A141" s="2" t="n">
        <v>140</v>
      </c>
      <c r="B141" s="2" t="s">
        <v>948</v>
      </c>
      <c r="C141" s="3" t="b">
        <f aca="false">COUNTIF($B$2:$B$235,B141)&gt;1</f>
        <v>0</v>
      </c>
      <c r="D141" s="2" t="s">
        <v>949</v>
      </c>
      <c r="E141" s="2" t="s">
        <v>950</v>
      </c>
      <c r="F141" s="2" t="s">
        <v>951</v>
      </c>
      <c r="G141" s="2" t="s">
        <v>101</v>
      </c>
      <c r="H141" s="2" t="s">
        <v>713</v>
      </c>
      <c r="I141" s="2"/>
      <c r="J141" s="2" t="s">
        <v>101</v>
      </c>
      <c r="K141" s="2" t="s">
        <v>952</v>
      </c>
      <c r="L141" s="2" t="s">
        <v>715</v>
      </c>
      <c r="M141" s="2" t="s">
        <v>953</v>
      </c>
      <c r="N141" s="2"/>
      <c r="O141" s="2"/>
      <c r="P141" s="2" t="s">
        <v>954</v>
      </c>
      <c r="Q141" s="2"/>
      <c r="R141" s="2" t="s">
        <v>955</v>
      </c>
      <c r="S141" s="2" t="s">
        <v>719</v>
      </c>
      <c r="T141" s="2" t="s">
        <v>956</v>
      </c>
      <c r="U141" s="2"/>
      <c r="V141" s="2" t="n">
        <v>45891.7077083333</v>
      </c>
      <c r="W141" s="2" t="n">
        <v>45891.7077083333</v>
      </c>
      <c r="X141" s="2" t="s">
        <v>721</v>
      </c>
      <c r="Y141" s="2"/>
      <c r="Z141" s="2" t="s">
        <v>36</v>
      </c>
      <c r="AA141" s="2"/>
    </row>
    <row r="142" customFormat="false" ht="14.25" hidden="false" customHeight="true" outlineLevel="0" collapsed="false">
      <c r="A142" s="2" t="n">
        <v>141</v>
      </c>
      <c r="B142" s="2" t="s">
        <v>957</v>
      </c>
      <c r="C142" s="3" t="b">
        <f aca="false">COUNTIF($B$2:$B$235,B142)&gt;1</f>
        <v>0</v>
      </c>
      <c r="D142" s="2" t="s">
        <v>958</v>
      </c>
      <c r="E142" s="2" t="s">
        <v>959</v>
      </c>
      <c r="F142" s="2" t="s">
        <v>960</v>
      </c>
      <c r="G142" s="2" t="s">
        <v>83</v>
      </c>
      <c r="H142" s="2" t="s">
        <v>713</v>
      </c>
      <c r="I142" s="2" t="s">
        <v>961</v>
      </c>
      <c r="J142" s="2" t="s">
        <v>323</v>
      </c>
      <c r="K142" s="2" t="s">
        <v>962</v>
      </c>
      <c r="L142" s="2" t="s">
        <v>715</v>
      </c>
      <c r="M142" s="2" t="s">
        <v>963</v>
      </c>
      <c r="N142" s="2"/>
      <c r="O142" s="2" t="s">
        <v>964</v>
      </c>
      <c r="P142" s="2"/>
      <c r="Q142" s="2"/>
      <c r="R142" s="2" t="s">
        <v>965</v>
      </c>
      <c r="S142" s="2" t="s">
        <v>928</v>
      </c>
      <c r="T142" s="2" t="s">
        <v>751</v>
      </c>
      <c r="U142" s="2"/>
      <c r="V142" s="2" t="n">
        <v>45891.7077083333</v>
      </c>
      <c r="W142" s="2" t="n">
        <v>45891.7077083333</v>
      </c>
      <c r="X142" s="2" t="s">
        <v>721</v>
      </c>
      <c r="Y142" s="2"/>
      <c r="Z142" s="2" t="s">
        <v>36</v>
      </c>
      <c r="AA142" s="2"/>
    </row>
    <row r="143" customFormat="false" ht="14.25" hidden="false" customHeight="true" outlineLevel="0" collapsed="false">
      <c r="A143" s="2" t="n">
        <v>142</v>
      </c>
      <c r="B143" s="2" t="s">
        <v>966</v>
      </c>
      <c r="C143" s="3" t="b">
        <f aca="false">COUNTIF($B$2:$B$235,B143)&gt;1</f>
        <v>0</v>
      </c>
      <c r="D143" s="2" t="s">
        <v>967</v>
      </c>
      <c r="E143" s="2" t="s">
        <v>968</v>
      </c>
      <c r="F143" s="2" t="s">
        <v>969</v>
      </c>
      <c r="G143" s="2" t="s">
        <v>31</v>
      </c>
      <c r="H143" s="2" t="s">
        <v>713</v>
      </c>
      <c r="I143" s="2" t="s">
        <v>970</v>
      </c>
      <c r="J143" s="2" t="s">
        <v>123</v>
      </c>
      <c r="K143" s="2" t="s">
        <v>971</v>
      </c>
      <c r="L143" s="2" t="s">
        <v>715</v>
      </c>
      <c r="M143" s="2" t="s">
        <v>972</v>
      </c>
      <c r="N143" s="2"/>
      <c r="O143" s="2" t="s">
        <v>973</v>
      </c>
      <c r="P143" s="2" t="s">
        <v>974</v>
      </c>
      <c r="Q143" s="2"/>
      <c r="R143" s="2" t="s">
        <v>975</v>
      </c>
      <c r="S143" s="2" t="s">
        <v>719</v>
      </c>
      <c r="T143" s="2" t="s">
        <v>976</v>
      </c>
      <c r="U143" s="2"/>
      <c r="V143" s="2" t="n">
        <v>45891.7077083333</v>
      </c>
      <c r="W143" s="2" t="n">
        <v>45891.7077083333</v>
      </c>
      <c r="X143" s="2" t="s">
        <v>721</v>
      </c>
      <c r="Y143" s="2"/>
      <c r="Z143" s="2" t="s">
        <v>36</v>
      </c>
      <c r="AA143" s="2"/>
    </row>
    <row r="144" customFormat="false" ht="14.25" hidden="false" customHeight="true" outlineLevel="0" collapsed="false">
      <c r="A144" s="2" t="n">
        <v>143</v>
      </c>
      <c r="B144" s="2" t="s">
        <v>977</v>
      </c>
      <c r="C144" s="3" t="b">
        <f aca="false">COUNTIF($B$2:$B$235,B144)&gt;1</f>
        <v>0</v>
      </c>
      <c r="D144" s="2" t="s">
        <v>978</v>
      </c>
      <c r="E144" s="2" t="s">
        <v>979</v>
      </c>
      <c r="F144" s="2" t="s">
        <v>980</v>
      </c>
      <c r="G144" s="2" t="s">
        <v>101</v>
      </c>
      <c r="H144" s="2" t="s">
        <v>713</v>
      </c>
      <c r="I144" s="2" t="s">
        <v>981</v>
      </c>
      <c r="J144" s="2" t="s">
        <v>982</v>
      </c>
      <c r="K144" s="2" t="s">
        <v>983</v>
      </c>
      <c r="L144" s="2" t="s">
        <v>984</v>
      </c>
      <c r="M144" s="2" t="s">
        <v>985</v>
      </c>
      <c r="N144" s="2"/>
      <c r="O144" s="2" t="s">
        <v>986</v>
      </c>
      <c r="P144" s="2" t="s">
        <v>987</v>
      </c>
      <c r="Q144" s="2"/>
      <c r="R144" s="2" t="s">
        <v>988</v>
      </c>
      <c r="S144" s="2" t="s">
        <v>719</v>
      </c>
      <c r="T144" s="2" t="s">
        <v>838</v>
      </c>
      <c r="U144" s="2"/>
      <c r="V144" s="2" t="n">
        <v>45891.7077083333</v>
      </c>
      <c r="W144" s="2" t="n">
        <v>45891.7077083333</v>
      </c>
      <c r="X144" s="2" t="s">
        <v>721</v>
      </c>
      <c r="Y144" s="2"/>
      <c r="Z144" s="2" t="s">
        <v>36</v>
      </c>
      <c r="AA144" s="2"/>
    </row>
    <row r="145" customFormat="false" ht="14.25" hidden="false" customHeight="true" outlineLevel="0" collapsed="false">
      <c r="A145" s="2" t="n">
        <v>144</v>
      </c>
      <c r="B145" s="2" t="s">
        <v>989</v>
      </c>
      <c r="C145" s="3" t="b">
        <f aca="false">COUNTIF($B$2:$B$235,B145)&gt;1</f>
        <v>0</v>
      </c>
      <c r="D145" s="2" t="s">
        <v>990</v>
      </c>
      <c r="E145" s="2" t="s">
        <v>991</v>
      </c>
      <c r="F145" s="2" t="s">
        <v>992</v>
      </c>
      <c r="G145" s="2" t="s">
        <v>83</v>
      </c>
      <c r="H145" s="2" t="s">
        <v>713</v>
      </c>
      <c r="I145" s="2" t="s">
        <v>993</v>
      </c>
      <c r="J145" s="2" t="s">
        <v>214</v>
      </c>
      <c r="K145" s="2" t="s">
        <v>994</v>
      </c>
      <c r="L145" s="2" t="s">
        <v>715</v>
      </c>
      <c r="M145" s="2" t="s">
        <v>995</v>
      </c>
      <c r="N145" s="2"/>
      <c r="O145" s="2" t="s">
        <v>996</v>
      </c>
      <c r="P145" s="2" t="s">
        <v>997</v>
      </c>
      <c r="Q145" s="2"/>
      <c r="R145" s="2" t="s">
        <v>998</v>
      </c>
      <c r="S145" s="2" t="s">
        <v>719</v>
      </c>
      <c r="T145" s="2" t="s">
        <v>999</v>
      </c>
      <c r="U145" s="2"/>
      <c r="V145" s="2" t="n">
        <v>45891.7077083333</v>
      </c>
      <c r="W145" s="2" t="n">
        <v>45891.7077083333</v>
      </c>
      <c r="X145" s="2" t="s">
        <v>721</v>
      </c>
      <c r="Y145" s="2"/>
      <c r="Z145" s="2" t="s">
        <v>36</v>
      </c>
      <c r="AA145" s="2"/>
    </row>
    <row r="146" customFormat="false" ht="14.25" hidden="false" customHeight="true" outlineLevel="0" collapsed="false">
      <c r="A146" s="2" t="n">
        <v>145</v>
      </c>
      <c r="B146" s="2" t="s">
        <v>1000</v>
      </c>
      <c r="C146" s="3" t="b">
        <f aca="false">COUNTIF($B$2:$B$235,B146)&gt;1</f>
        <v>0</v>
      </c>
      <c r="D146" s="2" t="s">
        <v>1001</v>
      </c>
      <c r="E146" s="2" t="s">
        <v>1002</v>
      </c>
      <c r="F146" s="2" t="s">
        <v>1003</v>
      </c>
      <c r="G146" s="2" t="s">
        <v>101</v>
      </c>
      <c r="H146" s="2" t="s">
        <v>713</v>
      </c>
      <c r="I146" s="2"/>
      <c r="J146" s="2" t="s">
        <v>337</v>
      </c>
      <c r="K146" s="2" t="s">
        <v>1004</v>
      </c>
      <c r="L146" s="2" t="s">
        <v>715</v>
      </c>
      <c r="M146" s="2" t="s">
        <v>1005</v>
      </c>
      <c r="N146" s="2"/>
      <c r="O146" s="2" t="s">
        <v>1006</v>
      </c>
      <c r="P146" s="2"/>
      <c r="Q146" s="2"/>
      <c r="R146" s="2" t="s">
        <v>1007</v>
      </c>
      <c r="S146" s="2" t="s">
        <v>719</v>
      </c>
      <c r="T146" s="2" t="s">
        <v>1008</v>
      </c>
      <c r="U146" s="2"/>
      <c r="V146" s="2" t="n">
        <v>45891.7077083333</v>
      </c>
      <c r="W146" s="2" t="n">
        <v>45891.7077083333</v>
      </c>
      <c r="X146" s="2" t="s">
        <v>721</v>
      </c>
      <c r="Y146" s="2"/>
      <c r="Z146" s="2" t="s">
        <v>36</v>
      </c>
      <c r="AA146" s="2"/>
    </row>
    <row r="147" customFormat="false" ht="14.25" hidden="false" customHeight="true" outlineLevel="0" collapsed="false">
      <c r="A147" s="2" t="n">
        <v>146</v>
      </c>
      <c r="B147" s="2" t="s">
        <v>1009</v>
      </c>
      <c r="C147" s="3" t="b">
        <f aca="false">COUNTIF($B$2:$B$235,B147)&gt;1</f>
        <v>0</v>
      </c>
      <c r="D147" s="2" t="s">
        <v>1010</v>
      </c>
      <c r="E147" s="2" t="s">
        <v>1011</v>
      </c>
      <c r="F147" s="2" t="s">
        <v>1012</v>
      </c>
      <c r="G147" s="2" t="s">
        <v>83</v>
      </c>
      <c r="H147" s="2" t="s">
        <v>713</v>
      </c>
      <c r="I147" s="2"/>
      <c r="J147" s="2" t="s">
        <v>68</v>
      </c>
      <c r="K147" s="2" t="s">
        <v>1013</v>
      </c>
      <c r="L147" s="2" t="s">
        <v>715</v>
      </c>
      <c r="M147" s="2" t="s">
        <v>1014</v>
      </c>
      <c r="N147" s="2"/>
      <c r="O147" s="2" t="s">
        <v>1015</v>
      </c>
      <c r="P147" s="2" t="s">
        <v>1016</v>
      </c>
      <c r="Q147" s="2"/>
      <c r="R147" s="2" t="s">
        <v>1017</v>
      </c>
      <c r="S147" s="2" t="s">
        <v>719</v>
      </c>
      <c r="T147" s="2" t="s">
        <v>1018</v>
      </c>
      <c r="U147" s="2"/>
      <c r="V147" s="2" t="n">
        <v>45891.7077083333</v>
      </c>
      <c r="W147" s="2" t="n">
        <v>45891.7077083333</v>
      </c>
      <c r="X147" s="2" t="s">
        <v>721</v>
      </c>
      <c r="Y147" s="2"/>
      <c r="Z147" s="2" t="s">
        <v>36</v>
      </c>
      <c r="AA147" s="2"/>
    </row>
    <row r="148" customFormat="false" ht="14.25" hidden="false" customHeight="true" outlineLevel="0" collapsed="false">
      <c r="A148" s="2" t="n">
        <v>147</v>
      </c>
      <c r="B148" s="2" t="s">
        <v>1019</v>
      </c>
      <c r="C148" s="3" t="b">
        <f aca="false">COUNTIF($B$2:$B$235,B148)&gt;1</f>
        <v>0</v>
      </c>
      <c r="D148" s="2" t="s">
        <v>1020</v>
      </c>
      <c r="E148" s="2" t="s">
        <v>1021</v>
      </c>
      <c r="F148" s="2" t="s">
        <v>1022</v>
      </c>
      <c r="G148" s="2" t="s">
        <v>101</v>
      </c>
      <c r="H148" s="2" t="s">
        <v>713</v>
      </c>
      <c r="I148" s="2" t="s">
        <v>1023</v>
      </c>
      <c r="J148" s="2" t="s">
        <v>1024</v>
      </c>
      <c r="K148" s="2" t="s">
        <v>1025</v>
      </c>
      <c r="L148" s="2" t="s">
        <v>715</v>
      </c>
      <c r="M148" s="2" t="s">
        <v>1026</v>
      </c>
      <c r="N148" s="2"/>
      <c r="O148" s="2" t="s">
        <v>1027</v>
      </c>
      <c r="P148" s="2" t="s">
        <v>1028</v>
      </c>
      <c r="Q148" s="2"/>
      <c r="R148" s="2" t="s">
        <v>1029</v>
      </c>
      <c r="S148" s="2" t="s">
        <v>719</v>
      </c>
      <c r="T148" s="2" t="s">
        <v>1030</v>
      </c>
      <c r="U148" s="2"/>
      <c r="V148" s="2" t="n">
        <v>45891.7077083333</v>
      </c>
      <c r="W148" s="2" t="n">
        <v>45891.7077083333</v>
      </c>
      <c r="X148" s="2" t="s">
        <v>721</v>
      </c>
      <c r="Y148" s="2"/>
      <c r="Z148" s="2" t="s">
        <v>36</v>
      </c>
      <c r="AA148" s="2"/>
    </row>
    <row r="149" customFormat="false" ht="14.25" hidden="false" customHeight="true" outlineLevel="0" collapsed="false">
      <c r="A149" s="4" t="n">
        <v>148</v>
      </c>
      <c r="B149" s="4" t="s">
        <v>391</v>
      </c>
      <c r="C149" s="3" t="b">
        <f aca="false">COUNTIF($B$2:$B$235,B149)&gt;1</f>
        <v>1</v>
      </c>
      <c r="D149" s="2" t="s">
        <v>1031</v>
      </c>
      <c r="E149" s="2" t="s">
        <v>1032</v>
      </c>
      <c r="F149" s="2" t="s">
        <v>1033</v>
      </c>
      <c r="G149" s="2" t="s">
        <v>101</v>
      </c>
      <c r="H149" s="2" t="s">
        <v>713</v>
      </c>
      <c r="I149" s="2"/>
      <c r="J149" s="2" t="s">
        <v>42</v>
      </c>
      <c r="K149" s="2" t="s">
        <v>1034</v>
      </c>
      <c r="L149" s="2" t="s">
        <v>715</v>
      </c>
      <c r="M149" s="2" t="s">
        <v>1035</v>
      </c>
      <c r="N149" s="2"/>
      <c r="O149" s="2" t="s">
        <v>1036</v>
      </c>
      <c r="P149" s="2"/>
      <c r="Q149" s="2"/>
      <c r="R149" s="2" t="s">
        <v>1037</v>
      </c>
      <c r="S149" s="2" t="s">
        <v>719</v>
      </c>
      <c r="T149" s="2" t="s">
        <v>1038</v>
      </c>
      <c r="U149" s="2"/>
      <c r="V149" s="2" t="n">
        <v>45891.7077083333</v>
      </c>
      <c r="W149" s="2" t="n">
        <v>45891.7077083333</v>
      </c>
      <c r="X149" s="2" t="s">
        <v>721</v>
      </c>
      <c r="Y149" s="2"/>
      <c r="Z149" s="2" t="s">
        <v>36</v>
      </c>
      <c r="AA149" s="2"/>
    </row>
    <row r="150" customFormat="false" ht="14.25" hidden="false" customHeight="true" outlineLevel="0" collapsed="false">
      <c r="A150" s="2" t="n">
        <v>149</v>
      </c>
      <c r="B150" s="2" t="s">
        <v>1039</v>
      </c>
      <c r="C150" s="3" t="b">
        <f aca="false">COUNTIF($B$2:$B$235,B150)&gt;1</f>
        <v>0</v>
      </c>
      <c r="D150" s="2" t="s">
        <v>1040</v>
      </c>
      <c r="E150" s="2" t="s">
        <v>1041</v>
      </c>
      <c r="F150" s="2" t="s">
        <v>1042</v>
      </c>
      <c r="G150" s="2" t="s">
        <v>83</v>
      </c>
      <c r="H150" s="2" t="s">
        <v>713</v>
      </c>
      <c r="I150" s="2"/>
      <c r="J150" s="2" t="s">
        <v>323</v>
      </c>
      <c r="K150" s="2" t="s">
        <v>1043</v>
      </c>
      <c r="L150" s="2" t="s">
        <v>715</v>
      </c>
      <c r="M150" s="2" t="s">
        <v>1044</v>
      </c>
      <c r="N150" s="2"/>
      <c r="O150" s="2" t="s">
        <v>1045</v>
      </c>
      <c r="P150" s="2"/>
      <c r="Q150" s="2"/>
      <c r="R150" s="2" t="s">
        <v>1046</v>
      </c>
      <c r="S150" s="2" t="s">
        <v>719</v>
      </c>
      <c r="T150" s="2" t="s">
        <v>1047</v>
      </c>
      <c r="U150" s="2"/>
      <c r="V150" s="2" t="n">
        <v>45891.7077083333</v>
      </c>
      <c r="W150" s="2" t="n">
        <v>45891.7077083333</v>
      </c>
      <c r="X150" s="2" t="s">
        <v>721</v>
      </c>
      <c r="Y150" s="2"/>
      <c r="Z150" s="2" t="s">
        <v>36</v>
      </c>
      <c r="AA150" s="2"/>
    </row>
    <row r="151" customFormat="false" ht="14.25" hidden="false" customHeight="true" outlineLevel="0" collapsed="false">
      <c r="A151" s="2" t="n">
        <v>150</v>
      </c>
      <c r="B151" s="2" t="s">
        <v>1048</v>
      </c>
      <c r="C151" s="3" t="b">
        <f aca="false">COUNTIF($B$2:$B$235,B151)&gt;1</f>
        <v>0</v>
      </c>
      <c r="D151" s="2" t="s">
        <v>1049</v>
      </c>
      <c r="E151" s="2" t="s">
        <v>1050</v>
      </c>
      <c r="F151" s="2" t="s">
        <v>1051</v>
      </c>
      <c r="G151" s="2" t="s">
        <v>83</v>
      </c>
      <c r="H151" s="2" t="s">
        <v>713</v>
      </c>
      <c r="I151" s="2"/>
      <c r="J151" s="2" t="s">
        <v>1052</v>
      </c>
      <c r="K151" s="2" t="s">
        <v>1053</v>
      </c>
      <c r="L151" s="2" t="s">
        <v>984</v>
      </c>
      <c r="M151" s="2" t="s">
        <v>1054</v>
      </c>
      <c r="N151" s="2"/>
      <c r="O151" s="2"/>
      <c r="P151" s="2" t="s">
        <v>1055</v>
      </c>
      <c r="Q151" s="2"/>
      <c r="R151" s="2" t="s">
        <v>1056</v>
      </c>
      <c r="S151" s="2" t="s">
        <v>719</v>
      </c>
      <c r="T151" s="2" t="s">
        <v>937</v>
      </c>
      <c r="U151" s="2"/>
      <c r="V151" s="2" t="n">
        <v>45891.7077083333</v>
      </c>
      <c r="W151" s="2" t="n">
        <v>45891.7077083333</v>
      </c>
      <c r="X151" s="2" t="s">
        <v>721</v>
      </c>
      <c r="Y151" s="2"/>
      <c r="Z151" s="2" t="s">
        <v>36</v>
      </c>
      <c r="AA151" s="2"/>
    </row>
    <row r="152" customFormat="false" ht="14.25" hidden="false" customHeight="true" outlineLevel="0" collapsed="false">
      <c r="A152" s="2" t="n">
        <v>151</v>
      </c>
      <c r="B152" s="2" t="s">
        <v>1057</v>
      </c>
      <c r="C152" s="3" t="b">
        <f aca="false">COUNTIF($B$2:$B$235,B152)&gt;1</f>
        <v>0</v>
      </c>
      <c r="D152" s="2" t="s">
        <v>1058</v>
      </c>
      <c r="E152" s="2" t="s">
        <v>1059</v>
      </c>
      <c r="F152" s="2" t="s">
        <v>1060</v>
      </c>
      <c r="G152" s="2" t="s">
        <v>31</v>
      </c>
      <c r="H152" s="2" t="s">
        <v>713</v>
      </c>
      <c r="I152" s="2" t="s">
        <v>1061</v>
      </c>
      <c r="J152" s="2" t="s">
        <v>142</v>
      </c>
      <c r="K152" s="2" t="s">
        <v>1062</v>
      </c>
      <c r="L152" s="2" t="s">
        <v>715</v>
      </c>
      <c r="M152" s="2" t="s">
        <v>1063</v>
      </c>
      <c r="N152" s="2"/>
      <c r="O152" s="2" t="s">
        <v>1064</v>
      </c>
      <c r="P152" s="2" t="s">
        <v>1065</v>
      </c>
      <c r="Q152" s="2"/>
      <c r="R152" s="2" t="s">
        <v>1066</v>
      </c>
      <c r="S152" s="2" t="s">
        <v>719</v>
      </c>
      <c r="T152" s="2" t="s">
        <v>853</v>
      </c>
      <c r="U152" s="2"/>
      <c r="V152" s="2" t="n">
        <v>45891.7077083333</v>
      </c>
      <c r="W152" s="2" t="n">
        <v>45891.7077083333</v>
      </c>
      <c r="X152" s="2" t="s">
        <v>721</v>
      </c>
      <c r="Y152" s="2"/>
      <c r="Z152" s="2" t="s">
        <v>36</v>
      </c>
      <c r="AA152" s="2"/>
    </row>
    <row r="153" customFormat="false" ht="14.25" hidden="false" customHeight="true" outlineLevel="0" collapsed="false">
      <c r="A153" s="2" t="n">
        <v>152</v>
      </c>
      <c r="B153" s="2" t="s">
        <v>1067</v>
      </c>
      <c r="C153" s="3" t="b">
        <f aca="false">COUNTIF($B$2:$B$235,B153)&gt;1</f>
        <v>0</v>
      </c>
      <c r="D153" s="2" t="s">
        <v>1068</v>
      </c>
      <c r="E153" s="2" t="s">
        <v>1069</v>
      </c>
      <c r="F153" s="2" t="s">
        <v>951</v>
      </c>
      <c r="G153" s="2" t="s">
        <v>83</v>
      </c>
      <c r="H153" s="2" t="s">
        <v>713</v>
      </c>
      <c r="I153" s="2"/>
      <c r="J153" s="2" t="s">
        <v>83</v>
      </c>
      <c r="K153" s="2" t="s">
        <v>1070</v>
      </c>
      <c r="L153" s="2" t="s">
        <v>715</v>
      </c>
      <c r="M153" s="2" t="s">
        <v>1071</v>
      </c>
      <c r="N153" s="2"/>
      <c r="O153" s="2"/>
      <c r="P153" s="2" t="s">
        <v>1072</v>
      </c>
      <c r="Q153" s="2"/>
      <c r="R153" s="2" t="s">
        <v>955</v>
      </c>
      <c r="S153" s="2" t="s">
        <v>719</v>
      </c>
      <c r="T153" s="2" t="s">
        <v>1030</v>
      </c>
      <c r="U153" s="2"/>
      <c r="V153" s="2" t="n">
        <v>45891.7077083333</v>
      </c>
      <c r="W153" s="2" t="n">
        <v>45891.7077083333</v>
      </c>
      <c r="X153" s="2" t="s">
        <v>721</v>
      </c>
      <c r="Y153" s="2"/>
      <c r="Z153" s="2" t="s">
        <v>36</v>
      </c>
      <c r="AA153" s="2"/>
    </row>
    <row r="154" customFormat="false" ht="14.25" hidden="false" customHeight="true" outlineLevel="0" collapsed="false">
      <c r="A154" s="2" t="n">
        <v>153</v>
      </c>
      <c r="B154" s="2" t="s">
        <v>1073</v>
      </c>
      <c r="C154" s="3" t="b">
        <f aca="false">COUNTIF($B$2:$B$235,B154)&gt;1</f>
        <v>0</v>
      </c>
      <c r="D154" s="2" t="s">
        <v>1074</v>
      </c>
      <c r="E154" s="2" t="s">
        <v>1075</v>
      </c>
      <c r="F154" s="2" t="s">
        <v>1076</v>
      </c>
      <c r="G154" s="2" t="s">
        <v>31</v>
      </c>
      <c r="H154" s="2" t="s">
        <v>713</v>
      </c>
      <c r="I154" s="2" t="s">
        <v>1077</v>
      </c>
      <c r="J154" s="2" t="s">
        <v>323</v>
      </c>
      <c r="K154" s="2" t="s">
        <v>1078</v>
      </c>
      <c r="L154" s="2" t="s">
        <v>715</v>
      </c>
      <c r="M154" s="2" t="s">
        <v>1079</v>
      </c>
      <c r="N154" s="2"/>
      <c r="O154" s="2" t="s">
        <v>1080</v>
      </c>
      <c r="P154" s="2" t="s">
        <v>1081</v>
      </c>
      <c r="Q154" s="2"/>
      <c r="R154" s="2" t="s">
        <v>1082</v>
      </c>
      <c r="S154" s="2" t="s">
        <v>719</v>
      </c>
      <c r="T154" s="2" t="s">
        <v>937</v>
      </c>
      <c r="U154" s="2"/>
      <c r="V154" s="2" t="n">
        <v>45891.7077083333</v>
      </c>
      <c r="W154" s="2" t="n">
        <v>45891.7077083333</v>
      </c>
      <c r="X154" s="2" t="s">
        <v>721</v>
      </c>
      <c r="Y154" s="2"/>
      <c r="Z154" s="2" t="s">
        <v>36</v>
      </c>
      <c r="AA154" s="2"/>
    </row>
    <row r="155" customFormat="false" ht="14.25" hidden="false" customHeight="true" outlineLevel="0" collapsed="false">
      <c r="A155" s="2" t="n">
        <v>154</v>
      </c>
      <c r="B155" s="2" t="s">
        <v>1083</v>
      </c>
      <c r="C155" s="3" t="b">
        <f aca="false">COUNTIF($B$2:$B$235,B155)&gt;1</f>
        <v>0</v>
      </c>
      <c r="D155" s="2" t="s">
        <v>1084</v>
      </c>
      <c r="E155" s="2" t="s">
        <v>1085</v>
      </c>
      <c r="F155" s="2" t="s">
        <v>1086</v>
      </c>
      <c r="G155" s="2" t="s">
        <v>31</v>
      </c>
      <c r="H155" s="2" t="s">
        <v>713</v>
      </c>
      <c r="I155" s="2" t="s">
        <v>1087</v>
      </c>
      <c r="J155" s="2" t="s">
        <v>42</v>
      </c>
      <c r="K155" s="2" t="s">
        <v>1088</v>
      </c>
      <c r="L155" s="2" t="s">
        <v>715</v>
      </c>
      <c r="M155" s="2" t="s">
        <v>1089</v>
      </c>
      <c r="N155" s="2"/>
      <c r="O155" s="2" t="s">
        <v>1090</v>
      </c>
      <c r="P155" s="2"/>
      <c r="Q155" s="2"/>
      <c r="R155" s="2" t="s">
        <v>1091</v>
      </c>
      <c r="S155" s="2" t="s">
        <v>719</v>
      </c>
      <c r="T155" s="2" t="s">
        <v>873</v>
      </c>
      <c r="U155" s="2"/>
      <c r="V155" s="2" t="n">
        <v>45891.7077083333</v>
      </c>
      <c r="W155" s="2" t="n">
        <v>45891.7077083333</v>
      </c>
      <c r="X155" s="2" t="s">
        <v>721</v>
      </c>
      <c r="Y155" s="2"/>
      <c r="Z155" s="2" t="s">
        <v>36</v>
      </c>
      <c r="AA155" s="2"/>
    </row>
    <row r="156" customFormat="false" ht="14.25" hidden="false" customHeight="true" outlineLevel="0" collapsed="false">
      <c r="A156" s="2" t="n">
        <v>155</v>
      </c>
      <c r="B156" s="2" t="s">
        <v>1092</v>
      </c>
      <c r="C156" s="3" t="b">
        <f aca="false">COUNTIF($B$2:$B$235,B156)&gt;1</f>
        <v>0</v>
      </c>
      <c r="D156" s="2" t="s">
        <v>1093</v>
      </c>
      <c r="E156" s="2" t="s">
        <v>1094</v>
      </c>
      <c r="F156" s="2" t="s">
        <v>1095</v>
      </c>
      <c r="G156" s="2" t="s">
        <v>101</v>
      </c>
      <c r="H156" s="2" t="s">
        <v>713</v>
      </c>
      <c r="I156" s="2"/>
      <c r="J156" s="2" t="s">
        <v>214</v>
      </c>
      <c r="K156" s="2" t="s">
        <v>1096</v>
      </c>
      <c r="L156" s="2" t="s">
        <v>715</v>
      </c>
      <c r="M156" s="2" t="s">
        <v>1097</v>
      </c>
      <c r="N156" s="2"/>
      <c r="O156" s="2" t="s">
        <v>1098</v>
      </c>
      <c r="P156" s="2" t="s">
        <v>1099</v>
      </c>
      <c r="Q156" s="2"/>
      <c r="R156" s="2" t="s">
        <v>1100</v>
      </c>
      <c r="S156" s="2" t="s">
        <v>719</v>
      </c>
      <c r="T156" s="2" t="s">
        <v>1101</v>
      </c>
      <c r="U156" s="2"/>
      <c r="V156" s="2" t="n">
        <v>45891.7077083333</v>
      </c>
      <c r="W156" s="2" t="n">
        <v>45891.7077083333</v>
      </c>
      <c r="X156" s="2" t="s">
        <v>721</v>
      </c>
      <c r="Y156" s="2"/>
      <c r="Z156" s="2" t="s">
        <v>36</v>
      </c>
      <c r="AA156" s="2"/>
    </row>
    <row r="157" customFormat="false" ht="14.25" hidden="false" customHeight="true" outlineLevel="0" collapsed="false">
      <c r="A157" s="2" t="n">
        <v>156</v>
      </c>
      <c r="B157" s="2" t="s">
        <v>1102</v>
      </c>
      <c r="C157" s="3" t="b">
        <f aca="false">COUNTIF($B$2:$B$235,B157)&gt;1</f>
        <v>0</v>
      </c>
      <c r="D157" s="2" t="s">
        <v>1103</v>
      </c>
      <c r="E157" s="2" t="s">
        <v>1104</v>
      </c>
      <c r="F157" s="2" t="s">
        <v>1105</v>
      </c>
      <c r="G157" s="2" t="s">
        <v>92</v>
      </c>
      <c r="H157" s="2" t="s">
        <v>713</v>
      </c>
      <c r="I157" s="2"/>
      <c r="J157" s="2" t="s">
        <v>130</v>
      </c>
      <c r="K157" s="2" t="s">
        <v>1106</v>
      </c>
      <c r="L157" s="2" t="s">
        <v>715</v>
      </c>
      <c r="M157" s="2" t="s">
        <v>1107</v>
      </c>
      <c r="N157" s="2"/>
      <c r="O157" s="2" t="s">
        <v>1108</v>
      </c>
      <c r="P157" s="2"/>
      <c r="Q157" s="2"/>
      <c r="R157" s="2" t="s">
        <v>1109</v>
      </c>
      <c r="S157" s="2" t="s">
        <v>719</v>
      </c>
      <c r="T157" s="2" t="s">
        <v>838</v>
      </c>
      <c r="U157" s="2"/>
      <c r="V157" s="2" t="n">
        <v>45891.7077083333</v>
      </c>
      <c r="W157" s="2" t="n">
        <v>45891.7077083333</v>
      </c>
      <c r="X157" s="2" t="s">
        <v>721</v>
      </c>
      <c r="Y157" s="2"/>
      <c r="Z157" s="2" t="s">
        <v>36</v>
      </c>
      <c r="AA157" s="2"/>
    </row>
    <row r="158" customFormat="false" ht="14.25" hidden="false" customHeight="true" outlineLevel="0" collapsed="false">
      <c r="A158" s="2" t="n">
        <v>157</v>
      </c>
      <c r="B158" s="2" t="s">
        <v>1110</v>
      </c>
      <c r="C158" s="3" t="b">
        <f aca="false">COUNTIF($B$2:$B$235,B158)&gt;1</f>
        <v>0</v>
      </c>
      <c r="D158" s="2" t="s">
        <v>1111</v>
      </c>
      <c r="E158" s="2" t="s">
        <v>1112</v>
      </c>
      <c r="F158" s="2" t="s">
        <v>1113</v>
      </c>
      <c r="G158" s="2" t="s">
        <v>66</v>
      </c>
      <c r="H158" s="2" t="s">
        <v>713</v>
      </c>
      <c r="I158" s="2" t="s">
        <v>1114</v>
      </c>
      <c r="J158" s="2" t="s">
        <v>1115</v>
      </c>
      <c r="K158" s="2" t="s">
        <v>1116</v>
      </c>
      <c r="L158" s="2" t="s">
        <v>715</v>
      </c>
      <c r="M158" s="2" t="s">
        <v>1117</v>
      </c>
      <c r="N158" s="2"/>
      <c r="O158" s="2" t="s">
        <v>1118</v>
      </c>
      <c r="P158" s="2"/>
      <c r="Q158" s="2"/>
      <c r="R158" s="2" t="s">
        <v>1119</v>
      </c>
      <c r="S158" s="2" t="s">
        <v>719</v>
      </c>
      <c r="T158" s="2" t="s">
        <v>1120</v>
      </c>
      <c r="U158" s="2"/>
      <c r="V158" s="2" t="n">
        <v>45891.7077083333</v>
      </c>
      <c r="W158" s="2" t="n">
        <v>45891.7077083333</v>
      </c>
      <c r="X158" s="2" t="s">
        <v>721</v>
      </c>
      <c r="Y158" s="2"/>
      <c r="Z158" s="2" t="s">
        <v>36</v>
      </c>
      <c r="AA158" s="2"/>
    </row>
    <row r="159" customFormat="false" ht="14.25" hidden="false" customHeight="true" outlineLevel="0" collapsed="false">
      <c r="A159" s="2" t="n">
        <v>158</v>
      </c>
      <c r="B159" s="2" t="s">
        <v>1121</v>
      </c>
      <c r="C159" s="3" t="b">
        <f aca="false">COUNTIF($B$2:$B$235,B159)&gt;1</f>
        <v>0</v>
      </c>
      <c r="D159" s="2" t="s">
        <v>1122</v>
      </c>
      <c r="E159" s="2" t="s">
        <v>1123</v>
      </c>
      <c r="F159" s="2" t="s">
        <v>724</v>
      </c>
      <c r="G159" s="2" t="s">
        <v>101</v>
      </c>
      <c r="H159" s="2" t="s">
        <v>713</v>
      </c>
      <c r="I159" s="2"/>
      <c r="J159" s="2" t="s">
        <v>142</v>
      </c>
      <c r="K159" s="2" t="s">
        <v>1124</v>
      </c>
      <c r="L159" s="2" t="s">
        <v>715</v>
      </c>
      <c r="M159" s="2" t="s">
        <v>1125</v>
      </c>
      <c r="N159" s="2"/>
      <c r="O159" s="2" t="s">
        <v>1126</v>
      </c>
      <c r="P159" s="2" t="s">
        <v>1127</v>
      </c>
      <c r="Q159" s="2"/>
      <c r="R159" s="2" t="s">
        <v>729</v>
      </c>
      <c r="S159" s="2" t="s">
        <v>719</v>
      </c>
      <c r="T159" s="2" t="s">
        <v>1128</v>
      </c>
      <c r="U159" s="2"/>
      <c r="V159" s="2" t="n">
        <v>45891.7077083333</v>
      </c>
      <c r="W159" s="2" t="n">
        <v>45891.7077083333</v>
      </c>
      <c r="X159" s="2" t="s">
        <v>721</v>
      </c>
      <c r="Y159" s="2"/>
      <c r="Z159" s="2" t="s">
        <v>36</v>
      </c>
      <c r="AA159" s="2"/>
    </row>
    <row r="160" customFormat="false" ht="14.25" hidden="false" customHeight="true" outlineLevel="0" collapsed="false">
      <c r="A160" s="2" t="n">
        <v>159</v>
      </c>
      <c r="B160" s="2" t="s">
        <v>1129</v>
      </c>
      <c r="C160" s="3" t="b">
        <f aca="false">COUNTIF($B$2:$B$235,B160)&gt;1</f>
        <v>0</v>
      </c>
      <c r="D160" s="2" t="s">
        <v>1130</v>
      </c>
      <c r="E160" s="2" t="s">
        <v>1131</v>
      </c>
      <c r="F160" s="2" t="s">
        <v>1132</v>
      </c>
      <c r="G160" s="2" t="s">
        <v>92</v>
      </c>
      <c r="H160" s="2" t="s">
        <v>713</v>
      </c>
      <c r="I160" s="2"/>
      <c r="J160" s="2" t="s">
        <v>264</v>
      </c>
      <c r="K160" s="2" t="s">
        <v>1133</v>
      </c>
      <c r="L160" s="2" t="s">
        <v>715</v>
      </c>
      <c r="M160" s="2" t="s">
        <v>1134</v>
      </c>
      <c r="N160" s="2"/>
      <c r="O160" s="2" t="s">
        <v>1135</v>
      </c>
      <c r="P160" s="2"/>
      <c r="Q160" s="2"/>
      <c r="R160" s="2" t="s">
        <v>1136</v>
      </c>
      <c r="S160" s="2" t="s">
        <v>719</v>
      </c>
      <c r="T160" s="2" t="s">
        <v>853</v>
      </c>
      <c r="U160" s="2"/>
      <c r="V160" s="2" t="n">
        <v>45891.7077083333</v>
      </c>
      <c r="W160" s="2" t="n">
        <v>45891.7077083333</v>
      </c>
      <c r="X160" s="2" t="s">
        <v>721</v>
      </c>
      <c r="Y160" s="2"/>
      <c r="Z160" s="2" t="s">
        <v>36</v>
      </c>
      <c r="AA160" s="2"/>
    </row>
    <row r="161" customFormat="false" ht="14.25" hidden="false" customHeight="true" outlineLevel="0" collapsed="false">
      <c r="A161" s="2" t="n">
        <v>160</v>
      </c>
      <c r="B161" s="2" t="s">
        <v>1137</v>
      </c>
      <c r="C161" s="3" t="b">
        <f aca="false">COUNTIF($B$2:$B$235,B161)&gt;1</f>
        <v>0</v>
      </c>
      <c r="D161" s="2" t="s">
        <v>1138</v>
      </c>
      <c r="E161" s="2" t="s">
        <v>1139</v>
      </c>
      <c r="F161" s="2" t="s">
        <v>1140</v>
      </c>
      <c r="G161" s="2" t="s">
        <v>92</v>
      </c>
      <c r="H161" s="2" t="s">
        <v>713</v>
      </c>
      <c r="I161" s="2"/>
      <c r="J161" s="2"/>
      <c r="K161" s="2" t="s">
        <v>1141</v>
      </c>
      <c r="L161" s="2" t="s">
        <v>984</v>
      </c>
      <c r="M161" s="2" t="s">
        <v>1142</v>
      </c>
      <c r="N161" s="2"/>
      <c r="O161" s="2" t="s">
        <v>1143</v>
      </c>
      <c r="P161" s="2" t="s">
        <v>1144</v>
      </c>
      <c r="Q161" s="2"/>
      <c r="R161" s="2"/>
      <c r="S161" s="2" t="s">
        <v>719</v>
      </c>
      <c r="T161" s="2" t="s">
        <v>1145</v>
      </c>
      <c r="U161" s="2"/>
      <c r="V161" s="2" t="n">
        <v>45891.7077083333</v>
      </c>
      <c r="W161" s="2" t="n">
        <v>45891.7077083333</v>
      </c>
      <c r="X161" s="2" t="s">
        <v>721</v>
      </c>
      <c r="Y161" s="2"/>
      <c r="Z161" s="2" t="s">
        <v>36</v>
      </c>
      <c r="AA161" s="2"/>
    </row>
    <row r="162" customFormat="false" ht="14.25" hidden="false" customHeight="true" outlineLevel="0" collapsed="false">
      <c r="A162" s="2" t="n">
        <v>161</v>
      </c>
      <c r="B162" s="2" t="s">
        <v>1146</v>
      </c>
      <c r="C162" s="3" t="b">
        <f aca="false">COUNTIF($B$2:$B$235,B162)&gt;1</f>
        <v>0</v>
      </c>
      <c r="D162" s="2" t="s">
        <v>1147</v>
      </c>
      <c r="E162" s="2" t="s">
        <v>1148</v>
      </c>
      <c r="F162" s="2" t="s">
        <v>1149</v>
      </c>
      <c r="G162" s="2" t="s">
        <v>66</v>
      </c>
      <c r="H162" s="2" t="s">
        <v>713</v>
      </c>
      <c r="I162" s="2"/>
      <c r="J162" s="2" t="s">
        <v>1150</v>
      </c>
      <c r="K162" s="2" t="s">
        <v>1151</v>
      </c>
      <c r="L162" s="2" t="s">
        <v>715</v>
      </c>
      <c r="M162" s="2" t="s">
        <v>1152</v>
      </c>
      <c r="N162" s="2"/>
      <c r="O162" s="2" t="s">
        <v>1153</v>
      </c>
      <c r="P162" s="2" t="s">
        <v>1154</v>
      </c>
      <c r="Q162" s="2"/>
      <c r="R162" s="2" t="s">
        <v>1155</v>
      </c>
      <c r="S162" s="2" t="s">
        <v>719</v>
      </c>
      <c r="T162" s="2" t="s">
        <v>937</v>
      </c>
      <c r="U162" s="2"/>
      <c r="V162" s="2" t="n">
        <v>45891.7077083333</v>
      </c>
      <c r="W162" s="2" t="n">
        <v>45891.7077083333</v>
      </c>
      <c r="X162" s="2" t="s">
        <v>721</v>
      </c>
      <c r="Y162" s="2"/>
      <c r="Z162" s="2" t="s">
        <v>36</v>
      </c>
      <c r="AA162" s="2"/>
    </row>
    <row r="163" customFormat="false" ht="14.25" hidden="false" customHeight="true" outlineLevel="0" collapsed="false">
      <c r="A163" s="2" t="n">
        <v>162</v>
      </c>
      <c r="B163" s="2" t="s">
        <v>1156</v>
      </c>
      <c r="C163" s="3" t="b">
        <f aca="false">COUNTIF($B$2:$B$235,B163)&gt;1</f>
        <v>0</v>
      </c>
      <c r="D163" s="2" t="s">
        <v>1157</v>
      </c>
      <c r="E163" s="2" t="s">
        <v>1158</v>
      </c>
      <c r="F163" s="2" t="s">
        <v>1159</v>
      </c>
      <c r="G163" s="2" t="s">
        <v>92</v>
      </c>
      <c r="H163" s="2" t="s">
        <v>713</v>
      </c>
      <c r="I163" s="2" t="s">
        <v>1160</v>
      </c>
      <c r="J163" s="2" t="s">
        <v>337</v>
      </c>
      <c r="K163" s="2" t="s">
        <v>1161</v>
      </c>
      <c r="L163" s="2" t="s">
        <v>715</v>
      </c>
      <c r="M163" s="2" t="s">
        <v>1162</v>
      </c>
      <c r="N163" s="2"/>
      <c r="O163" s="2" t="s">
        <v>1163</v>
      </c>
      <c r="P163" s="2"/>
      <c r="Q163" s="2"/>
      <c r="R163" s="2" t="s">
        <v>1164</v>
      </c>
      <c r="S163" s="2" t="s">
        <v>719</v>
      </c>
      <c r="T163" s="2" t="s">
        <v>816</v>
      </c>
      <c r="U163" s="2"/>
      <c r="V163" s="2" t="n">
        <v>45891.7077083333</v>
      </c>
      <c r="W163" s="2" t="n">
        <v>45891.7077083333</v>
      </c>
      <c r="X163" s="2" t="s">
        <v>721</v>
      </c>
      <c r="Y163" s="2"/>
      <c r="Z163" s="2" t="s">
        <v>36</v>
      </c>
      <c r="AA163" s="2"/>
    </row>
    <row r="164" customFormat="false" ht="14.25" hidden="false" customHeight="true" outlineLevel="0" collapsed="false">
      <c r="A164" s="2" t="n">
        <v>163</v>
      </c>
      <c r="B164" s="2" t="s">
        <v>1165</v>
      </c>
      <c r="C164" s="3" t="b">
        <f aca="false">COUNTIF($B$2:$B$235,B164)&gt;1</f>
        <v>0</v>
      </c>
      <c r="D164" s="2" t="s">
        <v>1166</v>
      </c>
      <c r="E164" s="2" t="s">
        <v>1167</v>
      </c>
      <c r="F164" s="2" t="s">
        <v>1168</v>
      </c>
      <c r="G164" s="2" t="s">
        <v>92</v>
      </c>
      <c r="H164" s="2" t="s">
        <v>713</v>
      </c>
      <c r="I164" s="2"/>
      <c r="J164" s="2" t="s">
        <v>1024</v>
      </c>
      <c r="K164" s="2" t="s">
        <v>1169</v>
      </c>
      <c r="L164" s="2" t="s">
        <v>715</v>
      </c>
      <c r="M164" s="2" t="s">
        <v>1170</v>
      </c>
      <c r="N164" s="2"/>
      <c r="O164" s="2" t="s">
        <v>1171</v>
      </c>
      <c r="P164" s="2"/>
      <c r="Q164" s="2"/>
      <c r="R164" s="2" t="s">
        <v>1172</v>
      </c>
      <c r="S164" s="2" t="s">
        <v>719</v>
      </c>
      <c r="T164" s="2" t="s">
        <v>1030</v>
      </c>
      <c r="U164" s="2"/>
      <c r="V164" s="2" t="n">
        <v>45891.7077083333</v>
      </c>
      <c r="W164" s="2" t="n">
        <v>45891.7077083333</v>
      </c>
      <c r="X164" s="2" t="s">
        <v>721</v>
      </c>
      <c r="Y164" s="2"/>
      <c r="Z164" s="2" t="s">
        <v>36</v>
      </c>
      <c r="AA164" s="2"/>
    </row>
    <row r="165" customFormat="false" ht="14.25" hidden="false" customHeight="true" outlineLevel="0" collapsed="false">
      <c r="A165" s="2" t="n">
        <v>164</v>
      </c>
      <c r="B165" s="2" t="s">
        <v>1173</v>
      </c>
      <c r="C165" s="3" t="b">
        <f aca="false">COUNTIF($B$2:$B$235,B165)&gt;1</f>
        <v>0</v>
      </c>
      <c r="D165" s="2" t="s">
        <v>1174</v>
      </c>
      <c r="E165" s="2" t="s">
        <v>1175</v>
      </c>
      <c r="F165" s="2" t="s">
        <v>1176</v>
      </c>
      <c r="G165" s="2" t="s">
        <v>92</v>
      </c>
      <c r="H165" s="2" t="s">
        <v>713</v>
      </c>
      <c r="I165" s="2"/>
      <c r="J165" s="2" t="s">
        <v>92</v>
      </c>
      <c r="K165" s="2" t="s">
        <v>1177</v>
      </c>
      <c r="L165" s="2" t="s">
        <v>715</v>
      </c>
      <c r="M165" s="2" t="s">
        <v>1178</v>
      </c>
      <c r="N165" s="2"/>
      <c r="O165" s="2"/>
      <c r="P165" s="2" t="s">
        <v>1179</v>
      </c>
      <c r="Q165" s="2"/>
      <c r="R165" s="2" t="s">
        <v>1180</v>
      </c>
      <c r="S165" s="2" t="s">
        <v>719</v>
      </c>
      <c r="T165" s="2" t="s">
        <v>890</v>
      </c>
      <c r="U165" s="2"/>
      <c r="V165" s="2" t="n">
        <v>45891.7077083333</v>
      </c>
      <c r="W165" s="2" t="n">
        <v>45891.7077083333</v>
      </c>
      <c r="X165" s="2" t="s">
        <v>721</v>
      </c>
      <c r="Y165" s="2"/>
      <c r="Z165" s="2" t="s">
        <v>36</v>
      </c>
      <c r="AA165" s="2"/>
    </row>
    <row r="166" customFormat="false" ht="14.25" hidden="false" customHeight="true" outlineLevel="0" collapsed="false">
      <c r="A166" s="2" t="n">
        <v>165</v>
      </c>
      <c r="B166" s="2" t="s">
        <v>1181</v>
      </c>
      <c r="C166" s="3" t="b">
        <f aca="false">COUNTIF($B$2:$B$235,B166)&gt;1</f>
        <v>0</v>
      </c>
      <c r="D166" s="2" t="s">
        <v>1182</v>
      </c>
      <c r="E166" s="2" t="s">
        <v>1183</v>
      </c>
      <c r="F166" s="2" t="s">
        <v>1184</v>
      </c>
      <c r="G166" s="2" t="s">
        <v>92</v>
      </c>
      <c r="H166" s="2" t="s">
        <v>713</v>
      </c>
      <c r="I166" s="2" t="s">
        <v>1185</v>
      </c>
      <c r="J166" s="2" t="s">
        <v>337</v>
      </c>
      <c r="K166" s="2" t="s">
        <v>1186</v>
      </c>
      <c r="L166" s="2" t="s">
        <v>715</v>
      </c>
      <c r="M166" s="2" t="s">
        <v>1187</v>
      </c>
      <c r="N166" s="2"/>
      <c r="O166" s="2" t="s">
        <v>1188</v>
      </c>
      <c r="P166" s="2" t="s">
        <v>1189</v>
      </c>
      <c r="Q166" s="2"/>
      <c r="R166" s="2" t="s">
        <v>1190</v>
      </c>
      <c r="S166" s="2" t="s">
        <v>719</v>
      </c>
      <c r="T166" s="2" t="s">
        <v>1047</v>
      </c>
      <c r="U166" s="2"/>
      <c r="V166" s="2" t="n">
        <v>45891.7077083333</v>
      </c>
      <c r="W166" s="2" t="n">
        <v>45891.7077083333</v>
      </c>
      <c r="X166" s="2" t="s">
        <v>721</v>
      </c>
      <c r="Y166" s="2"/>
      <c r="Z166" s="2" t="s">
        <v>36</v>
      </c>
      <c r="AA166" s="2"/>
    </row>
    <row r="167" customFormat="false" ht="14.25" hidden="false" customHeight="true" outlineLevel="0" collapsed="false">
      <c r="A167" s="4" t="n">
        <v>166</v>
      </c>
      <c r="B167" s="4" t="s">
        <v>171</v>
      </c>
      <c r="C167" s="3" t="b">
        <f aca="false">COUNTIF($B$2:$B$235,B167)&gt;1</f>
        <v>1</v>
      </c>
      <c r="D167" s="2" t="s">
        <v>1191</v>
      </c>
      <c r="E167" s="2" t="s">
        <v>1192</v>
      </c>
      <c r="F167" s="2" t="s">
        <v>1193</v>
      </c>
      <c r="G167" s="2" t="s">
        <v>66</v>
      </c>
      <c r="H167" s="2" t="s">
        <v>713</v>
      </c>
      <c r="I167" s="2"/>
      <c r="J167" s="2" t="s">
        <v>175</v>
      </c>
      <c r="K167" s="2" t="s">
        <v>1194</v>
      </c>
      <c r="L167" s="2" t="s">
        <v>715</v>
      </c>
      <c r="M167" s="2" t="s">
        <v>1195</v>
      </c>
      <c r="N167" s="2"/>
      <c r="O167" s="2" t="s">
        <v>1196</v>
      </c>
      <c r="P167" s="2" t="s">
        <v>1197</v>
      </c>
      <c r="Q167" s="2"/>
      <c r="R167" s="2" t="s">
        <v>1198</v>
      </c>
      <c r="S167" s="2" t="s">
        <v>719</v>
      </c>
      <c r="T167" s="2" t="s">
        <v>720</v>
      </c>
      <c r="U167" s="2"/>
      <c r="V167" s="2" t="n">
        <v>45891.7077083333</v>
      </c>
      <c r="W167" s="2" t="n">
        <v>45891.7077083333</v>
      </c>
      <c r="X167" s="2" t="s">
        <v>721</v>
      </c>
      <c r="Y167" s="2"/>
      <c r="Z167" s="2" t="s">
        <v>36</v>
      </c>
      <c r="AA167" s="2"/>
    </row>
    <row r="168" customFormat="false" ht="14.25" hidden="false" customHeight="true" outlineLevel="0" collapsed="false">
      <c r="A168" s="2" t="n">
        <v>167</v>
      </c>
      <c r="B168" s="2" t="s">
        <v>1199</v>
      </c>
      <c r="C168" s="3" t="b">
        <f aca="false">COUNTIF($B$2:$B$235,B168)&gt;1</f>
        <v>0</v>
      </c>
      <c r="D168" s="2" t="s">
        <v>1200</v>
      </c>
      <c r="E168" s="2" t="s">
        <v>1201</v>
      </c>
      <c r="F168" s="2" t="s">
        <v>1202</v>
      </c>
      <c r="G168" s="2" t="s">
        <v>101</v>
      </c>
      <c r="H168" s="2" t="s">
        <v>713</v>
      </c>
      <c r="I168" s="2" t="s">
        <v>1203</v>
      </c>
      <c r="J168" s="2" t="s">
        <v>877</v>
      </c>
      <c r="K168" s="2" t="s">
        <v>1204</v>
      </c>
      <c r="L168" s="2" t="s">
        <v>715</v>
      </c>
      <c r="M168" s="2" t="s">
        <v>1205</v>
      </c>
      <c r="N168" s="2"/>
      <c r="O168" s="2" t="s">
        <v>1206</v>
      </c>
      <c r="P168" s="2"/>
      <c r="Q168" s="2"/>
      <c r="R168" s="2" t="s">
        <v>1207</v>
      </c>
      <c r="S168" s="2" t="s">
        <v>719</v>
      </c>
      <c r="T168" s="2" t="s">
        <v>838</v>
      </c>
      <c r="U168" s="2"/>
      <c r="V168" s="2" t="n">
        <v>45891.7077083333</v>
      </c>
      <c r="W168" s="2" t="n">
        <v>45891.7077083333</v>
      </c>
      <c r="X168" s="2" t="s">
        <v>721</v>
      </c>
      <c r="Y168" s="2"/>
      <c r="Z168" s="2" t="s">
        <v>36</v>
      </c>
      <c r="AA168" s="2"/>
    </row>
    <row r="169" customFormat="false" ht="14.25" hidden="false" customHeight="true" outlineLevel="0" collapsed="false">
      <c r="A169" s="2" t="n">
        <v>168</v>
      </c>
      <c r="B169" s="2" t="s">
        <v>1208</v>
      </c>
      <c r="C169" s="3" t="b">
        <f aca="false">COUNTIF($B$2:$B$235,B169)&gt;1</f>
        <v>0</v>
      </c>
      <c r="D169" s="2" t="s">
        <v>1209</v>
      </c>
      <c r="E169" s="2" t="s">
        <v>1210</v>
      </c>
      <c r="F169" s="2" t="s">
        <v>841</v>
      </c>
      <c r="G169" s="2" t="s">
        <v>66</v>
      </c>
      <c r="H169" s="2" t="s">
        <v>713</v>
      </c>
      <c r="I169" s="2"/>
      <c r="J169" s="2" t="s">
        <v>214</v>
      </c>
      <c r="K169" s="2" t="s">
        <v>1211</v>
      </c>
      <c r="L169" s="2" t="s">
        <v>715</v>
      </c>
      <c r="M169" s="2" t="s">
        <v>1212</v>
      </c>
      <c r="N169" s="2"/>
      <c r="O169" s="2" t="s">
        <v>1213</v>
      </c>
      <c r="P169" s="2"/>
      <c r="Q169" s="2"/>
      <c r="R169" s="2" t="s">
        <v>845</v>
      </c>
      <c r="S169" s="2" t="s">
        <v>719</v>
      </c>
      <c r="T169" s="2" t="s">
        <v>1214</v>
      </c>
      <c r="U169" s="2"/>
      <c r="V169" s="2" t="n">
        <v>45891.7077083333</v>
      </c>
      <c r="W169" s="2" t="n">
        <v>45891.7077083333</v>
      </c>
      <c r="X169" s="2" t="s">
        <v>721</v>
      </c>
      <c r="Y169" s="2"/>
      <c r="Z169" s="2" t="s">
        <v>36</v>
      </c>
      <c r="AA169" s="2"/>
    </row>
    <row r="170" customFormat="false" ht="14.25" hidden="false" customHeight="true" outlineLevel="0" collapsed="false">
      <c r="A170" s="2" t="n">
        <v>169</v>
      </c>
      <c r="B170" s="2" t="s">
        <v>1215</v>
      </c>
      <c r="C170" s="3" t="b">
        <f aca="false">COUNTIF($B$2:$B$235,B170)&gt;1</f>
        <v>0</v>
      </c>
      <c r="D170" s="2" t="s">
        <v>1216</v>
      </c>
      <c r="E170" s="2" t="s">
        <v>1217</v>
      </c>
      <c r="F170" s="2" t="s">
        <v>1218</v>
      </c>
      <c r="G170" s="2" t="s">
        <v>66</v>
      </c>
      <c r="H170" s="2" t="s">
        <v>713</v>
      </c>
      <c r="I170" s="2" t="s">
        <v>1219</v>
      </c>
      <c r="J170" s="2"/>
      <c r="K170" s="2" t="s">
        <v>1220</v>
      </c>
      <c r="L170" s="2" t="s">
        <v>715</v>
      </c>
      <c r="M170" s="2" t="s">
        <v>1221</v>
      </c>
      <c r="N170" s="2"/>
      <c r="O170" s="2" t="s">
        <v>1222</v>
      </c>
      <c r="P170" s="2"/>
      <c r="Q170" s="2"/>
      <c r="R170" s="2" t="s">
        <v>1223</v>
      </c>
      <c r="S170" s="2" t="s">
        <v>719</v>
      </c>
      <c r="T170" s="2" t="s">
        <v>853</v>
      </c>
      <c r="U170" s="2"/>
      <c r="V170" s="2" t="n">
        <v>45891.7077083333</v>
      </c>
      <c r="W170" s="2" t="n">
        <v>45891.7077083333</v>
      </c>
      <c r="X170" s="2" t="s">
        <v>721</v>
      </c>
      <c r="Y170" s="2"/>
      <c r="Z170" s="2" t="s">
        <v>36</v>
      </c>
      <c r="AA170" s="2"/>
    </row>
    <row r="171" customFormat="false" ht="14.25" hidden="false" customHeight="true" outlineLevel="0" collapsed="false">
      <c r="A171" s="4" t="n">
        <v>170</v>
      </c>
      <c r="B171" s="4" t="s">
        <v>346</v>
      </c>
      <c r="C171" s="3" t="b">
        <f aca="false">COUNTIF($B$2:$B$235,B171)&gt;1</f>
        <v>1</v>
      </c>
      <c r="D171" s="2" t="s">
        <v>1224</v>
      </c>
      <c r="E171" s="2" t="s">
        <v>1225</v>
      </c>
      <c r="F171" s="2" t="s">
        <v>1226</v>
      </c>
      <c r="G171" s="2" t="s">
        <v>101</v>
      </c>
      <c r="H171" s="2" t="s">
        <v>713</v>
      </c>
      <c r="I171" s="2" t="s">
        <v>1227</v>
      </c>
      <c r="J171" s="2" t="s">
        <v>351</v>
      </c>
      <c r="K171" s="2" t="s">
        <v>1228</v>
      </c>
      <c r="L171" s="2" t="s">
        <v>715</v>
      </c>
      <c r="M171" s="2" t="s">
        <v>1229</v>
      </c>
      <c r="N171" s="2"/>
      <c r="O171" s="2" t="s">
        <v>1230</v>
      </c>
      <c r="P171" s="2"/>
      <c r="Q171" s="2"/>
      <c r="R171" s="2" t="s">
        <v>1231</v>
      </c>
      <c r="S171" s="2" t="s">
        <v>719</v>
      </c>
      <c r="T171" s="2" t="s">
        <v>937</v>
      </c>
      <c r="U171" s="2"/>
      <c r="V171" s="2" t="n">
        <v>45891.7077083333</v>
      </c>
      <c r="W171" s="2" t="n">
        <v>45891.7077083333</v>
      </c>
      <c r="X171" s="2" t="s">
        <v>721</v>
      </c>
      <c r="Y171" s="2"/>
      <c r="Z171" s="2" t="s">
        <v>36</v>
      </c>
      <c r="AA171" s="2"/>
    </row>
    <row r="172" customFormat="false" ht="14.25" hidden="false" customHeight="true" outlineLevel="0" collapsed="false">
      <c r="A172" s="2" t="n">
        <v>171</v>
      </c>
      <c r="B172" s="2" t="s">
        <v>1232</v>
      </c>
      <c r="C172" s="3" t="b">
        <f aca="false">COUNTIF($B$2:$B$235,B172)&gt;1</f>
        <v>0</v>
      </c>
      <c r="D172" s="2" t="s">
        <v>1233</v>
      </c>
      <c r="E172" s="2" t="s">
        <v>1234</v>
      </c>
      <c r="F172" s="2" t="s">
        <v>1235</v>
      </c>
      <c r="G172" s="2" t="s">
        <v>101</v>
      </c>
      <c r="H172" s="2" t="s">
        <v>713</v>
      </c>
      <c r="I172" s="2" t="s">
        <v>1236</v>
      </c>
      <c r="J172" s="2" t="s">
        <v>1237</v>
      </c>
      <c r="K172" s="2" t="s">
        <v>1238</v>
      </c>
      <c r="L172" s="2" t="s">
        <v>715</v>
      </c>
      <c r="M172" s="2" t="s">
        <v>1239</v>
      </c>
      <c r="N172" s="2"/>
      <c r="O172" s="2" t="s">
        <v>1240</v>
      </c>
      <c r="P172" s="2" t="s">
        <v>1241</v>
      </c>
      <c r="Q172" s="2"/>
      <c r="R172" s="2" t="s">
        <v>1242</v>
      </c>
      <c r="S172" s="2" t="s">
        <v>719</v>
      </c>
      <c r="T172" s="2" t="s">
        <v>1243</v>
      </c>
      <c r="U172" s="2"/>
      <c r="V172" s="2" t="n">
        <v>45891.7077083333</v>
      </c>
      <c r="W172" s="2" t="n">
        <v>45891.7077083333</v>
      </c>
      <c r="X172" s="2" t="s">
        <v>721</v>
      </c>
      <c r="Y172" s="2"/>
      <c r="Z172" s="2" t="s">
        <v>36</v>
      </c>
      <c r="AA172" s="2"/>
    </row>
    <row r="173" customFormat="false" ht="14.25" hidden="false" customHeight="true" outlineLevel="0" collapsed="false">
      <c r="A173" s="2" t="n">
        <v>172</v>
      </c>
      <c r="B173" s="2" t="s">
        <v>1244</v>
      </c>
      <c r="C173" s="3" t="b">
        <f aca="false">COUNTIF($B$2:$B$235,B173)&gt;1</f>
        <v>0</v>
      </c>
      <c r="D173" s="2" t="s">
        <v>1245</v>
      </c>
      <c r="E173" s="2" t="s">
        <v>1246</v>
      </c>
      <c r="F173" s="2" t="s">
        <v>1247</v>
      </c>
      <c r="G173" s="2" t="s">
        <v>92</v>
      </c>
      <c r="H173" s="2" t="s">
        <v>713</v>
      </c>
      <c r="I173" s="2"/>
      <c r="J173" s="2" t="s">
        <v>746</v>
      </c>
      <c r="K173" s="2" t="s">
        <v>1248</v>
      </c>
      <c r="L173" s="2" t="s">
        <v>715</v>
      </c>
      <c r="M173" s="2" t="s">
        <v>1249</v>
      </c>
      <c r="N173" s="2"/>
      <c r="O173" s="2" t="s">
        <v>1250</v>
      </c>
      <c r="P173" s="2"/>
      <c r="Q173" s="2"/>
      <c r="R173" s="2" t="s">
        <v>1251</v>
      </c>
      <c r="S173" s="2" t="s">
        <v>719</v>
      </c>
      <c r="T173" s="2" t="s">
        <v>1252</v>
      </c>
      <c r="U173" s="2"/>
      <c r="V173" s="2" t="n">
        <v>45891.7077083333</v>
      </c>
      <c r="W173" s="2" t="n">
        <v>45891.7077083333</v>
      </c>
      <c r="X173" s="2" t="s">
        <v>721</v>
      </c>
      <c r="Y173" s="2"/>
      <c r="Z173" s="2" t="s">
        <v>36</v>
      </c>
      <c r="AA173" s="2"/>
    </row>
    <row r="174" customFormat="false" ht="14.25" hidden="false" customHeight="true" outlineLevel="0" collapsed="false">
      <c r="A174" s="2" t="n">
        <v>173</v>
      </c>
      <c r="B174" s="2" t="s">
        <v>1253</v>
      </c>
      <c r="C174" s="3" t="b">
        <f aca="false">COUNTIF($B$2:$B$235,B174)&gt;1</f>
        <v>0</v>
      </c>
      <c r="D174" s="2" t="s">
        <v>1254</v>
      </c>
      <c r="E174" s="2" t="s">
        <v>1255</v>
      </c>
      <c r="F174" s="2" t="s">
        <v>1256</v>
      </c>
      <c r="G174" s="2" t="s">
        <v>66</v>
      </c>
      <c r="H174" s="2" t="s">
        <v>713</v>
      </c>
      <c r="I174" s="2"/>
      <c r="J174" s="2" t="s">
        <v>1257</v>
      </c>
      <c r="K174" s="2" t="s">
        <v>1258</v>
      </c>
      <c r="L174" s="2" t="s">
        <v>715</v>
      </c>
      <c r="M174" s="2" t="s">
        <v>1259</v>
      </c>
      <c r="N174" s="2"/>
      <c r="O174" s="2" t="s">
        <v>1260</v>
      </c>
      <c r="P174" s="2" t="s">
        <v>1261</v>
      </c>
      <c r="Q174" s="2"/>
      <c r="R174" s="2" t="s">
        <v>1262</v>
      </c>
      <c r="S174" s="2" t="s">
        <v>719</v>
      </c>
      <c r="T174" s="2" t="s">
        <v>1263</v>
      </c>
      <c r="U174" s="2"/>
      <c r="V174" s="2" t="n">
        <v>45891.7077083333</v>
      </c>
      <c r="W174" s="2" t="n">
        <v>45891.7077083333</v>
      </c>
      <c r="X174" s="2" t="s">
        <v>721</v>
      </c>
      <c r="Y174" s="2"/>
      <c r="Z174" s="2" t="s">
        <v>36</v>
      </c>
      <c r="AA174" s="2"/>
    </row>
    <row r="175" customFormat="false" ht="14.25" hidden="false" customHeight="true" outlineLevel="0" collapsed="false">
      <c r="A175" s="2" t="n">
        <v>174</v>
      </c>
      <c r="B175" s="2" t="s">
        <v>1264</v>
      </c>
      <c r="C175" s="3" t="b">
        <f aca="false">COUNTIF($B$2:$B$235,B175)&gt;1</f>
        <v>0</v>
      </c>
      <c r="D175" s="2" t="s">
        <v>1265</v>
      </c>
      <c r="E175" s="2" t="s">
        <v>1266</v>
      </c>
      <c r="F175" s="2" t="s">
        <v>1267</v>
      </c>
      <c r="G175" s="2" t="s">
        <v>101</v>
      </c>
      <c r="H175" s="2" t="s">
        <v>713</v>
      </c>
      <c r="I175" s="2"/>
      <c r="J175" s="2" t="s">
        <v>214</v>
      </c>
      <c r="K175" s="2" t="s">
        <v>1268</v>
      </c>
      <c r="L175" s="2" t="s">
        <v>715</v>
      </c>
      <c r="M175" s="2" t="s">
        <v>1269</v>
      </c>
      <c r="N175" s="2"/>
      <c r="O175" s="2" t="s">
        <v>1270</v>
      </c>
      <c r="P175" s="2"/>
      <c r="Q175" s="2"/>
      <c r="R175" s="2" t="s">
        <v>1271</v>
      </c>
      <c r="S175" s="2" t="s">
        <v>719</v>
      </c>
      <c r="T175" s="2" t="s">
        <v>1272</v>
      </c>
      <c r="U175" s="2"/>
      <c r="V175" s="2" t="n">
        <v>45891.7077083333</v>
      </c>
      <c r="W175" s="2" t="n">
        <v>45891.7077083333</v>
      </c>
      <c r="X175" s="2" t="s">
        <v>721</v>
      </c>
      <c r="Y175" s="2"/>
      <c r="Z175" s="2" t="s">
        <v>36</v>
      </c>
      <c r="AA175" s="2"/>
    </row>
    <row r="176" customFormat="false" ht="14.25" hidden="false" customHeight="true" outlineLevel="0" collapsed="false">
      <c r="A176" s="2" t="n">
        <v>175</v>
      </c>
      <c r="B176" s="2" t="s">
        <v>1273</v>
      </c>
      <c r="C176" s="3" t="b">
        <f aca="false">COUNTIF($B$2:$B$235,B176)&gt;1</f>
        <v>0</v>
      </c>
      <c r="D176" s="2" t="s">
        <v>1274</v>
      </c>
      <c r="E176" s="2" t="s">
        <v>1275</v>
      </c>
      <c r="F176" s="2" t="s">
        <v>1276</v>
      </c>
      <c r="G176" s="2" t="s">
        <v>92</v>
      </c>
      <c r="H176" s="2" t="s">
        <v>713</v>
      </c>
      <c r="I176" s="2"/>
      <c r="J176" s="2" t="s">
        <v>59</v>
      </c>
      <c r="K176" s="2" t="s">
        <v>1277</v>
      </c>
      <c r="L176" s="2" t="s">
        <v>715</v>
      </c>
      <c r="M176" s="2" t="s">
        <v>1278</v>
      </c>
      <c r="N176" s="2"/>
      <c r="O176" s="2" t="s">
        <v>1279</v>
      </c>
      <c r="P176" s="2" t="s">
        <v>1280</v>
      </c>
      <c r="Q176" s="2"/>
      <c r="R176" s="2" t="s">
        <v>1281</v>
      </c>
      <c r="S176" s="2" t="s">
        <v>719</v>
      </c>
      <c r="T176" s="2" t="s">
        <v>838</v>
      </c>
      <c r="U176" s="2"/>
      <c r="V176" s="2" t="n">
        <v>45891.7077083333</v>
      </c>
      <c r="W176" s="2" t="n">
        <v>45891.7077083333</v>
      </c>
      <c r="X176" s="2" t="s">
        <v>721</v>
      </c>
      <c r="Y176" s="2"/>
      <c r="Z176" s="2" t="s">
        <v>36</v>
      </c>
      <c r="AA176" s="2"/>
    </row>
    <row r="177" customFormat="false" ht="14.25" hidden="false" customHeight="true" outlineLevel="0" collapsed="false">
      <c r="A177" s="2" t="n">
        <v>176</v>
      </c>
      <c r="B177" s="2" t="s">
        <v>1282</v>
      </c>
      <c r="C177" s="3" t="b">
        <f aca="false">COUNTIF($B$2:$B$235,B177)&gt;1</f>
        <v>0</v>
      </c>
      <c r="D177" s="2" t="s">
        <v>1283</v>
      </c>
      <c r="E177" s="2" t="s">
        <v>1284</v>
      </c>
      <c r="F177" s="2" t="s">
        <v>1285</v>
      </c>
      <c r="G177" s="2" t="s">
        <v>92</v>
      </c>
      <c r="H177" s="2" t="s">
        <v>713</v>
      </c>
      <c r="I177" s="2" t="s">
        <v>1286</v>
      </c>
      <c r="J177" s="2" t="s">
        <v>94</v>
      </c>
      <c r="K177" s="2" t="s">
        <v>1287</v>
      </c>
      <c r="L177" s="2" t="s">
        <v>715</v>
      </c>
      <c r="M177" s="2" t="s">
        <v>1288</v>
      </c>
      <c r="N177" s="2"/>
      <c r="O177" s="2" t="s">
        <v>1289</v>
      </c>
      <c r="P177" s="2" t="s">
        <v>1290</v>
      </c>
      <c r="Q177" s="2"/>
      <c r="R177" s="2" t="s">
        <v>1291</v>
      </c>
      <c r="S177" s="2" t="s">
        <v>719</v>
      </c>
      <c r="T177" s="2" t="s">
        <v>838</v>
      </c>
      <c r="U177" s="2"/>
      <c r="V177" s="2" t="n">
        <v>45891.7077083333</v>
      </c>
      <c r="W177" s="2" t="n">
        <v>45891.7077083333</v>
      </c>
      <c r="X177" s="2" t="s">
        <v>721</v>
      </c>
      <c r="Y177" s="2"/>
      <c r="Z177" s="2" t="s">
        <v>36</v>
      </c>
      <c r="AA177" s="2"/>
    </row>
    <row r="178" customFormat="false" ht="14.25" hidden="false" customHeight="true" outlineLevel="0" collapsed="false">
      <c r="A178" s="2" t="n">
        <v>177</v>
      </c>
      <c r="B178" s="2" t="s">
        <v>1292</v>
      </c>
      <c r="C178" s="3" t="b">
        <f aca="false">COUNTIF($B$2:$B$235,B178)&gt;1</f>
        <v>0</v>
      </c>
      <c r="D178" s="2" t="s">
        <v>1293</v>
      </c>
      <c r="E178" s="2" t="s">
        <v>1294</v>
      </c>
      <c r="F178" s="2" t="s">
        <v>1033</v>
      </c>
      <c r="G178" s="2" t="s">
        <v>66</v>
      </c>
      <c r="H178" s="2" t="s">
        <v>713</v>
      </c>
      <c r="I178" s="2"/>
      <c r="J178" s="2" t="s">
        <v>1115</v>
      </c>
      <c r="K178" s="2" t="s">
        <v>1295</v>
      </c>
      <c r="L178" s="2" t="s">
        <v>715</v>
      </c>
      <c r="M178" s="2" t="s">
        <v>1296</v>
      </c>
      <c r="N178" s="2"/>
      <c r="O178" s="2" t="s">
        <v>1297</v>
      </c>
      <c r="P178" s="2"/>
      <c r="Q178" s="2"/>
      <c r="R178" s="2" t="s">
        <v>1037</v>
      </c>
      <c r="S178" s="2" t="s">
        <v>719</v>
      </c>
      <c r="T178" s="2" t="s">
        <v>947</v>
      </c>
      <c r="U178" s="2"/>
      <c r="V178" s="2" t="n">
        <v>45891.7077083333</v>
      </c>
      <c r="W178" s="2" t="n">
        <v>45891.7077083333</v>
      </c>
      <c r="X178" s="2" t="s">
        <v>721</v>
      </c>
      <c r="Y178" s="2"/>
      <c r="Z178" s="2" t="s">
        <v>36</v>
      </c>
      <c r="AA178" s="2"/>
    </row>
    <row r="179" customFormat="false" ht="14.25" hidden="false" customHeight="true" outlineLevel="0" collapsed="false">
      <c r="A179" s="2" t="n">
        <v>178</v>
      </c>
      <c r="B179" s="2" t="s">
        <v>1298</v>
      </c>
      <c r="C179" s="3" t="b">
        <f aca="false">COUNTIF($B$2:$B$235,B179)&gt;1</f>
        <v>0</v>
      </c>
      <c r="D179" s="2" t="s">
        <v>1299</v>
      </c>
      <c r="E179" s="2" t="s">
        <v>1300</v>
      </c>
      <c r="F179" s="2" t="s">
        <v>1301</v>
      </c>
      <c r="G179" s="2" t="s">
        <v>92</v>
      </c>
      <c r="H179" s="2" t="s">
        <v>713</v>
      </c>
      <c r="I179" s="2"/>
      <c r="J179" s="2" t="s">
        <v>1302</v>
      </c>
      <c r="K179" s="2" t="s">
        <v>1303</v>
      </c>
      <c r="L179" s="2" t="s">
        <v>984</v>
      </c>
      <c r="M179" s="2" t="s">
        <v>1304</v>
      </c>
      <c r="N179" s="2"/>
      <c r="O179" s="2"/>
      <c r="P179" s="2"/>
      <c r="Q179" s="2"/>
      <c r="R179" s="2" t="s">
        <v>1305</v>
      </c>
      <c r="S179" s="2" t="s">
        <v>719</v>
      </c>
      <c r="T179" s="2" t="s">
        <v>769</v>
      </c>
      <c r="U179" s="2"/>
      <c r="V179" s="2" t="n">
        <v>45891.7077083333</v>
      </c>
      <c r="W179" s="2" t="n">
        <v>45891.7077083333</v>
      </c>
      <c r="X179" s="2" t="s">
        <v>721</v>
      </c>
      <c r="Y179" s="2"/>
      <c r="Z179" s="2" t="s">
        <v>36</v>
      </c>
      <c r="AA179" s="2"/>
    </row>
    <row r="180" customFormat="false" ht="14.25" hidden="false" customHeight="true" outlineLevel="0" collapsed="false">
      <c r="A180" s="2" t="n">
        <v>179</v>
      </c>
      <c r="B180" s="2" t="s">
        <v>1306</v>
      </c>
      <c r="C180" s="3" t="b">
        <f aca="false">COUNTIF($B$2:$B$235,B180)&gt;1</f>
        <v>0</v>
      </c>
      <c r="D180" s="2" t="s">
        <v>1307</v>
      </c>
      <c r="E180" s="2" t="s">
        <v>1308</v>
      </c>
      <c r="F180" s="2" t="s">
        <v>1309</v>
      </c>
      <c r="G180" s="2" t="s">
        <v>66</v>
      </c>
      <c r="H180" s="2" t="s">
        <v>713</v>
      </c>
      <c r="I180" s="2"/>
      <c r="J180" s="2" t="s">
        <v>1310</v>
      </c>
      <c r="K180" s="2" t="s">
        <v>1311</v>
      </c>
      <c r="L180" s="2" t="s">
        <v>715</v>
      </c>
      <c r="M180" s="2" t="s">
        <v>1312</v>
      </c>
      <c r="N180" s="2"/>
      <c r="O180" s="2" t="s">
        <v>1313</v>
      </c>
      <c r="P180" s="2" t="s">
        <v>1314</v>
      </c>
      <c r="Q180" s="2"/>
      <c r="R180" s="2" t="s">
        <v>1315</v>
      </c>
      <c r="S180" s="2" t="s">
        <v>719</v>
      </c>
      <c r="T180" s="2" t="s">
        <v>956</v>
      </c>
      <c r="U180" s="2"/>
      <c r="V180" s="2" t="n">
        <v>45891.7077083333</v>
      </c>
      <c r="W180" s="2" t="n">
        <v>45891.7077083333</v>
      </c>
      <c r="X180" s="2" t="s">
        <v>721</v>
      </c>
      <c r="Y180" s="2"/>
      <c r="Z180" s="2" t="s">
        <v>36</v>
      </c>
      <c r="AA180" s="2"/>
    </row>
    <row r="181" customFormat="false" ht="14.25" hidden="false" customHeight="true" outlineLevel="0" collapsed="false">
      <c r="A181" s="2" t="n">
        <v>180</v>
      </c>
      <c r="B181" s="2" t="s">
        <v>1316</v>
      </c>
      <c r="C181" s="3" t="b">
        <f aca="false">COUNTIF($B$2:$B$235,B181)&gt;1</f>
        <v>0</v>
      </c>
      <c r="D181" s="2" t="s">
        <v>1317</v>
      </c>
      <c r="E181" s="2" t="s">
        <v>1318</v>
      </c>
      <c r="F181" s="2" t="s">
        <v>902</v>
      </c>
      <c r="G181" s="2" t="s">
        <v>92</v>
      </c>
      <c r="H181" s="2" t="s">
        <v>713</v>
      </c>
      <c r="I181" s="2" t="s">
        <v>1319</v>
      </c>
      <c r="J181" s="2" t="s">
        <v>270</v>
      </c>
      <c r="K181" s="2" t="s">
        <v>1320</v>
      </c>
      <c r="L181" s="2" t="s">
        <v>715</v>
      </c>
      <c r="M181" s="2" t="s">
        <v>1321</v>
      </c>
      <c r="N181" s="2"/>
      <c r="O181" s="2" t="s">
        <v>1322</v>
      </c>
      <c r="P181" s="2"/>
      <c r="Q181" s="2"/>
      <c r="R181" s="2" t="s">
        <v>907</v>
      </c>
      <c r="S181" s="2" t="s">
        <v>719</v>
      </c>
      <c r="T181" s="2" t="s">
        <v>890</v>
      </c>
      <c r="U181" s="2"/>
      <c r="V181" s="2" t="n">
        <v>45891.7077083333</v>
      </c>
      <c r="W181" s="2" t="n">
        <v>45891.7077083333</v>
      </c>
      <c r="X181" s="2" t="s">
        <v>721</v>
      </c>
      <c r="Y181" s="2"/>
      <c r="Z181" s="2" t="s">
        <v>36</v>
      </c>
      <c r="AA181" s="2"/>
    </row>
    <row r="182" customFormat="false" ht="14.25" hidden="false" customHeight="true" outlineLevel="0" collapsed="false">
      <c r="A182" s="2" t="n">
        <v>181</v>
      </c>
      <c r="B182" s="2" t="s">
        <v>1323</v>
      </c>
      <c r="C182" s="3" t="b">
        <f aca="false">COUNTIF($B$2:$B$235,B182)&gt;1</f>
        <v>0</v>
      </c>
      <c r="D182" s="2" t="s">
        <v>1324</v>
      </c>
      <c r="E182" s="2" t="s">
        <v>1325</v>
      </c>
      <c r="F182" s="2" t="s">
        <v>1326</v>
      </c>
      <c r="G182" s="2" t="s">
        <v>101</v>
      </c>
      <c r="H182" s="2" t="s">
        <v>713</v>
      </c>
      <c r="I182" s="2" t="s">
        <v>1327</v>
      </c>
      <c r="J182" s="2" t="s">
        <v>1328</v>
      </c>
      <c r="K182" s="2" t="s">
        <v>1329</v>
      </c>
      <c r="L182" s="2" t="s">
        <v>715</v>
      </c>
      <c r="M182" s="2" t="s">
        <v>1330</v>
      </c>
      <c r="N182" s="2"/>
      <c r="O182" s="2"/>
      <c r="P182" s="2" t="s">
        <v>1331</v>
      </c>
      <c r="Q182" s="2"/>
      <c r="R182" s="2" t="s">
        <v>1332</v>
      </c>
      <c r="S182" s="2" t="s">
        <v>719</v>
      </c>
      <c r="T182" s="2" t="s">
        <v>1333</v>
      </c>
      <c r="U182" s="2"/>
      <c r="V182" s="2" t="n">
        <v>45891.7077083333</v>
      </c>
      <c r="W182" s="2" t="n">
        <v>45891.7077083333</v>
      </c>
      <c r="X182" s="2" t="s">
        <v>721</v>
      </c>
      <c r="Y182" s="2"/>
      <c r="Z182" s="2" t="s">
        <v>36</v>
      </c>
      <c r="AA182" s="2"/>
    </row>
    <row r="183" customFormat="false" ht="14.25" hidden="false" customHeight="true" outlineLevel="0" collapsed="false">
      <c r="A183" s="2" t="n">
        <v>182</v>
      </c>
      <c r="B183" s="2" t="s">
        <v>1334</v>
      </c>
      <c r="C183" s="3" t="b">
        <f aca="false">COUNTIF($B$2:$B$235,B183)&gt;1</f>
        <v>0</v>
      </c>
      <c r="D183" s="2" t="s">
        <v>1335</v>
      </c>
      <c r="E183" s="2" t="s">
        <v>1336</v>
      </c>
      <c r="F183" s="2" t="s">
        <v>1076</v>
      </c>
      <c r="G183" s="2" t="s">
        <v>66</v>
      </c>
      <c r="H183" s="2" t="s">
        <v>713</v>
      </c>
      <c r="I183" s="2" t="s">
        <v>1337</v>
      </c>
      <c r="J183" s="2" t="s">
        <v>175</v>
      </c>
      <c r="K183" s="2" t="s">
        <v>1338</v>
      </c>
      <c r="L183" s="2" t="s">
        <v>715</v>
      </c>
      <c r="M183" s="2" t="s">
        <v>1339</v>
      </c>
      <c r="N183" s="2"/>
      <c r="O183" s="2" t="s">
        <v>1340</v>
      </c>
      <c r="P183" s="2" t="s">
        <v>1341</v>
      </c>
      <c r="Q183" s="2"/>
      <c r="R183" s="2" t="s">
        <v>1082</v>
      </c>
      <c r="S183" s="2" t="s">
        <v>719</v>
      </c>
      <c r="T183" s="2" t="s">
        <v>1342</v>
      </c>
      <c r="U183" s="2"/>
      <c r="V183" s="2" t="n">
        <v>45891.7077083333</v>
      </c>
      <c r="W183" s="2" t="n">
        <v>45891.7077083333</v>
      </c>
      <c r="X183" s="2" t="s">
        <v>721</v>
      </c>
      <c r="Y183" s="2"/>
      <c r="Z183" s="2" t="s">
        <v>36</v>
      </c>
      <c r="AA183" s="2"/>
    </row>
    <row r="184" customFormat="false" ht="14.25" hidden="false" customHeight="true" outlineLevel="0" collapsed="false">
      <c r="A184" s="2" t="n">
        <v>183</v>
      </c>
      <c r="B184" s="2" t="s">
        <v>1343</v>
      </c>
      <c r="C184" s="3" t="b">
        <f aca="false">COUNTIF($B$2:$B$235,B184)&gt;1</f>
        <v>0</v>
      </c>
      <c r="D184" s="2" t="s">
        <v>1344</v>
      </c>
      <c r="E184" s="2" t="s">
        <v>1345</v>
      </c>
      <c r="F184" s="2" t="s">
        <v>1346</v>
      </c>
      <c r="G184" s="2" t="s">
        <v>92</v>
      </c>
      <c r="H184" s="2" t="s">
        <v>713</v>
      </c>
      <c r="I184" s="2" t="s">
        <v>1347</v>
      </c>
      <c r="J184" s="2" t="s">
        <v>337</v>
      </c>
      <c r="K184" s="2" t="s">
        <v>1348</v>
      </c>
      <c r="L184" s="2" t="s">
        <v>715</v>
      </c>
      <c r="M184" s="2" t="s">
        <v>1349</v>
      </c>
      <c r="N184" s="2"/>
      <c r="O184" s="2" t="s">
        <v>1350</v>
      </c>
      <c r="P184" s="2"/>
      <c r="Q184" s="2"/>
      <c r="R184" s="2" t="s">
        <v>1351</v>
      </c>
      <c r="S184" s="2" t="s">
        <v>719</v>
      </c>
      <c r="T184" s="2" t="s">
        <v>1145</v>
      </c>
      <c r="U184" s="2"/>
      <c r="V184" s="2" t="n">
        <v>45891.7077083333</v>
      </c>
      <c r="W184" s="2" t="n">
        <v>45891.7077083333</v>
      </c>
      <c r="X184" s="2" t="s">
        <v>721</v>
      </c>
      <c r="Y184" s="2"/>
      <c r="Z184" s="2" t="s">
        <v>36</v>
      </c>
      <c r="AA184" s="2"/>
    </row>
    <row r="185" customFormat="false" ht="14.25" hidden="false" customHeight="true" outlineLevel="0" collapsed="false">
      <c r="A185" s="2" t="n">
        <v>184</v>
      </c>
      <c r="B185" s="2" t="s">
        <v>1352</v>
      </c>
      <c r="C185" s="3" t="b">
        <f aca="false">COUNTIF($B$2:$B$235,B185)&gt;1</f>
        <v>0</v>
      </c>
      <c r="D185" s="2" t="s">
        <v>1353</v>
      </c>
      <c r="E185" s="2" t="s">
        <v>1354</v>
      </c>
      <c r="F185" s="2" t="s">
        <v>1355</v>
      </c>
      <c r="G185" s="2" t="s">
        <v>49</v>
      </c>
      <c r="H185" s="2" t="s">
        <v>713</v>
      </c>
      <c r="I185" s="2"/>
      <c r="J185" s="2" t="s">
        <v>150</v>
      </c>
      <c r="K185" s="2" t="s">
        <v>1356</v>
      </c>
      <c r="L185" s="2" t="s">
        <v>715</v>
      </c>
      <c r="M185" s="2" t="s">
        <v>1357</v>
      </c>
      <c r="N185" s="2"/>
      <c r="O185" s="2" t="s">
        <v>1358</v>
      </c>
      <c r="P185" s="2" t="s">
        <v>1359</v>
      </c>
      <c r="Q185" s="2"/>
      <c r="R185" s="2" t="s">
        <v>1360</v>
      </c>
      <c r="S185" s="2" t="s">
        <v>719</v>
      </c>
      <c r="T185" s="2" t="s">
        <v>853</v>
      </c>
      <c r="U185" s="2"/>
      <c r="V185" s="2" t="n">
        <v>45891.7077083333</v>
      </c>
      <c r="W185" s="2" t="n">
        <v>45891.7077083333</v>
      </c>
      <c r="X185" s="2" t="s">
        <v>721</v>
      </c>
      <c r="Y185" s="2"/>
      <c r="Z185" s="2" t="s">
        <v>36</v>
      </c>
      <c r="AA185" s="2"/>
    </row>
    <row r="186" customFormat="false" ht="14.25" hidden="false" customHeight="true" outlineLevel="0" collapsed="false">
      <c r="A186" s="4" t="n">
        <v>185</v>
      </c>
      <c r="B186" s="4" t="s">
        <v>222</v>
      </c>
      <c r="C186" s="3" t="b">
        <f aca="false">COUNTIF($B$2:$B$235,B186)&gt;1</f>
        <v>1</v>
      </c>
      <c r="D186" s="2" t="s">
        <v>1361</v>
      </c>
      <c r="E186" s="2" t="s">
        <v>1362</v>
      </c>
      <c r="F186" s="2" t="s">
        <v>784</v>
      </c>
      <c r="G186" s="2" t="s">
        <v>101</v>
      </c>
      <c r="H186" s="2" t="s">
        <v>713</v>
      </c>
      <c r="I186" s="2"/>
      <c r="J186" s="2" t="s">
        <v>59</v>
      </c>
      <c r="K186" s="2" t="s">
        <v>1363</v>
      </c>
      <c r="L186" s="2" t="s">
        <v>715</v>
      </c>
      <c r="M186" s="2" t="s">
        <v>1364</v>
      </c>
      <c r="N186" s="2"/>
      <c r="O186" s="2" t="s">
        <v>1365</v>
      </c>
      <c r="P186" s="2" t="s">
        <v>1366</v>
      </c>
      <c r="Q186" s="2"/>
      <c r="R186" s="2" t="s">
        <v>789</v>
      </c>
      <c r="S186" s="2" t="s">
        <v>719</v>
      </c>
      <c r="T186" s="2" t="s">
        <v>873</v>
      </c>
      <c r="U186" s="2"/>
      <c r="V186" s="2" t="n">
        <v>45891.7077083333</v>
      </c>
      <c r="W186" s="2" t="n">
        <v>45891.7077083333</v>
      </c>
      <c r="X186" s="2" t="s">
        <v>721</v>
      </c>
      <c r="Y186" s="2"/>
      <c r="Z186" s="2" t="s">
        <v>36</v>
      </c>
      <c r="AA186" s="2"/>
    </row>
    <row r="187" customFormat="false" ht="14.25" hidden="false" customHeight="true" outlineLevel="0" collapsed="false">
      <c r="A187" s="2" t="n">
        <v>186</v>
      </c>
      <c r="B187" s="2" t="s">
        <v>1367</v>
      </c>
      <c r="C187" s="3" t="b">
        <f aca="false">COUNTIF($B$2:$B$235,B187)&gt;1</f>
        <v>0</v>
      </c>
      <c r="D187" s="2" t="s">
        <v>1368</v>
      </c>
      <c r="E187" s="2" t="s">
        <v>1369</v>
      </c>
      <c r="F187" s="2" t="s">
        <v>1370</v>
      </c>
      <c r="G187" s="2" t="s">
        <v>66</v>
      </c>
      <c r="H187" s="2" t="s">
        <v>713</v>
      </c>
      <c r="I187" s="2" t="s">
        <v>1371</v>
      </c>
      <c r="J187" s="2" t="s">
        <v>437</v>
      </c>
      <c r="K187" s="2" t="s">
        <v>1372</v>
      </c>
      <c r="L187" s="2" t="s">
        <v>715</v>
      </c>
      <c r="M187" s="2" t="s">
        <v>1373</v>
      </c>
      <c r="N187" s="2"/>
      <c r="O187" s="2" t="s">
        <v>1374</v>
      </c>
      <c r="P187" s="2"/>
      <c r="Q187" s="2"/>
      <c r="R187" s="2" t="s">
        <v>1375</v>
      </c>
      <c r="S187" s="2" t="s">
        <v>719</v>
      </c>
      <c r="T187" s="2" t="s">
        <v>853</v>
      </c>
      <c r="U187" s="2"/>
      <c r="V187" s="2" t="n">
        <v>45891.7077083333</v>
      </c>
      <c r="W187" s="2" t="n">
        <v>45891.7077083333</v>
      </c>
      <c r="X187" s="2" t="s">
        <v>721</v>
      </c>
      <c r="Y187" s="2"/>
      <c r="Z187" s="2" t="s">
        <v>36</v>
      </c>
      <c r="AA187" s="2"/>
    </row>
    <row r="188" customFormat="false" ht="14.25" hidden="false" customHeight="true" outlineLevel="0" collapsed="false">
      <c r="A188" s="2" t="n">
        <v>187</v>
      </c>
      <c r="B188" s="2" t="s">
        <v>1376</v>
      </c>
      <c r="C188" s="3" t="b">
        <f aca="false">COUNTIF($B$2:$B$235,B188)&gt;1</f>
        <v>0</v>
      </c>
      <c r="D188" s="2" t="s">
        <v>1377</v>
      </c>
      <c r="E188" s="2" t="s">
        <v>1378</v>
      </c>
      <c r="F188" s="2" t="s">
        <v>1379</v>
      </c>
      <c r="G188" s="2" t="s">
        <v>92</v>
      </c>
      <c r="H188" s="2" t="s">
        <v>713</v>
      </c>
      <c r="I188" s="2" t="s">
        <v>1380</v>
      </c>
      <c r="J188" s="2" t="s">
        <v>92</v>
      </c>
      <c r="K188" s="2" t="s">
        <v>1381</v>
      </c>
      <c r="L188" s="2" t="s">
        <v>715</v>
      </c>
      <c r="M188" s="2" t="s">
        <v>1382</v>
      </c>
      <c r="N188" s="2"/>
      <c r="O188" s="2" t="s">
        <v>1383</v>
      </c>
      <c r="P188" s="2"/>
      <c r="Q188" s="2"/>
      <c r="R188" s="2" t="s">
        <v>1384</v>
      </c>
      <c r="S188" s="2" t="s">
        <v>719</v>
      </c>
      <c r="T188" s="2" t="s">
        <v>740</v>
      </c>
      <c r="U188" s="2"/>
      <c r="V188" s="2" t="n">
        <v>45891.7077083333</v>
      </c>
      <c r="W188" s="2" t="n">
        <v>45891.7077083333</v>
      </c>
      <c r="X188" s="2" t="s">
        <v>721</v>
      </c>
      <c r="Y188" s="2"/>
      <c r="Z188" s="2" t="s">
        <v>36</v>
      </c>
      <c r="AA188" s="2"/>
    </row>
    <row r="189" customFormat="false" ht="14.25" hidden="false" customHeight="true" outlineLevel="0" collapsed="false">
      <c r="A189" s="2" t="n">
        <v>188</v>
      </c>
      <c r="B189" s="2" t="s">
        <v>1385</v>
      </c>
      <c r="C189" s="3" t="b">
        <f aca="false">COUNTIF($B$2:$B$235,B189)&gt;1</f>
        <v>0</v>
      </c>
      <c r="D189" s="2" t="s">
        <v>1386</v>
      </c>
      <c r="E189" s="2" t="s">
        <v>1387</v>
      </c>
      <c r="F189" s="2" t="s">
        <v>1388</v>
      </c>
      <c r="G189" s="2" t="s">
        <v>66</v>
      </c>
      <c r="H189" s="2" t="s">
        <v>713</v>
      </c>
      <c r="I189" s="2" t="s">
        <v>1389</v>
      </c>
      <c r="J189" s="2" t="s">
        <v>1390</v>
      </c>
      <c r="K189" s="2" t="s">
        <v>1391</v>
      </c>
      <c r="L189" s="2" t="s">
        <v>984</v>
      </c>
      <c r="M189" s="2" t="s">
        <v>1392</v>
      </c>
      <c r="N189" s="2"/>
      <c r="O189" s="2" t="s">
        <v>1393</v>
      </c>
      <c r="P189" s="2" t="s">
        <v>1394</v>
      </c>
      <c r="Q189" s="2"/>
      <c r="R189" s="2" t="s">
        <v>1395</v>
      </c>
      <c r="S189" s="2" t="s">
        <v>719</v>
      </c>
      <c r="T189" s="2" t="s">
        <v>1396</v>
      </c>
      <c r="U189" s="2"/>
      <c r="V189" s="2" t="n">
        <v>45891.7077083333</v>
      </c>
      <c r="W189" s="2" t="n">
        <v>45891.7077083333</v>
      </c>
      <c r="X189" s="2" t="s">
        <v>721</v>
      </c>
      <c r="Y189" s="2"/>
      <c r="Z189" s="2" t="s">
        <v>36</v>
      </c>
      <c r="AA189" s="2"/>
    </row>
    <row r="190" customFormat="false" ht="14.25" hidden="false" customHeight="true" outlineLevel="0" collapsed="false">
      <c r="A190" s="2" t="n">
        <v>189</v>
      </c>
      <c r="B190" s="2" t="s">
        <v>1397</v>
      </c>
      <c r="C190" s="3" t="b">
        <f aca="false">COUNTIF($B$2:$B$235,B190)&gt;1</f>
        <v>0</v>
      </c>
      <c r="D190" s="2" t="s">
        <v>1398</v>
      </c>
      <c r="E190" s="2" t="s">
        <v>1399</v>
      </c>
      <c r="F190" s="2" t="s">
        <v>1400</v>
      </c>
      <c r="G190" s="2" t="s">
        <v>101</v>
      </c>
      <c r="H190" s="2" t="s">
        <v>713</v>
      </c>
      <c r="I190" s="2" t="s">
        <v>1401</v>
      </c>
      <c r="J190" s="2"/>
      <c r="K190" s="2" t="s">
        <v>1402</v>
      </c>
      <c r="L190" s="2" t="s">
        <v>984</v>
      </c>
      <c r="M190" s="2" t="s">
        <v>1403</v>
      </c>
      <c r="N190" s="2"/>
      <c r="O190" s="2" t="s">
        <v>1404</v>
      </c>
      <c r="P190" s="2" t="s">
        <v>1405</v>
      </c>
      <c r="Q190" s="2"/>
      <c r="R190" s="2"/>
      <c r="S190" s="2" t="s">
        <v>719</v>
      </c>
      <c r="T190" s="2" t="s">
        <v>1406</v>
      </c>
      <c r="U190" s="2"/>
      <c r="V190" s="2" t="n">
        <v>45891.7077083333</v>
      </c>
      <c r="W190" s="2" t="n">
        <v>45891.7077083333</v>
      </c>
      <c r="X190" s="2" t="s">
        <v>721</v>
      </c>
      <c r="Y190" s="2"/>
      <c r="Z190" s="2" t="s">
        <v>36</v>
      </c>
      <c r="AA190" s="2"/>
    </row>
    <row r="191" customFormat="false" ht="14.25" hidden="false" customHeight="true" outlineLevel="0" collapsed="false">
      <c r="A191" s="4" t="n">
        <v>190</v>
      </c>
      <c r="B191" s="4" t="s">
        <v>676</v>
      </c>
      <c r="C191" s="3" t="b">
        <f aca="false">COUNTIF($B$2:$B$235,B191)&gt;1</f>
        <v>1</v>
      </c>
      <c r="D191" s="2" t="s">
        <v>1407</v>
      </c>
      <c r="E191" s="2" t="s">
        <v>678</v>
      </c>
      <c r="F191" s="2" t="s">
        <v>1408</v>
      </c>
      <c r="G191" s="2" t="s">
        <v>66</v>
      </c>
      <c r="H191" s="2" t="s">
        <v>713</v>
      </c>
      <c r="I191" s="2" t="s">
        <v>1409</v>
      </c>
      <c r="J191" s="2" t="s">
        <v>542</v>
      </c>
      <c r="K191" s="2" t="s">
        <v>1410</v>
      </c>
      <c r="L191" s="2" t="s">
        <v>715</v>
      </c>
      <c r="M191" s="2" t="s">
        <v>1411</v>
      </c>
      <c r="N191" s="2"/>
      <c r="O191" s="2" t="s">
        <v>1412</v>
      </c>
      <c r="P191" s="2"/>
      <c r="Q191" s="2"/>
      <c r="R191" s="2" t="s">
        <v>1413</v>
      </c>
      <c r="S191" s="2" t="s">
        <v>928</v>
      </c>
      <c r="T191" s="2" t="s">
        <v>890</v>
      </c>
      <c r="U191" s="2"/>
      <c r="V191" s="2" t="n">
        <v>45891.7077083333</v>
      </c>
      <c r="W191" s="2" t="n">
        <v>45891.7077083333</v>
      </c>
      <c r="X191" s="2" t="s">
        <v>721</v>
      </c>
      <c r="Y191" s="2"/>
      <c r="Z191" s="2" t="s">
        <v>36</v>
      </c>
      <c r="AA191" s="2"/>
    </row>
    <row r="192" customFormat="false" ht="14.25" hidden="false" customHeight="true" outlineLevel="0" collapsed="false">
      <c r="A192" s="2" t="n">
        <v>191</v>
      </c>
      <c r="B192" s="2" t="s">
        <v>1414</v>
      </c>
      <c r="C192" s="3" t="b">
        <f aca="false">COUNTIF($B$2:$B$235,B192)&gt;1</f>
        <v>0</v>
      </c>
      <c r="D192" s="2" t="s">
        <v>1415</v>
      </c>
      <c r="E192" s="2" t="s">
        <v>1416</v>
      </c>
      <c r="F192" s="2" t="s">
        <v>1417</v>
      </c>
      <c r="G192" s="2" t="s">
        <v>101</v>
      </c>
      <c r="H192" s="2" t="s">
        <v>713</v>
      </c>
      <c r="I192" s="2"/>
      <c r="J192" s="2" t="s">
        <v>1418</v>
      </c>
      <c r="K192" s="2" t="s">
        <v>1419</v>
      </c>
      <c r="L192" s="2" t="s">
        <v>715</v>
      </c>
      <c r="M192" s="2" t="s">
        <v>1420</v>
      </c>
      <c r="N192" s="2"/>
      <c r="O192" s="2" t="s">
        <v>1421</v>
      </c>
      <c r="P192" s="2" t="s">
        <v>1422</v>
      </c>
      <c r="Q192" s="2"/>
      <c r="R192" s="2" t="s">
        <v>1423</v>
      </c>
      <c r="S192" s="2" t="s">
        <v>719</v>
      </c>
      <c r="T192" s="2" t="s">
        <v>1406</v>
      </c>
      <c r="U192" s="2"/>
      <c r="V192" s="2" t="n">
        <v>45891.7077083333</v>
      </c>
      <c r="W192" s="2" t="n">
        <v>45891.7077083333</v>
      </c>
      <c r="X192" s="2" t="s">
        <v>721</v>
      </c>
      <c r="Y192" s="2"/>
      <c r="Z192" s="2" t="s">
        <v>36</v>
      </c>
      <c r="AA192" s="2"/>
    </row>
    <row r="193" customFormat="false" ht="14.25" hidden="false" customHeight="true" outlineLevel="0" collapsed="false">
      <c r="A193" s="2" t="n">
        <v>192</v>
      </c>
      <c r="B193" s="2" t="s">
        <v>1424</v>
      </c>
      <c r="C193" s="3" t="b">
        <f aca="false">COUNTIF($B$2:$B$235,B193)&gt;1</f>
        <v>0</v>
      </c>
      <c r="D193" s="2" t="s">
        <v>1425</v>
      </c>
      <c r="E193" s="2" t="s">
        <v>1426</v>
      </c>
      <c r="F193" s="2" t="s">
        <v>1427</v>
      </c>
      <c r="G193" s="2" t="s">
        <v>92</v>
      </c>
      <c r="H193" s="2" t="s">
        <v>713</v>
      </c>
      <c r="I193" s="2"/>
      <c r="J193" s="2" t="s">
        <v>323</v>
      </c>
      <c r="K193" s="2" t="s">
        <v>1428</v>
      </c>
      <c r="L193" s="2" t="s">
        <v>715</v>
      </c>
      <c r="M193" s="2" t="s">
        <v>1429</v>
      </c>
      <c r="N193" s="2"/>
      <c r="O193" s="2" t="s">
        <v>1430</v>
      </c>
      <c r="P193" s="2"/>
      <c r="Q193" s="2"/>
      <c r="R193" s="2" t="s">
        <v>1431</v>
      </c>
      <c r="S193" s="2" t="s">
        <v>719</v>
      </c>
      <c r="T193" s="2" t="s">
        <v>769</v>
      </c>
      <c r="U193" s="2"/>
      <c r="V193" s="2" t="n">
        <v>45891.7077083333</v>
      </c>
      <c r="W193" s="2" t="n">
        <v>45891.7077083333</v>
      </c>
      <c r="X193" s="2" t="s">
        <v>721</v>
      </c>
      <c r="Y193" s="2"/>
      <c r="Z193" s="2" t="s">
        <v>36</v>
      </c>
      <c r="AA193" s="2"/>
    </row>
    <row r="194" customFormat="false" ht="14.25" hidden="false" customHeight="true" outlineLevel="0" collapsed="false">
      <c r="A194" s="2" t="n">
        <v>193</v>
      </c>
      <c r="B194" s="2" t="s">
        <v>1432</v>
      </c>
      <c r="C194" s="3" t="b">
        <f aca="false">COUNTIF($B$2:$B$235,B194)&gt;1</f>
        <v>0</v>
      </c>
      <c r="D194" s="2" t="s">
        <v>1433</v>
      </c>
      <c r="E194" s="2" t="s">
        <v>1434</v>
      </c>
      <c r="F194" s="2" t="s">
        <v>1076</v>
      </c>
      <c r="G194" s="2" t="s">
        <v>66</v>
      </c>
      <c r="H194" s="2" t="s">
        <v>713</v>
      </c>
      <c r="I194" s="2" t="s">
        <v>1435</v>
      </c>
      <c r="J194" s="2" t="s">
        <v>175</v>
      </c>
      <c r="K194" s="2" t="s">
        <v>1436</v>
      </c>
      <c r="L194" s="2" t="s">
        <v>715</v>
      </c>
      <c r="M194" s="2" t="s">
        <v>1437</v>
      </c>
      <c r="N194" s="2"/>
      <c r="O194" s="2" t="s">
        <v>1438</v>
      </c>
      <c r="P194" s="2" t="s">
        <v>1439</v>
      </c>
      <c r="Q194" s="2"/>
      <c r="R194" s="2" t="s">
        <v>1082</v>
      </c>
      <c r="S194" s="2" t="s">
        <v>719</v>
      </c>
      <c r="T194" s="2" t="s">
        <v>780</v>
      </c>
      <c r="U194" s="2"/>
      <c r="V194" s="2" t="n">
        <v>45891.7077083333</v>
      </c>
      <c r="W194" s="2" t="n">
        <v>45891.7077083333</v>
      </c>
      <c r="X194" s="2" t="s">
        <v>721</v>
      </c>
      <c r="Y194" s="2"/>
      <c r="Z194" s="2" t="s">
        <v>36</v>
      </c>
      <c r="AA194" s="2"/>
    </row>
    <row r="195" customFormat="false" ht="14.25" hidden="false" customHeight="true" outlineLevel="0" collapsed="false">
      <c r="A195" s="2" t="n">
        <v>194</v>
      </c>
      <c r="B195" s="2" t="s">
        <v>1440</v>
      </c>
      <c r="C195" s="3" t="b">
        <f aca="false">COUNTIF($B$2:$B$235,B195)&gt;1</f>
        <v>0</v>
      </c>
      <c r="D195" s="2" t="s">
        <v>1441</v>
      </c>
      <c r="E195" s="2" t="s">
        <v>1442</v>
      </c>
      <c r="F195" s="2" t="s">
        <v>1443</v>
      </c>
      <c r="G195" s="2" t="s">
        <v>66</v>
      </c>
      <c r="H195" s="2" t="s">
        <v>713</v>
      </c>
      <c r="I195" s="2" t="s">
        <v>1444</v>
      </c>
      <c r="J195" s="2" t="s">
        <v>270</v>
      </c>
      <c r="K195" s="2" t="s">
        <v>1445</v>
      </c>
      <c r="L195" s="2" t="s">
        <v>715</v>
      </c>
      <c r="M195" s="2" t="s">
        <v>1446</v>
      </c>
      <c r="N195" s="2"/>
      <c r="O195" s="2" t="s">
        <v>1447</v>
      </c>
      <c r="P195" s="2" t="s">
        <v>1448</v>
      </c>
      <c r="Q195" s="2"/>
      <c r="R195" s="2" t="s">
        <v>1449</v>
      </c>
      <c r="S195" s="2" t="s">
        <v>719</v>
      </c>
      <c r="T195" s="2" t="s">
        <v>1450</v>
      </c>
      <c r="U195" s="2"/>
      <c r="V195" s="2" t="n">
        <v>45891.7077083333</v>
      </c>
      <c r="W195" s="2" t="n">
        <v>45891.7077083333</v>
      </c>
      <c r="X195" s="2" t="s">
        <v>721</v>
      </c>
      <c r="Y195" s="2"/>
      <c r="Z195" s="2" t="s">
        <v>36</v>
      </c>
      <c r="AA195" s="2"/>
    </row>
    <row r="196" customFormat="false" ht="14.25" hidden="false" customHeight="true" outlineLevel="0" collapsed="false">
      <c r="A196" s="2" t="n">
        <v>195</v>
      </c>
      <c r="B196" s="2" t="s">
        <v>1451</v>
      </c>
      <c r="C196" s="3" t="b">
        <f aca="false">COUNTIF($B$2:$B$235,B196)&gt;1</f>
        <v>0</v>
      </c>
      <c r="D196" s="2" t="s">
        <v>1452</v>
      </c>
      <c r="E196" s="2" t="s">
        <v>1453</v>
      </c>
      <c r="F196" s="2" t="s">
        <v>1454</v>
      </c>
      <c r="G196" s="2" t="s">
        <v>101</v>
      </c>
      <c r="H196" s="2" t="s">
        <v>713</v>
      </c>
      <c r="I196" s="2" t="s">
        <v>1455</v>
      </c>
      <c r="J196" s="2" t="s">
        <v>214</v>
      </c>
      <c r="K196" s="2" t="s">
        <v>1456</v>
      </c>
      <c r="L196" s="2" t="s">
        <v>715</v>
      </c>
      <c r="M196" s="2" t="s">
        <v>1457</v>
      </c>
      <c r="N196" s="2"/>
      <c r="O196" s="2" t="s">
        <v>1458</v>
      </c>
      <c r="P196" s="2"/>
      <c r="Q196" s="2"/>
      <c r="R196" s="2" t="s">
        <v>1459</v>
      </c>
      <c r="S196" s="2" t="s">
        <v>719</v>
      </c>
      <c r="T196" s="2" t="s">
        <v>1460</v>
      </c>
      <c r="U196" s="2"/>
      <c r="V196" s="2" t="n">
        <v>45891.7077083333</v>
      </c>
      <c r="W196" s="2" t="n">
        <v>45891.7077083333</v>
      </c>
      <c r="X196" s="2" t="s">
        <v>721</v>
      </c>
      <c r="Y196" s="2"/>
      <c r="Z196" s="2" t="s">
        <v>36</v>
      </c>
      <c r="AA196" s="2"/>
    </row>
    <row r="197" customFormat="false" ht="14.25" hidden="false" customHeight="true" outlineLevel="0" collapsed="false">
      <c r="A197" s="2" t="n">
        <v>196</v>
      </c>
      <c r="B197" s="2" t="s">
        <v>1461</v>
      </c>
      <c r="C197" s="3" t="b">
        <f aca="false">COUNTIF($B$2:$B$235,B197)&gt;1</f>
        <v>0</v>
      </c>
      <c r="D197" s="2" t="s">
        <v>1462</v>
      </c>
      <c r="E197" s="2" t="s">
        <v>1463</v>
      </c>
      <c r="F197" s="2" t="s">
        <v>1464</v>
      </c>
      <c r="G197" s="2" t="s">
        <v>92</v>
      </c>
      <c r="H197" s="2" t="s">
        <v>713</v>
      </c>
      <c r="I197" s="2"/>
      <c r="J197" s="2"/>
      <c r="K197" s="2" t="s">
        <v>1465</v>
      </c>
      <c r="L197" s="2" t="s">
        <v>715</v>
      </c>
      <c r="M197" s="2" t="s">
        <v>1466</v>
      </c>
      <c r="N197" s="2"/>
      <c r="O197" s="2" t="s">
        <v>1467</v>
      </c>
      <c r="P197" s="2"/>
      <c r="Q197" s="2"/>
      <c r="R197" s="2" t="s">
        <v>1468</v>
      </c>
      <c r="S197" s="2" t="s">
        <v>719</v>
      </c>
      <c r="T197" s="2" t="s">
        <v>1008</v>
      </c>
      <c r="U197" s="2"/>
      <c r="V197" s="2" t="n">
        <v>45891.7077083333</v>
      </c>
      <c r="W197" s="2" t="n">
        <v>45891.7077083333</v>
      </c>
      <c r="X197" s="2" t="s">
        <v>721</v>
      </c>
      <c r="Y197" s="2"/>
      <c r="Z197" s="2" t="s">
        <v>36</v>
      </c>
      <c r="AA197" s="2"/>
    </row>
    <row r="198" customFormat="false" ht="14.25" hidden="false" customHeight="true" outlineLevel="0" collapsed="false">
      <c r="A198" s="2" t="n">
        <v>197</v>
      </c>
      <c r="B198" s="2" t="s">
        <v>1469</v>
      </c>
      <c r="C198" s="3" t="b">
        <f aca="false">COUNTIF($B$2:$B$235,B198)&gt;1</f>
        <v>0</v>
      </c>
      <c r="D198" s="2" t="s">
        <v>1470</v>
      </c>
      <c r="E198" s="2" t="s">
        <v>1471</v>
      </c>
      <c r="F198" s="2" t="s">
        <v>1168</v>
      </c>
      <c r="G198" s="2" t="s">
        <v>66</v>
      </c>
      <c r="H198" s="2" t="s">
        <v>713</v>
      </c>
      <c r="I198" s="2"/>
      <c r="J198" s="2" t="s">
        <v>1472</v>
      </c>
      <c r="K198" s="2" t="s">
        <v>1473</v>
      </c>
      <c r="L198" s="2" t="s">
        <v>715</v>
      </c>
      <c r="M198" s="2" t="s">
        <v>1474</v>
      </c>
      <c r="N198" s="2"/>
      <c r="O198" s="2" t="s">
        <v>1475</v>
      </c>
      <c r="P198" s="2"/>
      <c r="Q198" s="2"/>
      <c r="R198" s="2" t="s">
        <v>1172</v>
      </c>
      <c r="S198" s="2" t="s">
        <v>719</v>
      </c>
      <c r="T198" s="2" t="s">
        <v>1476</v>
      </c>
      <c r="U198" s="2"/>
      <c r="V198" s="2" t="n">
        <v>45891.7077083333</v>
      </c>
      <c r="W198" s="2" t="n">
        <v>45891.7077083333</v>
      </c>
      <c r="X198" s="2" t="s">
        <v>721</v>
      </c>
      <c r="Y198" s="2"/>
      <c r="Z198" s="2" t="s">
        <v>36</v>
      </c>
      <c r="AA198" s="2"/>
    </row>
    <row r="199" customFormat="false" ht="14.25" hidden="false" customHeight="true" outlineLevel="0" collapsed="false">
      <c r="A199" s="2" t="n">
        <v>198</v>
      </c>
      <c r="B199" s="2" t="s">
        <v>1477</v>
      </c>
      <c r="C199" s="3" t="b">
        <f aca="false">COUNTIF($B$2:$B$235,B199)&gt;1</f>
        <v>0</v>
      </c>
      <c r="D199" s="2" t="s">
        <v>1478</v>
      </c>
      <c r="E199" s="2" t="s">
        <v>1479</v>
      </c>
      <c r="F199" s="2" t="s">
        <v>1480</v>
      </c>
      <c r="G199" s="2" t="s">
        <v>92</v>
      </c>
      <c r="H199" s="2" t="s">
        <v>713</v>
      </c>
      <c r="I199" s="2" t="s">
        <v>1481</v>
      </c>
      <c r="J199" s="2" t="s">
        <v>331</v>
      </c>
      <c r="K199" s="2" t="s">
        <v>1482</v>
      </c>
      <c r="L199" s="2" t="s">
        <v>715</v>
      </c>
      <c r="M199" s="2" t="s">
        <v>1483</v>
      </c>
      <c r="N199" s="2"/>
      <c r="O199" s="2" t="s">
        <v>1484</v>
      </c>
      <c r="P199" s="2" t="s">
        <v>1485</v>
      </c>
      <c r="Q199" s="2"/>
      <c r="R199" s="2" t="s">
        <v>1486</v>
      </c>
      <c r="S199" s="2" t="s">
        <v>719</v>
      </c>
      <c r="T199" s="2" t="s">
        <v>1487</v>
      </c>
      <c r="U199" s="2"/>
      <c r="V199" s="2" t="n">
        <v>45891.7077083333</v>
      </c>
      <c r="W199" s="2" t="n">
        <v>45891.7077083333</v>
      </c>
      <c r="X199" s="2" t="s">
        <v>721</v>
      </c>
      <c r="Y199" s="2"/>
      <c r="Z199" s="2" t="s">
        <v>36</v>
      </c>
      <c r="AA199" s="2"/>
    </row>
    <row r="200" customFormat="false" ht="14.25" hidden="false" customHeight="true" outlineLevel="0" collapsed="false">
      <c r="A200" s="2" t="n">
        <v>199</v>
      </c>
      <c r="B200" s="2" t="s">
        <v>1488</v>
      </c>
      <c r="C200" s="3" t="b">
        <f aca="false">COUNTIF($B$2:$B$235,B200)&gt;1</f>
        <v>0</v>
      </c>
      <c r="D200" s="2" t="s">
        <v>1489</v>
      </c>
      <c r="E200" s="2" t="s">
        <v>1490</v>
      </c>
      <c r="F200" s="2" t="s">
        <v>1491</v>
      </c>
      <c r="G200" s="2" t="s">
        <v>92</v>
      </c>
      <c r="H200" s="2" t="s">
        <v>713</v>
      </c>
      <c r="I200" s="2" t="s">
        <v>1492</v>
      </c>
      <c r="J200" s="2" t="s">
        <v>299</v>
      </c>
      <c r="K200" s="2" t="s">
        <v>1493</v>
      </c>
      <c r="L200" s="2" t="s">
        <v>715</v>
      </c>
      <c r="M200" s="2" t="s">
        <v>1494</v>
      </c>
      <c r="N200" s="2"/>
      <c r="O200" s="2" t="s">
        <v>1495</v>
      </c>
      <c r="P200" s="2" t="s">
        <v>1496</v>
      </c>
      <c r="Q200" s="2"/>
      <c r="R200" s="2" t="s">
        <v>1497</v>
      </c>
      <c r="S200" s="2" t="s">
        <v>719</v>
      </c>
      <c r="T200" s="2" t="s">
        <v>1487</v>
      </c>
      <c r="U200" s="2"/>
      <c r="V200" s="2" t="n">
        <v>45891.7077083333</v>
      </c>
      <c r="W200" s="2" t="n">
        <v>45891.7077083333</v>
      </c>
      <c r="X200" s="2" t="s">
        <v>721</v>
      </c>
      <c r="Y200" s="2"/>
      <c r="Z200" s="2" t="s">
        <v>36</v>
      </c>
      <c r="AA200" s="2"/>
    </row>
    <row r="201" customFormat="false" ht="14.25" hidden="false" customHeight="true" outlineLevel="0" collapsed="false">
      <c r="A201" s="2" t="n">
        <v>200</v>
      </c>
      <c r="B201" s="2" t="s">
        <v>1498</v>
      </c>
      <c r="C201" s="3" t="b">
        <f aca="false">COUNTIF($B$2:$B$235,B201)&gt;1</f>
        <v>0</v>
      </c>
      <c r="D201" s="2" t="s">
        <v>1499</v>
      </c>
      <c r="E201" s="2" t="s">
        <v>1500</v>
      </c>
      <c r="F201" s="2" t="s">
        <v>755</v>
      </c>
      <c r="G201" s="2" t="s">
        <v>92</v>
      </c>
      <c r="H201" s="2" t="s">
        <v>713</v>
      </c>
      <c r="I201" s="2"/>
      <c r="J201" s="2" t="s">
        <v>59</v>
      </c>
      <c r="K201" s="2" t="s">
        <v>1501</v>
      </c>
      <c r="L201" s="2" t="s">
        <v>715</v>
      </c>
      <c r="M201" s="2" t="s">
        <v>1502</v>
      </c>
      <c r="N201" s="2"/>
      <c r="O201" s="2"/>
      <c r="P201" s="2" t="s">
        <v>1503</v>
      </c>
      <c r="Q201" s="2"/>
      <c r="R201" s="2" t="s">
        <v>759</v>
      </c>
      <c r="S201" s="2" t="s">
        <v>719</v>
      </c>
      <c r="T201" s="2" t="s">
        <v>1504</v>
      </c>
      <c r="U201" s="2"/>
      <c r="V201" s="2" t="n">
        <v>45891.7077083333</v>
      </c>
      <c r="W201" s="2" t="n">
        <v>45891.7077083333</v>
      </c>
      <c r="X201" s="2" t="s">
        <v>721</v>
      </c>
      <c r="Y201" s="2"/>
      <c r="Z201" s="2" t="s">
        <v>36</v>
      </c>
      <c r="AA201" s="2"/>
    </row>
    <row r="202" customFormat="false" ht="14.25" hidden="false" customHeight="true" outlineLevel="0" collapsed="false">
      <c r="A202" s="2" t="n">
        <v>201</v>
      </c>
      <c r="B202" s="2" t="s">
        <v>1505</v>
      </c>
      <c r="C202" s="3" t="b">
        <f aca="false">COUNTIF($B$2:$B$235,B202)&gt;1</f>
        <v>0</v>
      </c>
      <c r="D202" s="2" t="s">
        <v>1506</v>
      </c>
      <c r="E202" s="2" t="s">
        <v>1507</v>
      </c>
      <c r="F202" s="2" t="s">
        <v>1508</v>
      </c>
      <c r="G202" s="2" t="s">
        <v>66</v>
      </c>
      <c r="H202" s="2" t="s">
        <v>713</v>
      </c>
      <c r="I202" s="2"/>
      <c r="J202" s="2"/>
      <c r="K202" s="2" t="s">
        <v>1509</v>
      </c>
      <c r="L202" s="2" t="s">
        <v>984</v>
      </c>
      <c r="M202" s="2" t="s">
        <v>1510</v>
      </c>
      <c r="N202" s="2"/>
      <c r="O202" s="2" t="s">
        <v>1511</v>
      </c>
      <c r="P202" s="2" t="s">
        <v>1512</v>
      </c>
      <c r="Q202" s="2"/>
      <c r="R202" s="2"/>
      <c r="S202" s="2" t="s">
        <v>719</v>
      </c>
      <c r="T202" s="2" t="s">
        <v>1513</v>
      </c>
      <c r="U202" s="2"/>
      <c r="V202" s="2" t="n">
        <v>45891.7077083333</v>
      </c>
      <c r="W202" s="2" t="n">
        <v>45891.7077083333</v>
      </c>
      <c r="X202" s="2" t="s">
        <v>721</v>
      </c>
      <c r="Y202" s="2"/>
      <c r="Z202" s="2" t="s">
        <v>36</v>
      </c>
      <c r="AA202" s="2"/>
    </row>
    <row r="203" customFormat="false" ht="14.25" hidden="false" customHeight="true" outlineLevel="0" collapsed="false">
      <c r="A203" s="2" t="n">
        <v>202</v>
      </c>
      <c r="B203" s="2" t="s">
        <v>1514</v>
      </c>
      <c r="C203" s="3" t="b">
        <f aca="false">COUNTIF($B$2:$B$235,B203)&gt;1</f>
        <v>0</v>
      </c>
      <c r="D203" s="2" t="s">
        <v>1515</v>
      </c>
      <c r="E203" s="2" t="s">
        <v>1516</v>
      </c>
      <c r="F203" s="2" t="s">
        <v>1379</v>
      </c>
      <c r="G203" s="2" t="s">
        <v>92</v>
      </c>
      <c r="H203" s="2" t="s">
        <v>713</v>
      </c>
      <c r="I203" s="2" t="s">
        <v>1517</v>
      </c>
      <c r="J203" s="2" t="s">
        <v>92</v>
      </c>
      <c r="K203" s="2" t="s">
        <v>1518</v>
      </c>
      <c r="L203" s="2" t="s">
        <v>715</v>
      </c>
      <c r="M203" s="2" t="s">
        <v>1519</v>
      </c>
      <c r="N203" s="2"/>
      <c r="O203" s="2" t="s">
        <v>1520</v>
      </c>
      <c r="P203" s="2"/>
      <c r="Q203" s="2"/>
      <c r="R203" s="2" t="s">
        <v>1384</v>
      </c>
      <c r="S203" s="2" t="s">
        <v>719</v>
      </c>
      <c r="T203" s="2" t="s">
        <v>838</v>
      </c>
      <c r="U203" s="2"/>
      <c r="V203" s="2" t="n">
        <v>45891.7077083333</v>
      </c>
      <c r="W203" s="2" t="n">
        <v>45891.7077083333</v>
      </c>
      <c r="X203" s="2" t="s">
        <v>721</v>
      </c>
      <c r="Y203" s="2"/>
      <c r="Z203" s="2" t="s">
        <v>36</v>
      </c>
      <c r="AA203" s="2"/>
    </row>
    <row r="204" customFormat="false" ht="14.25" hidden="false" customHeight="true" outlineLevel="0" collapsed="false">
      <c r="A204" s="2" t="n">
        <v>203</v>
      </c>
      <c r="B204" s="2" t="s">
        <v>1521</v>
      </c>
      <c r="C204" s="3" t="b">
        <f aca="false">COUNTIF($B$2:$B$235,B204)&gt;1</f>
        <v>0</v>
      </c>
      <c r="D204" s="2" t="s">
        <v>1522</v>
      </c>
      <c r="E204" s="2" t="s">
        <v>1523</v>
      </c>
      <c r="F204" s="2" t="s">
        <v>1524</v>
      </c>
      <c r="G204" s="2" t="s">
        <v>66</v>
      </c>
      <c r="H204" s="2" t="s">
        <v>713</v>
      </c>
      <c r="I204" s="2"/>
      <c r="J204" s="2" t="s">
        <v>94</v>
      </c>
      <c r="K204" s="2" t="s">
        <v>1525</v>
      </c>
      <c r="L204" s="2" t="s">
        <v>715</v>
      </c>
      <c r="M204" s="2" t="s">
        <v>1526</v>
      </c>
      <c r="N204" s="2"/>
      <c r="O204" s="2" t="s">
        <v>1527</v>
      </c>
      <c r="P204" s="2" t="s">
        <v>1528</v>
      </c>
      <c r="Q204" s="2"/>
      <c r="R204" s="2" t="s">
        <v>1529</v>
      </c>
      <c r="S204" s="2" t="s">
        <v>719</v>
      </c>
      <c r="T204" s="2" t="s">
        <v>853</v>
      </c>
      <c r="U204" s="2"/>
      <c r="V204" s="2" t="n">
        <v>45891.7077083333</v>
      </c>
      <c r="W204" s="2" t="n">
        <v>45891.7077083333</v>
      </c>
      <c r="X204" s="2" t="s">
        <v>721</v>
      </c>
      <c r="Y204" s="2"/>
      <c r="Z204" s="2" t="s">
        <v>36</v>
      </c>
      <c r="AA204" s="2"/>
    </row>
    <row r="205" customFormat="false" ht="14.25" hidden="false" customHeight="true" outlineLevel="0" collapsed="false">
      <c r="A205" s="2" t="n">
        <v>204</v>
      </c>
      <c r="B205" s="2" t="s">
        <v>1530</v>
      </c>
      <c r="C205" s="3" t="b">
        <f aca="false">COUNTIF($B$2:$B$235,B205)&gt;1</f>
        <v>0</v>
      </c>
      <c r="D205" s="2" t="s">
        <v>1531</v>
      </c>
      <c r="E205" s="2" t="s">
        <v>1532</v>
      </c>
      <c r="F205" s="2" t="s">
        <v>1533</v>
      </c>
      <c r="G205" s="2" t="s">
        <v>66</v>
      </c>
      <c r="H205" s="2" t="s">
        <v>713</v>
      </c>
      <c r="I205" s="2" t="s">
        <v>1534</v>
      </c>
      <c r="J205" s="2" t="s">
        <v>150</v>
      </c>
      <c r="K205" s="2" t="s">
        <v>1535</v>
      </c>
      <c r="L205" s="2" t="s">
        <v>715</v>
      </c>
      <c r="M205" s="2" t="s">
        <v>1536</v>
      </c>
      <c r="N205" s="2"/>
      <c r="O205" s="2" t="s">
        <v>1537</v>
      </c>
      <c r="P205" s="2"/>
      <c r="Q205" s="2"/>
      <c r="R205" s="2" t="s">
        <v>1538</v>
      </c>
      <c r="S205" s="2" t="s">
        <v>719</v>
      </c>
      <c r="T205" s="2" t="s">
        <v>853</v>
      </c>
      <c r="U205" s="2"/>
      <c r="V205" s="2" t="n">
        <v>45891.7077083333</v>
      </c>
      <c r="W205" s="2" t="n">
        <v>45891.7077083333</v>
      </c>
      <c r="X205" s="2" t="s">
        <v>721</v>
      </c>
      <c r="Y205" s="2"/>
      <c r="Z205" s="2" t="s">
        <v>36</v>
      </c>
      <c r="AA205" s="2"/>
    </row>
    <row r="206" customFormat="false" ht="14.25" hidden="false" customHeight="true" outlineLevel="0" collapsed="false">
      <c r="A206" s="2" t="n">
        <v>205</v>
      </c>
      <c r="B206" s="2" t="s">
        <v>1539</v>
      </c>
      <c r="C206" s="3" t="b">
        <f aca="false">COUNTIF($B$2:$B$235,B206)&gt;1</f>
        <v>0</v>
      </c>
      <c r="D206" s="2" t="s">
        <v>1540</v>
      </c>
      <c r="E206" s="2" t="s">
        <v>1541</v>
      </c>
      <c r="F206" s="2" t="s">
        <v>1542</v>
      </c>
      <c r="G206" s="2" t="s">
        <v>49</v>
      </c>
      <c r="H206" s="2" t="s">
        <v>713</v>
      </c>
      <c r="I206" s="2" t="s">
        <v>1543</v>
      </c>
      <c r="J206" s="2" t="s">
        <v>1544</v>
      </c>
      <c r="K206" s="2" t="s">
        <v>1545</v>
      </c>
      <c r="L206" s="2" t="s">
        <v>715</v>
      </c>
      <c r="M206" s="2" t="s">
        <v>1546</v>
      </c>
      <c r="N206" s="2"/>
      <c r="O206" s="2" t="s">
        <v>1547</v>
      </c>
      <c r="P206" s="2" t="s">
        <v>1548</v>
      </c>
      <c r="Q206" s="2"/>
      <c r="R206" s="2" t="s">
        <v>1549</v>
      </c>
      <c r="S206" s="2" t="s">
        <v>719</v>
      </c>
      <c r="T206" s="2" t="s">
        <v>1550</v>
      </c>
      <c r="U206" s="2"/>
      <c r="V206" s="2" t="n">
        <v>45891.7077083333</v>
      </c>
      <c r="W206" s="2" t="n">
        <v>45891.7077083333</v>
      </c>
      <c r="X206" s="2" t="s">
        <v>721</v>
      </c>
      <c r="Y206" s="2"/>
      <c r="Z206" s="2" t="s">
        <v>36</v>
      </c>
      <c r="AA206" s="2"/>
    </row>
    <row r="207" customFormat="false" ht="14.25" hidden="false" customHeight="true" outlineLevel="0" collapsed="false">
      <c r="A207" s="2" t="n">
        <v>206</v>
      </c>
      <c r="B207" s="2" t="s">
        <v>1551</v>
      </c>
      <c r="C207" s="3" t="b">
        <f aca="false">COUNTIF($B$2:$B$235,B207)&gt;1</f>
        <v>0</v>
      </c>
      <c r="D207" s="2" t="s">
        <v>1552</v>
      </c>
      <c r="E207" s="2" t="s">
        <v>1553</v>
      </c>
      <c r="F207" s="2" t="s">
        <v>1554</v>
      </c>
      <c r="G207" s="2" t="s">
        <v>66</v>
      </c>
      <c r="H207" s="2" t="s">
        <v>713</v>
      </c>
      <c r="I207" s="2" t="s">
        <v>1555</v>
      </c>
      <c r="J207" s="2" t="s">
        <v>775</v>
      </c>
      <c r="K207" s="2" t="s">
        <v>1556</v>
      </c>
      <c r="L207" s="2" t="s">
        <v>715</v>
      </c>
      <c r="M207" s="2" t="s">
        <v>1557</v>
      </c>
      <c r="N207" s="2"/>
      <c r="O207" s="2" t="s">
        <v>1558</v>
      </c>
      <c r="P207" s="2"/>
      <c r="Q207" s="2"/>
      <c r="R207" s="2" t="s">
        <v>1559</v>
      </c>
      <c r="S207" s="2" t="s">
        <v>719</v>
      </c>
      <c r="T207" s="2" t="s">
        <v>947</v>
      </c>
      <c r="U207" s="2"/>
      <c r="V207" s="2" t="n">
        <v>45891.7077083333</v>
      </c>
      <c r="W207" s="2" t="n">
        <v>45891.7077083333</v>
      </c>
      <c r="X207" s="2" t="s">
        <v>721</v>
      </c>
      <c r="Y207" s="2"/>
      <c r="Z207" s="2" t="s">
        <v>36</v>
      </c>
      <c r="AA207" s="2"/>
    </row>
    <row r="208" customFormat="false" ht="14.25" hidden="false" customHeight="true" outlineLevel="0" collapsed="false">
      <c r="A208" s="2" t="n">
        <v>207</v>
      </c>
      <c r="B208" s="2" t="s">
        <v>1560</v>
      </c>
      <c r="C208" s="3" t="b">
        <f aca="false">COUNTIF($B$2:$B$235,B208)&gt;1</f>
        <v>0</v>
      </c>
      <c r="D208" s="2" t="s">
        <v>1561</v>
      </c>
      <c r="E208" s="2" t="s">
        <v>1562</v>
      </c>
      <c r="F208" s="2" t="s">
        <v>1563</v>
      </c>
      <c r="G208" s="2" t="s">
        <v>101</v>
      </c>
      <c r="H208" s="2" t="s">
        <v>713</v>
      </c>
      <c r="I208" s="2" t="s">
        <v>1564</v>
      </c>
      <c r="J208" s="2" t="s">
        <v>337</v>
      </c>
      <c r="K208" s="2" t="s">
        <v>1565</v>
      </c>
      <c r="L208" s="2" t="s">
        <v>715</v>
      </c>
      <c r="M208" s="2" t="s">
        <v>1566</v>
      </c>
      <c r="N208" s="2"/>
      <c r="O208" s="2" t="s">
        <v>1567</v>
      </c>
      <c r="P208" s="2"/>
      <c r="Q208" s="2"/>
      <c r="R208" s="2" t="s">
        <v>1568</v>
      </c>
      <c r="S208" s="2" t="s">
        <v>719</v>
      </c>
      <c r="T208" s="2" t="s">
        <v>890</v>
      </c>
      <c r="U208" s="2"/>
      <c r="V208" s="2" t="n">
        <v>45891.7077083333</v>
      </c>
      <c r="W208" s="2" t="n">
        <v>45891.7077083333</v>
      </c>
      <c r="X208" s="2" t="s">
        <v>721</v>
      </c>
      <c r="Y208" s="2"/>
      <c r="Z208" s="2" t="s">
        <v>36</v>
      </c>
      <c r="AA208" s="2"/>
    </row>
    <row r="209" customFormat="false" ht="14.25" hidden="false" customHeight="true" outlineLevel="0" collapsed="false">
      <c r="A209" s="2" t="n">
        <v>208</v>
      </c>
      <c r="B209" s="2" t="s">
        <v>1569</v>
      </c>
      <c r="C209" s="3" t="b">
        <f aca="false">COUNTIF($B$2:$B$235,B209)&gt;1</f>
        <v>0</v>
      </c>
      <c r="D209" s="2" t="s">
        <v>1570</v>
      </c>
      <c r="E209" s="2" t="s">
        <v>1571</v>
      </c>
      <c r="F209" s="2" t="s">
        <v>1572</v>
      </c>
      <c r="G209" s="2" t="s">
        <v>66</v>
      </c>
      <c r="H209" s="2" t="s">
        <v>713</v>
      </c>
      <c r="I209" s="2" t="s">
        <v>1573</v>
      </c>
      <c r="J209" s="2" t="s">
        <v>1574</v>
      </c>
      <c r="K209" s="2" t="s">
        <v>1575</v>
      </c>
      <c r="L209" s="2" t="s">
        <v>715</v>
      </c>
      <c r="M209" s="2" t="s">
        <v>1576</v>
      </c>
      <c r="N209" s="2"/>
      <c r="O209" s="2" t="s">
        <v>1577</v>
      </c>
      <c r="P209" s="2" t="s">
        <v>1578</v>
      </c>
      <c r="Q209" s="2"/>
      <c r="R209" s="2" t="s">
        <v>1579</v>
      </c>
      <c r="S209" s="2" t="s">
        <v>719</v>
      </c>
      <c r="T209" s="2" t="s">
        <v>838</v>
      </c>
      <c r="U209" s="2"/>
      <c r="V209" s="2" t="n">
        <v>45891.7077083333</v>
      </c>
      <c r="W209" s="2" t="n">
        <v>45891.7077083333</v>
      </c>
      <c r="X209" s="2" t="s">
        <v>721</v>
      </c>
      <c r="Y209" s="2"/>
      <c r="Z209" s="2" t="s">
        <v>36</v>
      </c>
      <c r="AA209" s="2"/>
    </row>
    <row r="210" customFormat="false" ht="14.25" hidden="false" customHeight="true" outlineLevel="0" collapsed="false">
      <c r="A210" s="2" t="n">
        <v>209</v>
      </c>
      <c r="B210" s="2" t="s">
        <v>1580</v>
      </c>
      <c r="C210" s="3" t="b">
        <f aca="false">COUNTIF($B$2:$B$235,B210)&gt;1</f>
        <v>0</v>
      </c>
      <c r="D210" s="2" t="s">
        <v>1581</v>
      </c>
      <c r="E210" s="2" t="s">
        <v>1582</v>
      </c>
      <c r="F210" s="2" t="s">
        <v>1583</v>
      </c>
      <c r="G210" s="2" t="s">
        <v>92</v>
      </c>
      <c r="H210" s="2" t="s">
        <v>713</v>
      </c>
      <c r="I210" s="2" t="s">
        <v>1584</v>
      </c>
      <c r="J210" s="2" t="s">
        <v>1585</v>
      </c>
      <c r="K210" s="2" t="s">
        <v>1586</v>
      </c>
      <c r="L210" s="2" t="s">
        <v>984</v>
      </c>
      <c r="M210" s="2" t="s">
        <v>1587</v>
      </c>
      <c r="N210" s="2"/>
      <c r="O210" s="2" t="s">
        <v>1588</v>
      </c>
      <c r="P210" s="2" t="s">
        <v>1589</v>
      </c>
      <c r="Q210" s="2"/>
      <c r="R210" s="2" t="s">
        <v>1590</v>
      </c>
      <c r="S210" s="2" t="s">
        <v>719</v>
      </c>
      <c r="T210" s="2" t="s">
        <v>838</v>
      </c>
      <c r="U210" s="2"/>
      <c r="V210" s="2" t="n">
        <v>45891.7077083333</v>
      </c>
      <c r="W210" s="2" t="n">
        <v>45891.7077083333</v>
      </c>
      <c r="X210" s="2" t="s">
        <v>721</v>
      </c>
      <c r="Y210" s="2"/>
      <c r="Z210" s="2" t="s">
        <v>36</v>
      </c>
      <c r="AA210" s="2"/>
    </row>
    <row r="211" customFormat="false" ht="14.25" hidden="false" customHeight="true" outlineLevel="0" collapsed="false">
      <c r="A211" s="2" t="n">
        <v>210</v>
      </c>
      <c r="B211" s="2" t="s">
        <v>1591</v>
      </c>
      <c r="C211" s="3" t="b">
        <f aca="false">COUNTIF($B$2:$B$235,B211)&gt;1</f>
        <v>0</v>
      </c>
      <c r="D211" s="2" t="s">
        <v>1592</v>
      </c>
      <c r="E211" s="2" t="s">
        <v>1593</v>
      </c>
      <c r="F211" s="2" t="s">
        <v>1594</v>
      </c>
      <c r="G211" s="2" t="s">
        <v>92</v>
      </c>
      <c r="H211" s="2" t="s">
        <v>713</v>
      </c>
      <c r="I211" s="2"/>
      <c r="J211" s="2" t="s">
        <v>33</v>
      </c>
      <c r="K211" s="2" t="s">
        <v>1595</v>
      </c>
      <c r="L211" s="2" t="s">
        <v>715</v>
      </c>
      <c r="M211" s="2" t="s">
        <v>1596</v>
      </c>
      <c r="N211" s="2"/>
      <c r="O211" s="2" t="s">
        <v>1597</v>
      </c>
      <c r="P211" s="2" t="s">
        <v>1598</v>
      </c>
      <c r="Q211" s="2"/>
      <c r="R211" s="2" t="s">
        <v>1599</v>
      </c>
      <c r="S211" s="2" t="s">
        <v>719</v>
      </c>
      <c r="T211" s="2" t="s">
        <v>838</v>
      </c>
      <c r="U211" s="2"/>
      <c r="V211" s="2" t="n">
        <v>45891.7077083333</v>
      </c>
      <c r="W211" s="2" t="n">
        <v>45891.7077083333</v>
      </c>
      <c r="X211" s="2" t="s">
        <v>721</v>
      </c>
      <c r="Y211" s="2"/>
      <c r="Z211" s="2" t="s">
        <v>36</v>
      </c>
      <c r="AA211" s="2"/>
    </row>
    <row r="212" customFormat="false" ht="14.25" hidden="false" customHeight="true" outlineLevel="0" collapsed="false">
      <c r="A212" s="2" t="n">
        <v>211</v>
      </c>
      <c r="B212" s="2" t="s">
        <v>1600</v>
      </c>
      <c r="C212" s="3" t="b">
        <f aca="false">COUNTIF($B$2:$B$235,B212)&gt;1</f>
        <v>0</v>
      </c>
      <c r="D212" s="2" t="s">
        <v>1601</v>
      </c>
      <c r="E212" s="2" t="s">
        <v>1602</v>
      </c>
      <c r="F212" s="2" t="s">
        <v>1603</v>
      </c>
      <c r="G212" s="2" t="s">
        <v>66</v>
      </c>
      <c r="H212" s="2" t="s">
        <v>713</v>
      </c>
      <c r="I212" s="2" t="s">
        <v>1604</v>
      </c>
      <c r="J212" s="2"/>
      <c r="K212" s="2" t="s">
        <v>1605</v>
      </c>
      <c r="L212" s="2" t="s">
        <v>715</v>
      </c>
      <c r="M212" s="2" t="s">
        <v>1606</v>
      </c>
      <c r="N212" s="2"/>
      <c r="O212" s="2" t="s">
        <v>1607</v>
      </c>
      <c r="P212" s="2"/>
      <c r="Q212" s="2"/>
      <c r="R212" s="2" t="s">
        <v>1608</v>
      </c>
      <c r="S212" s="2" t="s">
        <v>719</v>
      </c>
      <c r="T212" s="2" t="s">
        <v>769</v>
      </c>
      <c r="U212" s="2"/>
      <c r="V212" s="2" t="n">
        <v>45891.7077083333</v>
      </c>
      <c r="W212" s="2" t="n">
        <v>45891.7077083333</v>
      </c>
      <c r="X212" s="2" t="s">
        <v>721</v>
      </c>
      <c r="Y212" s="2"/>
      <c r="Z212" s="2" t="s">
        <v>36</v>
      </c>
      <c r="AA212" s="2"/>
    </row>
    <row r="213" customFormat="false" ht="14.25" hidden="false" customHeight="true" outlineLevel="0" collapsed="false">
      <c r="A213" s="2" t="n">
        <v>212</v>
      </c>
      <c r="B213" s="2" t="s">
        <v>1609</v>
      </c>
      <c r="C213" s="3" t="b">
        <f aca="false">COUNTIF($B$2:$B$235,B213)&gt;1</f>
        <v>0</v>
      </c>
      <c r="D213" s="2" t="s">
        <v>1610</v>
      </c>
      <c r="E213" s="2" t="s">
        <v>1611</v>
      </c>
      <c r="F213" s="2" t="s">
        <v>1612</v>
      </c>
      <c r="G213" s="2" t="s">
        <v>92</v>
      </c>
      <c r="H213" s="2" t="s">
        <v>713</v>
      </c>
      <c r="I213" s="2" t="s">
        <v>1613</v>
      </c>
      <c r="J213" s="2" t="s">
        <v>775</v>
      </c>
      <c r="K213" s="2" t="s">
        <v>1614</v>
      </c>
      <c r="L213" s="2" t="s">
        <v>984</v>
      </c>
      <c r="M213" s="2" t="s">
        <v>1615</v>
      </c>
      <c r="N213" s="2"/>
      <c r="O213" s="2" t="s">
        <v>1616</v>
      </c>
      <c r="P213" s="2" t="s">
        <v>1617</v>
      </c>
      <c r="Q213" s="2"/>
      <c r="R213" s="2" t="s">
        <v>1618</v>
      </c>
      <c r="S213" s="2" t="s">
        <v>719</v>
      </c>
      <c r="T213" s="2" t="s">
        <v>1396</v>
      </c>
      <c r="U213" s="2"/>
      <c r="V213" s="2" t="n">
        <v>45891.7077083333</v>
      </c>
      <c r="W213" s="2" t="n">
        <v>45891.7077083333</v>
      </c>
      <c r="X213" s="2" t="s">
        <v>721</v>
      </c>
      <c r="Y213" s="2"/>
      <c r="Z213" s="2" t="s">
        <v>36</v>
      </c>
      <c r="AA213" s="2"/>
    </row>
    <row r="214" customFormat="false" ht="14.25" hidden="false" customHeight="true" outlineLevel="0" collapsed="false">
      <c r="A214" s="2" t="n">
        <v>213</v>
      </c>
      <c r="B214" s="2" t="s">
        <v>1619</v>
      </c>
      <c r="C214" s="3" t="b">
        <f aca="false">COUNTIF($B$2:$B$235,B214)&gt;1</f>
        <v>0</v>
      </c>
      <c r="D214" s="2" t="s">
        <v>1620</v>
      </c>
      <c r="E214" s="2" t="s">
        <v>1621</v>
      </c>
      <c r="F214" s="2" t="s">
        <v>1622</v>
      </c>
      <c r="G214" s="2" t="s">
        <v>92</v>
      </c>
      <c r="H214" s="2" t="s">
        <v>713</v>
      </c>
      <c r="I214" s="2"/>
      <c r="J214" s="2" t="s">
        <v>214</v>
      </c>
      <c r="K214" s="2" t="s">
        <v>1623</v>
      </c>
      <c r="L214" s="2" t="s">
        <v>715</v>
      </c>
      <c r="M214" s="2" t="s">
        <v>1624</v>
      </c>
      <c r="N214" s="2"/>
      <c r="O214" s="2" t="s">
        <v>1625</v>
      </c>
      <c r="P214" s="2" t="s">
        <v>1626</v>
      </c>
      <c r="Q214" s="2"/>
      <c r="R214" s="2" t="s">
        <v>1627</v>
      </c>
      <c r="S214" s="2" t="s">
        <v>719</v>
      </c>
      <c r="T214" s="2" t="s">
        <v>769</v>
      </c>
      <c r="U214" s="2"/>
      <c r="V214" s="2" t="n">
        <v>45891.7077083333</v>
      </c>
      <c r="W214" s="2" t="n">
        <v>45891.7077083333</v>
      </c>
      <c r="X214" s="2" t="s">
        <v>721</v>
      </c>
      <c r="Y214" s="2"/>
      <c r="Z214" s="2" t="s">
        <v>36</v>
      </c>
      <c r="AA214" s="2"/>
    </row>
    <row r="215" customFormat="false" ht="14.25" hidden="false" customHeight="true" outlineLevel="0" collapsed="false">
      <c r="A215" s="2" t="n">
        <v>214</v>
      </c>
      <c r="B215" s="2" t="s">
        <v>1628</v>
      </c>
      <c r="C215" s="3" t="b">
        <f aca="false">COUNTIF($B$2:$B$235,B215)&gt;1</f>
        <v>0</v>
      </c>
      <c r="D215" s="2" t="s">
        <v>1629</v>
      </c>
      <c r="E215" s="2" t="s">
        <v>1630</v>
      </c>
      <c r="F215" s="2" t="s">
        <v>1631</v>
      </c>
      <c r="G215" s="2" t="s">
        <v>66</v>
      </c>
      <c r="H215" s="2" t="s">
        <v>713</v>
      </c>
      <c r="I215" s="2" t="s">
        <v>1632</v>
      </c>
      <c r="J215" s="2" t="s">
        <v>1390</v>
      </c>
      <c r="K215" s="2" t="s">
        <v>1633</v>
      </c>
      <c r="L215" s="2" t="s">
        <v>715</v>
      </c>
      <c r="M215" s="2" t="s">
        <v>1634</v>
      </c>
      <c r="N215" s="2"/>
      <c r="O215" s="2" t="s">
        <v>1635</v>
      </c>
      <c r="P215" s="2"/>
      <c r="Q215" s="2"/>
      <c r="R215" s="2" t="s">
        <v>1636</v>
      </c>
      <c r="S215" s="2" t="s">
        <v>719</v>
      </c>
      <c r="T215" s="2" t="s">
        <v>838</v>
      </c>
      <c r="U215" s="2"/>
      <c r="V215" s="2" t="n">
        <v>45891.7077083333</v>
      </c>
      <c r="W215" s="2" t="n">
        <v>45891.7077083333</v>
      </c>
      <c r="X215" s="2" t="s">
        <v>721</v>
      </c>
      <c r="Y215" s="2"/>
      <c r="Z215" s="2" t="s">
        <v>36</v>
      </c>
      <c r="AA215" s="2"/>
    </row>
    <row r="216" customFormat="false" ht="14.25" hidden="false" customHeight="true" outlineLevel="0" collapsed="false">
      <c r="A216" s="4" t="n">
        <v>215</v>
      </c>
      <c r="B216" s="4" t="s">
        <v>591</v>
      </c>
      <c r="C216" s="3" t="b">
        <f aca="false">COUNTIF($B$2:$B$235,B216)&gt;1</f>
        <v>1</v>
      </c>
      <c r="D216" s="2" t="s">
        <v>1637</v>
      </c>
      <c r="E216" s="2" t="s">
        <v>1638</v>
      </c>
      <c r="F216" s="2" t="s">
        <v>1033</v>
      </c>
      <c r="G216" s="2" t="s">
        <v>92</v>
      </c>
      <c r="H216" s="2" t="s">
        <v>713</v>
      </c>
      <c r="I216" s="2"/>
      <c r="J216" s="2" t="s">
        <v>76</v>
      </c>
      <c r="K216" s="2" t="s">
        <v>1639</v>
      </c>
      <c r="L216" s="2" t="s">
        <v>715</v>
      </c>
      <c r="M216" s="2" t="s">
        <v>1640</v>
      </c>
      <c r="N216" s="2"/>
      <c r="O216" s="2" t="s">
        <v>1641</v>
      </c>
      <c r="P216" s="2"/>
      <c r="Q216" s="2"/>
      <c r="R216" s="2" t="s">
        <v>1037</v>
      </c>
      <c r="S216" s="2" t="s">
        <v>719</v>
      </c>
      <c r="T216" s="2" t="s">
        <v>1396</v>
      </c>
      <c r="U216" s="2"/>
      <c r="V216" s="2" t="n">
        <v>45891.7077083333</v>
      </c>
      <c r="W216" s="2" t="n">
        <v>45891.7077083333</v>
      </c>
      <c r="X216" s="2" t="s">
        <v>721</v>
      </c>
      <c r="Y216" s="2"/>
      <c r="Z216" s="2" t="s">
        <v>36</v>
      </c>
      <c r="AA216" s="2"/>
    </row>
    <row r="217" customFormat="false" ht="14.25" hidden="false" customHeight="true" outlineLevel="0" collapsed="false">
      <c r="A217" s="2" t="n">
        <v>216</v>
      </c>
      <c r="B217" s="2" t="s">
        <v>1642</v>
      </c>
      <c r="C217" s="3" t="b">
        <f aca="false">COUNTIF($B$2:$B$235,B217)&gt;1</f>
        <v>0</v>
      </c>
      <c r="D217" s="2" t="s">
        <v>1643</v>
      </c>
      <c r="E217" s="2" t="s">
        <v>1644</v>
      </c>
      <c r="F217" s="2" t="s">
        <v>1276</v>
      </c>
      <c r="G217" s="2" t="s">
        <v>101</v>
      </c>
      <c r="H217" s="2" t="s">
        <v>713</v>
      </c>
      <c r="I217" s="2" t="s">
        <v>1645</v>
      </c>
      <c r="J217" s="2" t="s">
        <v>123</v>
      </c>
      <c r="K217" s="2" t="s">
        <v>1646</v>
      </c>
      <c r="L217" s="2" t="s">
        <v>715</v>
      </c>
      <c r="M217" s="2" t="s">
        <v>1647</v>
      </c>
      <c r="N217" s="2"/>
      <c r="O217" s="2" t="s">
        <v>1648</v>
      </c>
      <c r="P217" s="2" t="s">
        <v>1649</v>
      </c>
      <c r="Q217" s="2"/>
      <c r="R217" s="2" t="s">
        <v>1281</v>
      </c>
      <c r="S217" s="2" t="s">
        <v>719</v>
      </c>
      <c r="T217" s="2" t="s">
        <v>846</v>
      </c>
      <c r="U217" s="2"/>
      <c r="V217" s="2" t="n">
        <v>45891.7077083333</v>
      </c>
      <c r="W217" s="2" t="n">
        <v>45891.7077083333</v>
      </c>
      <c r="X217" s="2" t="s">
        <v>721</v>
      </c>
      <c r="Y217" s="2"/>
      <c r="Z217" s="2" t="s">
        <v>36</v>
      </c>
      <c r="AA217" s="2"/>
    </row>
    <row r="218" customFormat="false" ht="14.25" hidden="false" customHeight="true" outlineLevel="0" collapsed="false">
      <c r="A218" s="2" t="n">
        <v>217</v>
      </c>
      <c r="B218" s="2" t="s">
        <v>1650</v>
      </c>
      <c r="C218" s="3" t="b">
        <f aca="false">COUNTIF($B$2:$B$235,B218)&gt;1</f>
        <v>0</v>
      </c>
      <c r="D218" s="2" t="s">
        <v>1651</v>
      </c>
      <c r="E218" s="2" t="s">
        <v>1652</v>
      </c>
      <c r="F218" s="2" t="s">
        <v>1653</v>
      </c>
      <c r="G218" s="2" t="s">
        <v>101</v>
      </c>
      <c r="H218" s="2" t="s">
        <v>713</v>
      </c>
      <c r="I218" s="2" t="s">
        <v>1654</v>
      </c>
      <c r="J218" s="2" t="s">
        <v>362</v>
      </c>
      <c r="K218" s="2" t="s">
        <v>1655</v>
      </c>
      <c r="L218" s="2" t="s">
        <v>715</v>
      </c>
      <c r="M218" s="2" t="s">
        <v>1656</v>
      </c>
      <c r="N218" s="2"/>
      <c r="O218" s="2" t="s">
        <v>1657</v>
      </c>
      <c r="P218" s="2"/>
      <c r="Q218" s="2"/>
      <c r="R218" s="2" t="s">
        <v>1658</v>
      </c>
      <c r="S218" s="2" t="s">
        <v>719</v>
      </c>
      <c r="T218" s="2" t="s">
        <v>873</v>
      </c>
      <c r="U218" s="2"/>
      <c r="V218" s="2" t="n">
        <v>45891.7077083333</v>
      </c>
      <c r="W218" s="2" t="n">
        <v>45891.7077083333</v>
      </c>
      <c r="X218" s="2" t="s">
        <v>721</v>
      </c>
      <c r="Y218" s="2"/>
      <c r="Z218" s="2" t="s">
        <v>36</v>
      </c>
      <c r="AA218" s="2"/>
    </row>
    <row r="219" customFormat="false" ht="14.25" hidden="false" customHeight="true" outlineLevel="0" collapsed="false">
      <c r="A219" s="2" t="n">
        <v>218</v>
      </c>
      <c r="B219" s="2" t="s">
        <v>1659</v>
      </c>
      <c r="C219" s="3" t="b">
        <f aca="false">COUNTIF($B$2:$B$235,B219)&gt;1</f>
        <v>0</v>
      </c>
      <c r="D219" s="2" t="s">
        <v>1660</v>
      </c>
      <c r="E219" s="2" t="s">
        <v>1661</v>
      </c>
      <c r="F219" s="2" t="s">
        <v>1662</v>
      </c>
      <c r="G219" s="2" t="s">
        <v>101</v>
      </c>
      <c r="H219" s="2" t="s">
        <v>713</v>
      </c>
      <c r="I219" s="2"/>
      <c r="J219" s="2" t="s">
        <v>343</v>
      </c>
      <c r="K219" s="2" t="s">
        <v>1663</v>
      </c>
      <c r="L219" s="2" t="s">
        <v>715</v>
      </c>
      <c r="M219" s="2" t="s">
        <v>1664</v>
      </c>
      <c r="N219" s="2"/>
      <c r="O219" s="2" t="s">
        <v>1665</v>
      </c>
      <c r="P219" s="2" t="s">
        <v>1666</v>
      </c>
      <c r="Q219" s="2"/>
      <c r="R219" s="2" t="s">
        <v>1667</v>
      </c>
      <c r="S219" s="2" t="s">
        <v>719</v>
      </c>
      <c r="T219" s="2" t="s">
        <v>1668</v>
      </c>
      <c r="U219" s="2"/>
      <c r="V219" s="2" t="n">
        <v>45891.7077083333</v>
      </c>
      <c r="W219" s="2" t="n">
        <v>45891.782974537</v>
      </c>
      <c r="X219" s="2" t="s">
        <v>721</v>
      </c>
      <c r="Y219" s="2" t="s">
        <v>721</v>
      </c>
      <c r="Z219" s="2" t="s">
        <v>36</v>
      </c>
      <c r="AA219" s="2"/>
    </row>
    <row r="220" customFormat="false" ht="14.25" hidden="false" customHeight="true" outlineLevel="0" collapsed="false">
      <c r="A220" s="2" t="n">
        <v>219</v>
      </c>
      <c r="B220" s="2" t="s">
        <v>1669</v>
      </c>
      <c r="C220" s="3" t="b">
        <f aca="false">COUNTIF($B$2:$B$235,B220)&gt;1</f>
        <v>0</v>
      </c>
      <c r="D220" s="2" t="s">
        <v>1670</v>
      </c>
      <c r="E220" s="2" t="s">
        <v>1671</v>
      </c>
      <c r="F220" s="2" t="s">
        <v>1672</v>
      </c>
      <c r="G220" s="2" t="s">
        <v>83</v>
      </c>
      <c r="H220" s="2" t="s">
        <v>713</v>
      </c>
      <c r="I220" s="2" t="s">
        <v>1673</v>
      </c>
      <c r="J220" s="2" t="s">
        <v>1674</v>
      </c>
      <c r="K220" s="2" t="s">
        <v>1675</v>
      </c>
      <c r="L220" s="2" t="s">
        <v>715</v>
      </c>
      <c r="M220" s="2" t="s">
        <v>1676</v>
      </c>
      <c r="N220" s="2"/>
      <c r="O220" s="2" t="s">
        <v>1677</v>
      </c>
      <c r="P220" s="2"/>
      <c r="Q220" s="2"/>
      <c r="R220" s="2" t="s">
        <v>1678</v>
      </c>
      <c r="S220" s="2" t="s">
        <v>719</v>
      </c>
      <c r="T220" s="2" t="s">
        <v>1679</v>
      </c>
      <c r="U220" s="2"/>
      <c r="V220" s="2" t="n">
        <v>45891.7077083333</v>
      </c>
      <c r="W220" s="2" t="n">
        <v>45891.7630671296</v>
      </c>
      <c r="X220" s="2" t="s">
        <v>721</v>
      </c>
      <c r="Y220" s="2" t="s">
        <v>721</v>
      </c>
      <c r="Z220" s="2" t="s">
        <v>36</v>
      </c>
      <c r="AA220" s="2"/>
    </row>
    <row r="221" customFormat="false" ht="14.25" hidden="false" customHeight="true" outlineLevel="0" collapsed="false">
      <c r="A221" s="2" t="n">
        <v>220</v>
      </c>
      <c r="B221" s="2" t="s">
        <v>1680</v>
      </c>
      <c r="C221" s="3" t="b">
        <f aca="false">COUNTIF($B$2:$B$235,B221)&gt;1</f>
        <v>0</v>
      </c>
      <c r="D221" s="2" t="s">
        <v>1681</v>
      </c>
      <c r="E221" s="2" t="s">
        <v>1682</v>
      </c>
      <c r="F221" s="2" t="s">
        <v>1683</v>
      </c>
      <c r="G221" s="2" t="s">
        <v>101</v>
      </c>
      <c r="H221" s="2" t="s">
        <v>713</v>
      </c>
      <c r="I221" s="2" t="s">
        <v>1684</v>
      </c>
      <c r="J221" s="2" t="s">
        <v>1685</v>
      </c>
      <c r="K221" s="2" t="s">
        <v>1686</v>
      </c>
      <c r="L221" s="2" t="s">
        <v>715</v>
      </c>
      <c r="M221" s="2" t="s">
        <v>1687</v>
      </c>
      <c r="N221" s="2"/>
      <c r="O221" s="2" t="s">
        <v>1688</v>
      </c>
      <c r="P221" s="2"/>
      <c r="Q221" s="2"/>
      <c r="R221" s="2" t="s">
        <v>1689</v>
      </c>
      <c r="S221" s="2" t="s">
        <v>719</v>
      </c>
      <c r="T221" s="2" t="s">
        <v>1690</v>
      </c>
      <c r="U221" s="2"/>
      <c r="V221" s="2" t="n">
        <v>45891.7077083333</v>
      </c>
      <c r="W221" s="2" t="n">
        <v>45891.7077083333</v>
      </c>
      <c r="X221" s="2" t="s">
        <v>721</v>
      </c>
      <c r="Y221" s="2"/>
      <c r="Z221" s="2" t="s">
        <v>36</v>
      </c>
      <c r="AA221" s="2"/>
    </row>
    <row r="222" customFormat="false" ht="14.25" hidden="false" customHeight="true" outlineLevel="0" collapsed="false">
      <c r="A222" s="2" t="n">
        <v>221</v>
      </c>
      <c r="B222" s="2" t="s">
        <v>1691</v>
      </c>
      <c r="C222" s="3" t="b">
        <f aca="false">COUNTIF($B$2:$B$235,B222)&gt;1</f>
        <v>0</v>
      </c>
      <c r="D222" s="2" t="s">
        <v>1692</v>
      </c>
      <c r="E222" s="2" t="s">
        <v>1693</v>
      </c>
      <c r="F222" s="2" t="s">
        <v>1694</v>
      </c>
      <c r="G222" s="2" t="s">
        <v>101</v>
      </c>
      <c r="H222" s="2" t="s">
        <v>713</v>
      </c>
      <c r="I222" s="2" t="s">
        <v>1695</v>
      </c>
      <c r="J222" s="2" t="s">
        <v>337</v>
      </c>
      <c r="K222" s="2" t="s">
        <v>1696</v>
      </c>
      <c r="L222" s="2" t="s">
        <v>715</v>
      </c>
      <c r="M222" s="2" t="s">
        <v>1697</v>
      </c>
      <c r="N222" s="2"/>
      <c r="O222" s="2" t="s">
        <v>1698</v>
      </c>
      <c r="P222" s="2" t="s">
        <v>1699</v>
      </c>
      <c r="Q222" s="2"/>
      <c r="R222" s="2" t="s">
        <v>1700</v>
      </c>
      <c r="S222" s="2" t="s">
        <v>719</v>
      </c>
      <c r="T222" s="2" t="s">
        <v>1701</v>
      </c>
      <c r="U222" s="2"/>
      <c r="V222" s="2" t="n">
        <v>45891.7077083333</v>
      </c>
      <c r="W222" s="2" t="n">
        <v>45891.7077083333</v>
      </c>
      <c r="X222" s="2" t="s">
        <v>721</v>
      </c>
      <c r="Y222" s="2"/>
      <c r="Z222" s="2" t="s">
        <v>36</v>
      </c>
      <c r="AA222" s="2"/>
    </row>
    <row r="223" customFormat="false" ht="14.25" hidden="false" customHeight="true" outlineLevel="0" collapsed="false">
      <c r="A223" s="2" t="n">
        <v>222</v>
      </c>
      <c r="B223" s="2" t="s">
        <v>1702</v>
      </c>
      <c r="C223" s="3" t="b">
        <f aca="false">COUNTIF($B$2:$B$235,B223)&gt;1</f>
        <v>0</v>
      </c>
      <c r="D223" s="2" t="s">
        <v>1703</v>
      </c>
      <c r="E223" s="2" t="s">
        <v>1704</v>
      </c>
      <c r="F223" s="2" t="s">
        <v>1583</v>
      </c>
      <c r="G223" s="2" t="s">
        <v>83</v>
      </c>
      <c r="H223" s="2" t="s">
        <v>713</v>
      </c>
      <c r="I223" s="2" t="s">
        <v>1705</v>
      </c>
      <c r="J223" s="2" t="s">
        <v>1150</v>
      </c>
      <c r="K223" s="2" t="s">
        <v>1706</v>
      </c>
      <c r="L223" s="2" t="s">
        <v>984</v>
      </c>
      <c r="M223" s="2" t="s">
        <v>1707</v>
      </c>
      <c r="N223" s="2"/>
      <c r="O223" s="2" t="s">
        <v>1708</v>
      </c>
      <c r="P223" s="2" t="s">
        <v>1709</v>
      </c>
      <c r="Q223" s="2"/>
      <c r="R223" s="2" t="s">
        <v>1590</v>
      </c>
      <c r="S223" s="2" t="s">
        <v>719</v>
      </c>
      <c r="T223" s="2" t="s">
        <v>1710</v>
      </c>
      <c r="U223" s="2"/>
      <c r="V223" s="2" t="n">
        <v>45891.7077083333</v>
      </c>
      <c r="W223" s="2" t="n">
        <v>45891.7077083333</v>
      </c>
      <c r="X223" s="2" t="s">
        <v>721</v>
      </c>
      <c r="Y223" s="2"/>
      <c r="Z223" s="2" t="s">
        <v>36</v>
      </c>
      <c r="AA223" s="2"/>
    </row>
    <row r="224" customFormat="false" ht="14.25" hidden="false" customHeight="true" outlineLevel="0" collapsed="false">
      <c r="A224" s="2" t="n">
        <v>223</v>
      </c>
      <c r="B224" s="2" t="s">
        <v>1711</v>
      </c>
      <c r="C224" s="3" t="b">
        <f aca="false">COUNTIF($B$2:$B$235,B224)&gt;1</f>
        <v>0</v>
      </c>
      <c r="D224" s="2" t="s">
        <v>1712</v>
      </c>
      <c r="E224" s="2" t="s">
        <v>1713</v>
      </c>
      <c r="F224" s="2" t="s">
        <v>1714</v>
      </c>
      <c r="G224" s="2" t="s">
        <v>92</v>
      </c>
      <c r="H224" s="2" t="s">
        <v>713</v>
      </c>
      <c r="I224" s="2" t="s">
        <v>1715</v>
      </c>
      <c r="J224" s="2"/>
      <c r="K224" s="2" t="s">
        <v>1716</v>
      </c>
      <c r="L224" s="2" t="s">
        <v>984</v>
      </c>
      <c r="M224" s="2" t="s">
        <v>1717</v>
      </c>
      <c r="N224" s="2"/>
      <c r="O224" s="2" t="s">
        <v>1718</v>
      </c>
      <c r="P224" s="2" t="s">
        <v>1719</v>
      </c>
      <c r="Q224" s="2"/>
      <c r="R224" s="2"/>
      <c r="S224" s="2" t="s">
        <v>719</v>
      </c>
      <c r="T224" s="2" t="s">
        <v>1720</v>
      </c>
      <c r="U224" s="2"/>
      <c r="V224" s="2" t="n">
        <v>45891.7077083333</v>
      </c>
      <c r="W224" s="2" t="n">
        <v>45891.7077083333</v>
      </c>
      <c r="X224" s="2" t="s">
        <v>721</v>
      </c>
      <c r="Y224" s="2"/>
      <c r="Z224" s="2" t="s">
        <v>36</v>
      </c>
      <c r="AA224" s="2"/>
    </row>
    <row r="225" customFormat="false" ht="14.25" hidden="false" customHeight="true" outlineLevel="0" collapsed="false">
      <c r="A225" s="2" t="n">
        <v>224</v>
      </c>
      <c r="B225" s="2" t="s">
        <v>1721</v>
      </c>
      <c r="C225" s="3" t="b">
        <f aca="false">COUNTIF($B$2:$B$235,B225)&gt;1</f>
        <v>0</v>
      </c>
      <c r="D225" s="2" t="s">
        <v>1722</v>
      </c>
      <c r="E225" s="2" t="s">
        <v>1723</v>
      </c>
      <c r="F225" s="2" t="s">
        <v>1724</v>
      </c>
      <c r="G225" s="2" t="s">
        <v>92</v>
      </c>
      <c r="H225" s="2" t="s">
        <v>713</v>
      </c>
      <c r="I225" s="2" t="s">
        <v>1725</v>
      </c>
      <c r="J225" s="2" t="s">
        <v>206</v>
      </c>
      <c r="K225" s="2" t="s">
        <v>1726</v>
      </c>
      <c r="L225" s="2" t="s">
        <v>715</v>
      </c>
      <c r="M225" s="2" t="s">
        <v>1727</v>
      </c>
      <c r="N225" s="2"/>
      <c r="O225" s="2" t="s">
        <v>1728</v>
      </c>
      <c r="P225" s="2"/>
      <c r="Q225" s="2"/>
      <c r="R225" s="2" t="s">
        <v>1729</v>
      </c>
      <c r="S225" s="2" t="s">
        <v>719</v>
      </c>
      <c r="T225" s="2" t="s">
        <v>1730</v>
      </c>
      <c r="U225" s="2"/>
      <c r="V225" s="2" t="n">
        <v>45891.7077083333</v>
      </c>
      <c r="W225" s="2" t="n">
        <v>45891.7077083333</v>
      </c>
      <c r="X225" s="2" t="s">
        <v>721</v>
      </c>
      <c r="Y225" s="2"/>
      <c r="Z225" s="2" t="s">
        <v>36</v>
      </c>
      <c r="AA225" s="2"/>
    </row>
    <row r="226" customFormat="false" ht="14.25" hidden="false" customHeight="true" outlineLevel="0" collapsed="false">
      <c r="A226" s="2" t="n">
        <v>225</v>
      </c>
      <c r="B226" s="2" t="s">
        <v>1731</v>
      </c>
      <c r="C226" s="3" t="b">
        <f aca="false">COUNTIF($B$2:$B$235,B226)&gt;1</f>
        <v>0</v>
      </c>
      <c r="D226" s="2" t="s">
        <v>1732</v>
      </c>
      <c r="E226" s="2" t="s">
        <v>1733</v>
      </c>
      <c r="F226" s="2" t="s">
        <v>1734</v>
      </c>
      <c r="G226" s="2" t="s">
        <v>92</v>
      </c>
      <c r="H226" s="2" t="s">
        <v>713</v>
      </c>
      <c r="I226" s="2" t="s">
        <v>1735</v>
      </c>
      <c r="J226" s="2" t="s">
        <v>1736</v>
      </c>
      <c r="K226" s="2" t="s">
        <v>1737</v>
      </c>
      <c r="L226" s="2" t="s">
        <v>984</v>
      </c>
      <c r="M226" s="2" t="s">
        <v>1738</v>
      </c>
      <c r="N226" s="2"/>
      <c r="O226" s="2" t="s">
        <v>1739</v>
      </c>
      <c r="P226" s="2" t="s">
        <v>1740</v>
      </c>
      <c r="Q226" s="2"/>
      <c r="R226" s="2" t="s">
        <v>1741</v>
      </c>
      <c r="S226" s="2" t="s">
        <v>719</v>
      </c>
      <c r="T226" s="2" t="s">
        <v>838</v>
      </c>
      <c r="U226" s="2"/>
      <c r="V226" s="2" t="n">
        <v>45891.7077083333</v>
      </c>
      <c r="W226" s="2" t="n">
        <v>45891.7077083333</v>
      </c>
      <c r="X226" s="2" t="s">
        <v>721</v>
      </c>
      <c r="Y226" s="2"/>
      <c r="Z226" s="2" t="s">
        <v>36</v>
      </c>
      <c r="AA226" s="2"/>
    </row>
    <row r="227" customFormat="false" ht="14.25" hidden="false" customHeight="true" outlineLevel="0" collapsed="false">
      <c r="A227" s="2" t="n">
        <v>226</v>
      </c>
      <c r="B227" s="2" t="s">
        <v>1742</v>
      </c>
      <c r="C227" s="3" t="b">
        <f aca="false">COUNTIF($B$2:$B$235,B227)&gt;1</f>
        <v>0</v>
      </c>
      <c r="D227" s="2" t="s">
        <v>1743</v>
      </c>
      <c r="E227" s="2" t="s">
        <v>1744</v>
      </c>
      <c r="F227" s="2" t="s">
        <v>1745</v>
      </c>
      <c r="G227" s="2" t="s">
        <v>101</v>
      </c>
      <c r="H227" s="2" t="s">
        <v>713</v>
      </c>
      <c r="I227" s="2"/>
      <c r="J227" s="2" t="s">
        <v>1746</v>
      </c>
      <c r="K227" s="2" t="s">
        <v>1747</v>
      </c>
      <c r="L227" s="2" t="s">
        <v>715</v>
      </c>
      <c r="M227" s="2" t="s">
        <v>1748</v>
      </c>
      <c r="N227" s="2"/>
      <c r="O227" s="2" t="s">
        <v>1749</v>
      </c>
      <c r="P227" s="2" t="s">
        <v>1750</v>
      </c>
      <c r="Q227" s="2"/>
      <c r="R227" s="2" t="s">
        <v>1751</v>
      </c>
      <c r="S227" s="2" t="s">
        <v>719</v>
      </c>
      <c r="T227" s="2" t="s">
        <v>1752</v>
      </c>
      <c r="U227" s="2"/>
      <c r="V227" s="2" t="n">
        <v>45891.7077083333</v>
      </c>
      <c r="W227" s="2" t="n">
        <v>45891.7077083333</v>
      </c>
      <c r="X227" s="2" t="s">
        <v>721</v>
      </c>
      <c r="Y227" s="2"/>
      <c r="Z227" s="2" t="s">
        <v>36</v>
      </c>
      <c r="AA227" s="2"/>
    </row>
    <row r="228" customFormat="false" ht="14.25" hidden="false" customHeight="true" outlineLevel="0" collapsed="false">
      <c r="A228" s="2" t="n">
        <v>227</v>
      </c>
      <c r="B228" s="2" t="s">
        <v>1753</v>
      </c>
      <c r="C228" s="3" t="b">
        <f aca="false">COUNTIF($B$2:$B$235,B228)&gt;1</f>
        <v>0</v>
      </c>
      <c r="D228" s="2" t="s">
        <v>1754</v>
      </c>
      <c r="E228" s="2" t="s">
        <v>1755</v>
      </c>
      <c r="F228" s="2" t="s">
        <v>1076</v>
      </c>
      <c r="G228" s="2" t="s">
        <v>92</v>
      </c>
      <c r="H228" s="2" t="s">
        <v>713</v>
      </c>
      <c r="I228" s="2" t="s">
        <v>1756</v>
      </c>
      <c r="J228" s="2" t="s">
        <v>130</v>
      </c>
      <c r="K228" s="2" t="s">
        <v>1757</v>
      </c>
      <c r="L228" s="2" t="s">
        <v>715</v>
      </c>
      <c r="M228" s="2" t="s">
        <v>1758</v>
      </c>
      <c r="N228" s="2"/>
      <c r="O228" s="2" t="s">
        <v>1759</v>
      </c>
      <c r="P228" s="2" t="s">
        <v>1760</v>
      </c>
      <c r="Q228" s="2"/>
      <c r="R228" s="2" t="s">
        <v>1082</v>
      </c>
      <c r="S228" s="2" t="s">
        <v>719</v>
      </c>
      <c r="T228" s="2" t="s">
        <v>1761</v>
      </c>
      <c r="U228" s="2"/>
      <c r="V228" s="2" t="n">
        <v>45891.7077083333</v>
      </c>
      <c r="W228" s="2" t="n">
        <v>45891.7077083333</v>
      </c>
      <c r="X228" s="2" t="s">
        <v>721</v>
      </c>
      <c r="Y228" s="2"/>
      <c r="Z228" s="2" t="s">
        <v>36</v>
      </c>
      <c r="AA228" s="2"/>
    </row>
    <row r="229" customFormat="false" ht="14.25" hidden="false" customHeight="true" outlineLevel="0" collapsed="false">
      <c r="A229" s="2" t="n">
        <v>228</v>
      </c>
      <c r="B229" s="2" t="s">
        <v>1762</v>
      </c>
      <c r="C229" s="3" t="b">
        <f aca="false">COUNTIF($B$2:$B$235,B229)&gt;1</f>
        <v>0</v>
      </c>
      <c r="D229" s="2" t="s">
        <v>1763</v>
      </c>
      <c r="E229" s="2" t="s">
        <v>1764</v>
      </c>
      <c r="F229" s="2" t="s">
        <v>1140</v>
      </c>
      <c r="G229" s="2" t="s">
        <v>66</v>
      </c>
      <c r="H229" s="2" t="s">
        <v>713</v>
      </c>
      <c r="I229" s="2"/>
      <c r="J229" s="2"/>
      <c r="K229" s="2" t="s">
        <v>1765</v>
      </c>
      <c r="L229" s="2" t="s">
        <v>984</v>
      </c>
      <c r="M229" s="2" t="s">
        <v>1766</v>
      </c>
      <c r="N229" s="2"/>
      <c r="O229" s="2" t="s">
        <v>1767</v>
      </c>
      <c r="P229" s="2" t="s">
        <v>1768</v>
      </c>
      <c r="Q229" s="2"/>
      <c r="R229" s="2"/>
      <c r="S229" s="2" t="s">
        <v>719</v>
      </c>
      <c r="T229" s="2" t="s">
        <v>1769</v>
      </c>
      <c r="U229" s="2"/>
      <c r="V229" s="2" t="n">
        <v>45891.7077083333</v>
      </c>
      <c r="W229" s="2" t="n">
        <v>45891.7077083333</v>
      </c>
      <c r="X229" s="2" t="s">
        <v>721</v>
      </c>
      <c r="Y229" s="2"/>
      <c r="Z229" s="2" t="s">
        <v>36</v>
      </c>
      <c r="AA229" s="2"/>
    </row>
    <row r="230" customFormat="false" ht="14.25" hidden="false" customHeight="true" outlineLevel="0" collapsed="false">
      <c r="A230" s="2" t="n">
        <v>229</v>
      </c>
      <c r="B230" s="2" t="s">
        <v>1770</v>
      </c>
      <c r="C230" s="3" t="b">
        <f aca="false">COUNTIF($B$2:$B$235,B230)&gt;1</f>
        <v>0</v>
      </c>
      <c r="D230" s="2" t="s">
        <v>1771</v>
      </c>
      <c r="E230" s="2" t="s">
        <v>1772</v>
      </c>
      <c r="F230" s="2" t="s">
        <v>1773</v>
      </c>
      <c r="G230" s="2" t="s">
        <v>49</v>
      </c>
      <c r="H230" s="2" t="s">
        <v>713</v>
      </c>
      <c r="I230" s="2"/>
      <c r="J230" s="2" t="s">
        <v>1774</v>
      </c>
      <c r="K230" s="2" t="s">
        <v>1775</v>
      </c>
      <c r="L230" s="2" t="s">
        <v>715</v>
      </c>
      <c r="M230" s="2" t="s">
        <v>1776</v>
      </c>
      <c r="N230" s="2"/>
      <c r="O230" s="2" t="s">
        <v>1777</v>
      </c>
      <c r="P230" s="2"/>
      <c r="Q230" s="2"/>
      <c r="R230" s="2" t="s">
        <v>1778</v>
      </c>
      <c r="S230" s="2" t="s">
        <v>1779</v>
      </c>
      <c r="T230" s="2" t="s">
        <v>838</v>
      </c>
      <c r="U230" s="2"/>
      <c r="V230" s="2" t="n">
        <v>45891.7077083333</v>
      </c>
      <c r="W230" s="2" t="n">
        <v>45891.7077083333</v>
      </c>
      <c r="X230" s="2" t="s">
        <v>721</v>
      </c>
      <c r="Y230" s="2"/>
      <c r="Z230" s="2" t="s">
        <v>36</v>
      </c>
      <c r="AA230" s="2"/>
    </row>
    <row r="231" customFormat="false" ht="14.25" hidden="false" customHeight="true" outlineLevel="0" collapsed="false">
      <c r="A231" s="5"/>
    </row>
    <row r="232" customFormat="false" ht="14.25" hidden="false" customHeight="true" outlineLevel="0" collapsed="false">
      <c r="A232" s="5"/>
    </row>
    <row r="233" customFormat="false" ht="14.25" hidden="false" customHeight="true" outlineLevel="0" collapsed="false">
      <c r="A233" s="5"/>
    </row>
    <row r="234" customFormat="false" ht="14.25" hidden="false" customHeight="true" outlineLevel="0" collapsed="false">
      <c r="A234" s="5"/>
    </row>
    <row r="235" customFormat="false" ht="14.25" hidden="false" customHeight="true" outlineLevel="0" collapsed="false">
      <c r="A235" s="5"/>
    </row>
    <row r="236" customFormat="false" ht="14.25" hidden="false" customHeight="true" outlineLevel="0" collapsed="false">
      <c r="A236" s="5"/>
    </row>
    <row r="237" customFormat="false" ht="14.25" hidden="false" customHeight="true" outlineLevel="0" collapsed="false">
      <c r="A237" s="5"/>
    </row>
    <row r="238" customFormat="false" ht="14.25" hidden="false" customHeight="true" outlineLevel="0" collapsed="false">
      <c r="A238" s="5"/>
    </row>
    <row r="239" customFormat="false" ht="14.25" hidden="false" customHeight="true" outlineLevel="0" collapsed="false">
      <c r="A239" s="5"/>
    </row>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conditionalFormatting sqref="B2:C235">
    <cfRule type="cellIs" priority="2" operator="equal" aboveAverage="0" equalAverage="0" bottom="0" percent="0" rank="0" text="" dxfId="0">
      <formula>"TRUE"</formula>
    </cfRule>
  </conditionalFormatting>
  <printOptions headings="false" gridLines="false" gridLinesSet="true" horizontalCentered="false" verticalCentered="false"/>
  <pageMargins left="0.7" right="0.7" top="0.75" bottom="0.75" header="0" footer="0"/>
  <pageSetup paperSize="1" scale="100" fitToWidth="1" fitToHeight="1" pageOrder="downThenOver" orientation="landscape" blackAndWhite="false" draft="false" cellComments="none" horizontalDpi="300" verticalDpi="300" copies="1"/>
  <headerFooter differentFirst="false" differentOddEven="false">
    <oddHeader>&amp;C&amp;P</oddHeader>
    <oddFooter>&amp;C&amp;F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2.6328125" defaultRowHeight="15" customHeight="true" zeroHeight="false" outlineLevelRow="0" outlineLevelCol="0"/>
  <cols>
    <col collapsed="false" customWidth="true" hidden="false" outlineLevel="0" max="1" min="1" style="6" width="16.5"/>
    <col collapsed="false" customWidth="false" hidden="false" outlineLevel="0" max="16384" min="2" style="6" width="12.63"/>
  </cols>
  <sheetData>
    <row r="1" customFormat="false" ht="15" hidden="false" customHeight="false" outlineLevel="0" collapsed="false">
      <c r="A1" s="7" t="s">
        <v>1780</v>
      </c>
      <c r="B1" s="7" t="n">
        <f aca="false">COUNTIF(Articles!C2:C230,TRUE())</f>
        <v>30</v>
      </c>
    </row>
    <row r="2" customFormat="false" ht="15" hidden="false" customHeight="false" outlineLevel="0" collapsed="false">
      <c r="A2" s="2" t="s">
        <v>713</v>
      </c>
      <c r="B2" s="7" t="n">
        <f aca="false">COUNTIF(Articles!H2:H230,A2)</f>
        <v>116</v>
      </c>
    </row>
    <row r="3" customFormat="false" ht="15" hidden="false" customHeight="false" outlineLevel="0" collapsed="false">
      <c r="A3" s="2" t="s">
        <v>32</v>
      </c>
      <c r="B3" s="7" t="n">
        <f aca="false">COUNTIF(Articles!H2:H230,A3)</f>
        <v>113</v>
      </c>
    </row>
    <row r="4" customFormat="false" ht="15" hidden="false" customHeight="false" outlineLevel="0" collapsed="false">
      <c r="A4" s="7" t="s">
        <v>1781</v>
      </c>
      <c r="B4" s="7" t="n">
        <f aca="false">B2+B3</f>
        <v>229</v>
      </c>
    </row>
    <row r="5" customFormat="false" ht="15" hidden="false" customHeight="false" outlineLevel="0" collapsed="false">
      <c r="A5" s="8" t="s">
        <v>1782</v>
      </c>
      <c r="B5" s="7" t="n">
        <f aca="false">B2+B3-B1</f>
        <v>199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LibreOffice/25.2.6.2$Linux_X86_64 LibreOffice_project/40d1a0e1d5bdf1afaeae24d9ece32bbb00fa66a4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1601-01-01T00:00:00Z</dcterms:created>
  <dc:creator/>
  <dc:description/>
  <dc:language>pt-BR</dc:language>
  <cp:lastModifiedBy/>
  <dcterms:modified xsi:type="dcterms:W3CDTF">2025-09-28T20:08:35Z</dcterms:modified>
  <cp:revision>1</cp:revision>
  <dc:subject/>
  <dc:title/>
</cp:coreProperties>
</file>